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a95d88004d0235/Documents/DWBI/"/>
    </mc:Choice>
  </mc:AlternateContent>
  <xr:revisionPtr revIDLastSave="19" documentId="8_{9824C8F4-B619-470E-AEDE-22F1CC3ECC5B}" xr6:coauthVersionLast="47" xr6:coauthVersionMax="47" xr10:uidLastSave="{024A0604-6640-4611-A432-2056322220D6}"/>
  <bookViews>
    <workbookView xWindow="-110" yWindow="-110" windowWidth="19420" windowHeight="11500" xr2:uid="{E50DF865-6278-4450-9161-74F3DBFFFAE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I66" i="1"/>
  <c r="H66" i="1"/>
  <c r="G66" i="1"/>
  <c r="F66" i="1"/>
  <c r="E66" i="1"/>
  <c r="D66" i="1"/>
  <c r="C66" i="1"/>
  <c r="B66" i="1"/>
  <c r="I65" i="1"/>
  <c r="H65" i="1"/>
  <c r="G65" i="1"/>
  <c r="F65" i="1"/>
  <c r="E65" i="1"/>
  <c r="D65" i="1"/>
  <c r="C65" i="1"/>
  <c r="B65" i="1"/>
  <c r="I64" i="1"/>
  <c r="H64" i="1"/>
  <c r="G64" i="1"/>
  <c r="F64" i="1"/>
  <c r="E64" i="1"/>
  <c r="D64" i="1"/>
  <c r="C64" i="1"/>
  <c r="B64" i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I57" i="1"/>
  <c r="H57" i="1"/>
  <c r="G57" i="1"/>
  <c r="F57" i="1"/>
  <c r="E57" i="1"/>
  <c r="D57" i="1"/>
  <c r="C57" i="1"/>
  <c r="B57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<sst xmlns="http://schemas.openxmlformats.org/spreadsheetml/2006/main" count="135" uniqueCount="135">
  <si>
    <t xml:space="preserve">    Return on Invested Capital (ROIC)</t>
  </si>
  <si>
    <t xml:space="preserve">    Normalized Return on Invested Capital</t>
  </si>
  <si>
    <t xml:space="preserve">    Return on Equity (ROE)</t>
  </si>
  <si>
    <t xml:space="preserve">    Normalized Return on Equity</t>
  </si>
  <si>
    <t xml:space="preserve">    Forward ROE</t>
  </si>
  <si>
    <t xml:space="preserve">    Return on Asset (ROA)</t>
  </si>
  <si>
    <t xml:space="preserve">    Normalized Return on Assets</t>
  </si>
  <si>
    <t xml:space="preserve">    Forward ROA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</si>
  <si>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</si>
  <si>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</si>
  <si>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</si>
  <si>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</si>
  <si>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</si>
  <si>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</si>
  <si>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Total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</si>
  <si>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</si>
  <si>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</si>
  <si>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</si>
  <si>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</si>
  <si>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</si>
  <si>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</si>
  <si>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</si>
  <si>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</si>
  <si>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</si>
  <si>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</si>
  <si>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</si>
  <si>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EBITDA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</si>
  <si>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</si>
  <si>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</si>
  <si>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</si>
  <si>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</si>
  <si>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</si>
  <si>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</si>
  <si>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</si>
  <si>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</si>
  <si>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 xml:space="preserve">    Revenue % Growth</t>
  </si>
  <si>
    <t xml:space="preserve">    EBITDA % Growth</t>
  </si>
  <si>
    <t xml:space="preserve">    EBIT % Growth</t>
  </si>
  <si>
    <t xml:space="preserve">    Net Income % Growth</t>
  </si>
  <si>
    <t xml:space="preserve">    Degree of Operational Leverage (TTM)</t>
  </si>
  <si>
    <t xml:space="preserve">    Degree of Combined Leverage (TTM)</t>
  </si>
  <si>
    <t xml:space="preserve">    Debt to Equity</t>
  </si>
  <si>
    <t xml:space="preserve">    Total Debt to Equity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</si>
  <si>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</si>
  <si>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</si>
  <si>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</si>
  <si>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</si>
  <si>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</si>
  <si>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 xml:space="preserve">    Current Ratio</t>
  </si>
  <si>
    <t xml:space="preserve">    Quick Ratio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</si>
  <si>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</si>
  <si>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</si>
  <si>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</si>
  <si>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</si>
  <si>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</si>
  <si>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</si>
  <si>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</si>
  <si>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</si>
  <si>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</si>
  <si>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</si>
  <si>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</si>
  <si>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</si>
  <si>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</si>
  <si>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</si>
  <si>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</si>
  <si>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</si>
  <si>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</si>
  <si>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</si>
  <si>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</si>
  <si>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</si>
  <si>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</si>
  <si>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</si>
  <si>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</si>
  <si>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</si>
  <si>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</si>
  <si>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</si>
  <si>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</si>
  <si>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</si>
  <si>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</si>
  <si>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</si>
  <si>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</si>
  <si>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</si>
  <si>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</si>
  <si>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</si>
  <si>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</si>
  <si>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</si>
  <si>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</si>
  <si>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</si>
  <si>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FY 2024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</si>
  <si>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</si>
  <si>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</si>
  <si>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</si>
  <si>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</si>
  <si>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</si>
  <si>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</si>
  <si>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</si>
  <si>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</si>
  <si>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</si>
  <si>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</si>
  <si>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</si>
  <si>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</si>
  <si>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</si>
  <si>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</si>
  <si>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</si>
  <si>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</si>
  <si>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</si>
  <si>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</si>
  <si>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</si>
  <si>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</si>
  <si>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</si>
  <si>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</si>
  <si>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</si>
  <si>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FY 2000</t>
  </si>
  <si>
    <t>FY 1999</t>
  </si>
  <si>
    <t>FY 1998</t>
  </si>
  <si>
    <t>FY 1997</t>
  </si>
  <si>
    <t>FY 1996</t>
  </si>
  <si>
    <t>FY 1995</t>
  </si>
  <si>
    <t>FY 1994</t>
  </si>
  <si>
    <t>FY 1993</t>
  </si>
  <si>
    <t>FY 1992</t>
  </si>
  <si>
    <t>FY 1991</t>
  </si>
  <si>
    <t>FY 1990</t>
  </si>
  <si>
    <t>FY 1989</t>
  </si>
  <si>
    <t>FY 1988</t>
  </si>
  <si>
    <t>FY 1987</t>
  </si>
  <si>
    <t>FY 1986</t>
  </si>
  <si>
    <t>FY 1985</t>
  </si>
  <si>
    <t>FY 1984</t>
  </si>
  <si>
    <t>FY 1983</t>
  </si>
  <si>
    <t>FY 1982</t>
  </si>
  <si>
    <t>FY 1981</t>
  </si>
  <si>
    <t>FY 1980</t>
  </si>
  <si>
    <t>FY 1979</t>
  </si>
  <si>
    <t>Ratio Intel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</si>
</sst>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\(#,##0.00\)"/>
    <numFmt numFmtId="165" formatCode="#,##0.00%;[Red]\-#,##0.00%"/>
    <numFmt numFmtId="166" formatCode="[$-409]#,##0.00_);[Red]\(#,##0.00\)"/>
    <numFmt numFmtId="167" formatCode="#,##0;[Red]\(#,##0\)"/>
  </numFmts>
  <fonts count="7" x14ac:knownFonts="1">
    <font>
      <sz val="11"/>
      <color theme="1"/>
      <name val="Aptos Narrow"/>
      <family val="2"/>
      <scheme val="minor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sz val="8"/>
      <color rgb="FF000000"/>
      <name val="Open Sans"/>
      <family val="2"/>
    </font>
    <font>
      <b/>
      <sz val="10"/>
      <color rgb="FF26649E"/>
      <name val="Open Sans"/>
      <family val="2"/>
    </font>
    <font>
      <b/>
      <sz val="10"/>
      <color rgb="FF26649E"/>
      <name val="Open Sans"/>
      <family val="2"/>
    </font>
    <font>
      <b/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8F5EF"/>
        <bgColor rgb="FFF8F5E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>
      <alignment horizontal="left" vertical="center" indent="1"/>
    </xf>
    <xf numFmtId="0" fontId="1" fillId="0" borderId="0">
      <alignment horizontal="right" vertical="center"/>
    </xf>
    <xf numFmtId="0" fontId="2" fillId="0" borderId="0">
      <alignment horizontal="left" vertical="center" indent="1"/>
    </xf>
    <xf numFmtId="0" fontId="2" fillId="0" borderId="0">
      <alignment horizontal="right" vertical="center"/>
    </xf>
    <xf numFmtId="0" fontId="3" fillId="0" borderId="0">
      <alignment horizontal="left" vertical="center"/>
    </xf>
    <xf numFmtId="0" fontId="1" fillId="0" borderId="0">
      <alignment horizontal="right" vertical="top" wrapText="1"/>
    </xf>
    <xf numFmtId="0" fontId="4" fillId="0" borderId="0">
      <alignment horizontal="right" vertical="top" wrapText="1"/>
    </xf>
  </cellStyleXfs>
  <cellXfs count="16">
    <xf numFmtId="0" fontId="0" fillId="0" borderId="0" xfId="0"/>
    <xf numFmtId="0" fontId="0" fillId="0" borderId="1" xfId="0" applyBorder="1"/>
    <xf numFmtId="0" fontId="2" fillId="0" borderId="0" xfId="3">
      <alignment horizontal="left" vertical="center" indent="1"/>
    </xf>
    <xf numFmtId="165" fontId="2" fillId="2" borderId="0" xfId="4" applyNumberFormat="1" applyFill="1">
      <alignment horizontal="right" vertical="center"/>
    </xf>
    <xf numFmtId="164" fontId="2" fillId="2" borderId="0" xfId="4" applyNumberFormat="1" applyFill="1">
      <alignment horizontal="right" vertical="center"/>
    </xf>
    <xf numFmtId="165" fontId="2" fillId="0" borderId="0" xfId="4" applyNumberFormat="1">
      <alignment horizontal="right" vertical="center"/>
    </xf>
    <xf numFmtId="166" fontId="2" fillId="2" borderId="0" xfId="4" applyNumberFormat="1" applyFill="1">
      <alignment horizontal="right" vertical="center"/>
    </xf>
    <xf numFmtId="166" fontId="2" fillId="0" borderId="0" xfId="4" applyNumberFormat="1">
      <alignment horizontal="right" vertical="center"/>
    </xf>
    <xf numFmtId="167" fontId="2" fillId="2" borderId="0" xfId="4" applyNumberFormat="1" applyFill="1">
      <alignment horizontal="right" vertical="center"/>
    </xf>
    <xf numFmtId="167" fontId="2" fillId="0" borderId="0" xfId="4" applyNumberFormat="1">
      <alignment horizontal="right" vertical="center"/>
    </xf>
    <xf numFmtId="0" fontId="3" fillId="0" borderId="0" xfId="5">
      <alignment horizontal="left" vertical="center"/>
    </xf>
    <xf numFmtId="0" fontId="0" fillId="0" borderId="2" xfId="0" applyBorder="1"/>
    <xf numFmtId="0" fontId="0" fillId="0" borderId="3" xfId="0" applyBorder="1"/>
    <xf numFmtId="0" fontId="1" fillId="2" borderId="0" xfId="6" applyFill="1">
      <alignment horizontal="right" vertical="top" wrapText="1"/>
    </xf>
    <xf numFmtId="0" fontId="5" fillId="0" borderId="0" xfId="7" applyFont="1">
      <alignment horizontal="right" vertical="top" wrapText="1"/>
    </xf>
    <xf numFmtId="0" fontId="6" fillId="0" borderId="0" xfId="0" applyFont="1"/>
  </cellXfs>
  <cellStyles count="8">
    <cellStyle name="defaultStyle" xfId="5" xr:uid="{ABBE551A-0459-4D11-B5CC-BB7DD62EC9D8}"/>
    <cellStyle name="fontSize10HorizontalRight" xfId="4" xr:uid="{962EFEA3-0C42-44EC-9707-910C24DADEA2}"/>
    <cellStyle name="fontSize10HorizontalRightBold" xfId="2" xr:uid="{858507C3-2151-44C6-97F0-7B6F67448EA0}"/>
    <cellStyle name="fontSize10Indent" xfId="3" xr:uid="{2E9E1CB4-8989-4C03-A627-2C762264496D}"/>
    <cellStyle name="fontSize10IndentBold" xfId="1" xr:uid="{EEB8EBD2-569E-4454-AF88-DEAFBB59F1C0}"/>
    <cellStyle name="fontSize10VerticalTopHorizontalRightWrapBold" xfId="6" xr:uid="{0194F2B4-A61A-4B44-8383-B2B0242D5045}"/>
    <cellStyle name="fontSize10VerticalTopHorizontalRightWrapHyperlinkBoldUnderlineSingle" xfId="7" xr:uid="{10B5D758-7D81-4C18-B2A4-09B301D8E2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1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F775-0D3B-4503-9E3C-8C69027015AD}">
  <dimension ref="A1:CU87"/>
  <sheetViews>
    <sheetView tabSelected="1" workbookViewId="0">
      <selection activeCell="BH19" sqref="BH19"/>
    </sheetView>
  </sheetViews>
  <sheetFormatPr defaultRowHeight="14.5" x14ac:dyDescent="0.35"/>
  <cols>
    <col min="1" max="1" width="43.1796875" customWidth="1"/>
    <col min="6" max="6" width="18.26953125" customWidth="1"/>
    <col min="7" max="7" width="19" customWidth="1"/>
    <col min="8" max="8" width="20.453125" customWidth="1"/>
    <col min="9" max="9" width="27.26953125" customWidth="1"/>
  </cols>
  <sheetData>
    <row r="1" spans="1:99" ht="15" x14ac:dyDescent="0.4">
      <c r="A1" s="15" t="s">
        <v>134</v>
      </c>
      <c r="B1" s="13" t="s">
        <v>80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  <c r="I1" s="13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4" t="s">
        <v>93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  <c r="U1" s="14" t="s">
        <v>99</v>
      </c>
      <c r="V1" s="14" t="s">
        <v>100</v>
      </c>
      <c r="W1" s="14" t="s">
        <v>101</v>
      </c>
      <c r="X1" s="14" t="s">
        <v>102</v>
      </c>
      <c r="Y1" s="14" t="s">
        <v>103</v>
      </c>
      <c r="Z1" s="14" t="s">
        <v>104</v>
      </c>
      <c r="AA1" s="14" t="s">
        <v>105</v>
      </c>
      <c r="AB1" s="14" t="s">
        <v>106</v>
      </c>
      <c r="AC1" s="14" t="s">
        <v>107</v>
      </c>
      <c r="AD1" s="14" t="s">
        <v>108</v>
      </c>
      <c r="AE1" s="14" t="s">
        <v>109</v>
      </c>
      <c r="AF1" s="14" t="s">
        <v>110</v>
      </c>
      <c r="AG1" s="14" t="s">
        <v>111</v>
      </c>
      <c r="AH1" s="14" t="s">
        <v>112</v>
      </c>
      <c r="AI1" s="14" t="s">
        <v>113</v>
      </c>
      <c r="AJ1" s="14" t="s">
        <v>114</v>
      </c>
      <c r="AK1" s="14" t="s">
        <v>115</v>
      </c>
      <c r="AL1" s="14" t="s">
        <v>116</v>
      </c>
      <c r="AM1" s="14" t="s">
        <v>117</v>
      </c>
      <c r="AN1" s="14" t="s">
        <v>118</v>
      </c>
      <c r="AO1" s="14" t="s">
        <v>119</v>
      </c>
      <c r="AP1" s="14" t="s">
        <v>120</v>
      </c>
      <c r="AQ1" s="14" t="s">
        <v>121</v>
      </c>
      <c r="AR1" s="14" t="s">
        <v>122</v>
      </c>
      <c r="AS1" s="14" t="s">
        <v>123</v>
      </c>
      <c r="AT1" s="14" t="s">
        <v>124</v>
      </c>
      <c r="AU1" s="14" t="s">
        <v>125</v>
      </c>
      <c r="AV1" s="14" t="s">
        <v>126</v>
      </c>
      <c r="AW1" s="14" t="s">
        <v>127</v>
      </c>
      <c r="AX1" s="14" t="s">
        <v>128</v>
      </c>
      <c r="AY1" s="14" t="s">
        <v>129</v>
      </c>
      <c r="AZ1" s="14" t="s">
        <v>130</v>
      </c>
      <c r="BA1" s="14" t="s">
        <v>131</v>
      </c>
      <c r="BB1" s="14" t="s">
        <v>132</v>
      </c>
      <c r="BC1" s="14" t="s">
        <v>133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x14ac:dyDescent="0.35">
      <c r="A2" s="2" t="s">
        <v>0</v>
      </c>
      <c r="B2" s="3">
        <f>IF(COUNT(J2:BC2)&gt;0,MEDIAN(J2:BC2),"")</f>
        <v>0.16647820839664162</v>
      </c>
      <c r="C2" s="3">
        <f>IF(COUNT(J2:BC2)&gt;0,AVERAGE(J2:BC2),"")</f>
        <v>0.15928948639799595</v>
      </c>
      <c r="D2" s="3">
        <f>IF(COUNT(J2:BC2)&gt;0,MIN(J2:BC2),"")</f>
        <v>-0.12308332185751877</v>
      </c>
      <c r="E2" s="3">
        <f>IF(COUNT(J2:BC2)&gt;0,MAX(J2:BC2),"")</f>
        <v>0.36537247474747475</v>
      </c>
      <c r="F2" s="3">
        <f>IF(COUNT(J2:BC2)&gt;0,QUARTILE(J2:BC2,1),"")</f>
        <v>0.10394657736710886</v>
      </c>
      <c r="G2" s="3">
        <f>IF(COUNT(J2:BC2)&gt;0,QUARTILE(J2:BC2,3),"")</f>
        <v>0.22248018280945445</v>
      </c>
      <c r="H2" s="3">
        <f>IF(COUNT(J2:BC2)&gt;1,STDEV(J2:BC2),"")</f>
        <v>0.1037034567352469</v>
      </c>
      <c r="I2" s="4">
        <f>IF(COUNT(J2:BC2)&gt;1,STDEV(J2:BC2)/AVERAGE(J2:BC2),"")</f>
        <v>0.65103767411325908</v>
      </c>
      <c r="J2" s="5">
        <v>-0.12308332185751877</v>
      </c>
      <c r="K2" s="5">
        <v>8.6073692291970729E-3</v>
      </c>
      <c r="L2" s="5">
        <v>5.7128545394134055E-2</v>
      </c>
      <c r="M2" s="5">
        <v>0.16419403436964694</v>
      </c>
      <c r="N2" s="5">
        <v>0.18538319651699955</v>
      </c>
      <c r="O2" s="5">
        <v>0.20381239762549228</v>
      </c>
      <c r="P2" s="5">
        <v>0.21376062967852891</v>
      </c>
      <c r="Q2" s="5">
        <v>0.10063710615538105</v>
      </c>
      <c r="R2" s="5">
        <v>0.12116193013617525</v>
      </c>
      <c r="S2" s="5">
        <v>0.1558015464891028</v>
      </c>
      <c r="T2" s="5">
        <v>0.16513178583425783</v>
      </c>
      <c r="U2" s="5">
        <v>0.1437983619691979</v>
      </c>
      <c r="V2" s="5">
        <v>0.19332388959970756</v>
      </c>
      <c r="W2" s="5">
        <v>0.24960729985759395</v>
      </c>
      <c r="X2" s="5">
        <v>0.23816073237502824</v>
      </c>
      <c r="Y2" s="5">
        <v>0.10267729643657579</v>
      </c>
      <c r="Z2" s="5">
        <v>0.11519148647931605</v>
      </c>
      <c r="AA2" s="5">
        <v>0.16782463095902539</v>
      </c>
      <c r="AB2" s="5">
        <v>0.13385488262487197</v>
      </c>
      <c r="AC2" s="5">
        <v>0.22538670051976295</v>
      </c>
      <c r="AD2" s="5">
        <v>0.19093685060893512</v>
      </c>
      <c r="AE2" s="5">
        <v>0.15014959062210534</v>
      </c>
      <c r="AF2" s="5">
        <v>8.4185905815498632E-2</v>
      </c>
      <c r="AG2" s="5">
        <v>3.4144406241734988E-2</v>
      </c>
      <c r="AH2" s="5">
        <v>0.28320349252944937</v>
      </c>
      <c r="AI2" s="5">
        <v>0.26108747179941172</v>
      </c>
      <c r="AJ2" s="5">
        <v>0.27158394127914781</v>
      </c>
      <c r="AK2" s="5">
        <v>0.36537247474747475</v>
      </c>
      <c r="AL2" s="5">
        <v>0.34289019800795223</v>
      </c>
      <c r="AM2" s="5">
        <v>0.3066155354164159</v>
      </c>
      <c r="AN2" s="5">
        <v>0.24433480703103308</v>
      </c>
      <c r="AO2" s="5">
        <v>0.31731678585057488</v>
      </c>
      <c r="AP2" s="5">
        <v>0.19795036955682863</v>
      </c>
      <c r="AQ2" s="5">
        <v>0.1774111752135826</v>
      </c>
      <c r="AR2" s="5">
        <v>0.17914008352340968</v>
      </c>
      <c r="AS2" s="5">
        <v>0.13148492210947549</v>
      </c>
      <c r="AT2" s="5">
        <v>0.19410693239044252</v>
      </c>
      <c r="AU2" s="5">
        <v>9.8022788203753347E-2</v>
      </c>
      <c r="AV2" s="5">
        <v>-0.10610402014413475</v>
      </c>
      <c r="AW2" s="5">
        <v>1E-3</v>
      </c>
      <c r="AX2" s="5">
        <v>0.1365766262403528</v>
      </c>
      <c r="AY2" s="5">
        <v>0.10775442015870806</v>
      </c>
      <c r="AZ2" s="5">
        <v>4.0155267032525768E-2</v>
      </c>
      <c r="BA2" s="5">
        <v>4.3340714963619111E-2</v>
      </c>
      <c r="BB2" s="5">
        <v>0.21090512540894221</v>
      </c>
      <c r="BC2" s="5">
        <v>0.24139000930809804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x14ac:dyDescent="0.35">
      <c r="A3" s="2" t="s">
        <v>1</v>
      </c>
      <c r="B3" s="3">
        <f>IF(COUNT(J3:BC3)&gt;0,MEDIAN(J3:BC3),"")</f>
        <v>0.17730512821455083</v>
      </c>
      <c r="C3" s="3">
        <f>IF(COUNT(J3:BC3)&gt;0,AVERAGE(J3:BC3),"")</f>
        <v>0.16757144530923213</v>
      </c>
      <c r="D3" s="3">
        <f>IF(COUNT(J3:BC3)&gt;0,MIN(J3:BC3),"")</f>
        <v>-0.10610402014413475</v>
      </c>
      <c r="E3" s="3">
        <f>IF(COUNT(J3:BC3)&gt;0,MAX(J3:BC3),"")</f>
        <v>0.36537247474747475</v>
      </c>
      <c r="F3" s="3">
        <f>IF(COUNT(J3:BC3)&gt;0,QUARTILE(J3:BC3,1),"")</f>
        <v>0.13062977079999277</v>
      </c>
      <c r="G3" s="3">
        <f>IF(COUNT(J3:BC3)&gt;0,QUARTILE(J3:BC3,3),"")</f>
        <v>0.22367675048549693</v>
      </c>
      <c r="H3" s="3">
        <f>IF(COUNT(J3:BC3)&gt;1,STDEV(J3:BC3),"")</f>
        <v>9.6827075991821318E-2</v>
      </c>
      <c r="I3" s="4">
        <f>IF(COUNT(J3:BC3)&gt;1,STDEV(J3:BC3)/AVERAGE(J3:BC3),"")</f>
        <v>0.57782563021485589</v>
      </c>
      <c r="J3" s="5">
        <v>-7.2892513178577324E-3</v>
      </c>
      <c r="K3" s="5">
        <v>2.6608579790955374E-2</v>
      </c>
      <c r="L3" s="5">
        <v>4.9030540840265063E-2</v>
      </c>
      <c r="M3" s="5">
        <v>0.17895186986551992</v>
      </c>
      <c r="N3" s="5">
        <v>0.19147914695176241</v>
      </c>
      <c r="O3" s="5">
        <v>0.20854752113319625</v>
      </c>
      <c r="P3" s="5">
        <v>0.21854690038269886</v>
      </c>
      <c r="Q3" s="5">
        <v>0.17465567703395829</v>
      </c>
      <c r="R3" s="5">
        <v>0.1453141002173923</v>
      </c>
      <c r="S3" s="5">
        <v>0.16622928616523583</v>
      </c>
      <c r="T3" s="5">
        <v>0.17579970585661497</v>
      </c>
      <c r="U3" s="5">
        <v>0.15078330217513872</v>
      </c>
      <c r="V3" s="5">
        <v>0.20342962192258482</v>
      </c>
      <c r="W3" s="5">
        <v>0.26086821249458236</v>
      </c>
      <c r="X3" s="5">
        <v>0.2392909407519653</v>
      </c>
      <c r="Y3" s="5">
        <v>0.13034472036349853</v>
      </c>
      <c r="Z3" s="5">
        <v>0.15496190676195234</v>
      </c>
      <c r="AA3" s="5">
        <v>0.17719908121551906</v>
      </c>
      <c r="AB3" s="5">
        <v>0.13319204718459599</v>
      </c>
      <c r="AC3" s="5">
        <v>0.22538670051976295</v>
      </c>
      <c r="AD3" s="5">
        <v>0.19093685060893512</v>
      </c>
      <c r="AE3" s="5">
        <v>0.15014959062210534</v>
      </c>
      <c r="AF3" s="5">
        <v>8.4185905815498632E-2</v>
      </c>
      <c r="AG3" s="5">
        <v>3.4144406241734988E-2</v>
      </c>
      <c r="AH3" s="5">
        <v>0.28320349252944937</v>
      </c>
      <c r="AI3" s="5">
        <v>0.26108747179941172</v>
      </c>
      <c r="AJ3" s="5">
        <v>0.27158394127914781</v>
      </c>
      <c r="AK3" s="5">
        <v>0.36537247474747475</v>
      </c>
      <c r="AL3" s="5">
        <v>0.34289019800795223</v>
      </c>
      <c r="AM3" s="5">
        <v>0.3066155354164159</v>
      </c>
      <c r="AN3" s="5">
        <v>0.24433480703103308</v>
      </c>
      <c r="AO3" s="5">
        <v>0.31731678585057488</v>
      </c>
      <c r="AP3" s="5">
        <v>0.19795036955682863</v>
      </c>
      <c r="AQ3" s="5">
        <v>0.1774111752135826</v>
      </c>
      <c r="AR3" s="5">
        <v>0.17914008352340968</v>
      </c>
      <c r="AS3" s="5">
        <v>0.13148492210947549</v>
      </c>
      <c r="AT3" s="5">
        <v>0.19410693239044252</v>
      </c>
      <c r="AU3" s="5">
        <v>9.8022788203753347E-2</v>
      </c>
      <c r="AV3" s="5">
        <v>-0.10610402014413475</v>
      </c>
      <c r="AW3" s="5">
        <v>1E-3</v>
      </c>
      <c r="AX3" s="5">
        <v>0.1365766262403528</v>
      </c>
      <c r="AY3" s="5">
        <v>0.10775442015870806</v>
      </c>
      <c r="AZ3" s="5">
        <v>4.0155267032525768E-2</v>
      </c>
      <c r="BA3" s="5">
        <v>4.3340714963619111E-2</v>
      </c>
      <c r="BB3" s="5">
        <v>0.21090512540894221</v>
      </c>
      <c r="BC3" s="5">
        <v>0.24139000930809804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99" x14ac:dyDescent="0.35">
      <c r="A4" s="2" t="s">
        <v>2</v>
      </c>
      <c r="B4" s="3">
        <f>IF(COUNT(J4:BC4)&gt;0,MEDIAN(J4:BC4),"")</f>
        <v>0.20037280053522816</v>
      </c>
      <c r="C4" s="3">
        <f>IF(COUNT(J4:BC4)&gt;0,AVERAGE(J4:BC4),"")</f>
        <v>0.18351102538168956</v>
      </c>
      <c r="D4" s="3">
        <f>IF(COUNT(J4:BC4)&gt;0,MIN(J4:BC4),"")</f>
        <v>-0.18296441740202513</v>
      </c>
      <c r="E4" s="3">
        <f>IF(COUNT(J4:BC4)&gt;0,MAX(J4:BC4),"")</f>
        <v>0.38316395776093215</v>
      </c>
      <c r="F4" s="3">
        <f>IF(COUNT(J4:BC4)&gt;0,QUARTILE(J4:BC4,1),"")</f>
        <v>0.13665735294814724</v>
      </c>
      <c r="G4" s="3">
        <f>IF(COUNT(J4:BC4)&gt;0,QUARTILE(J4:BC4,3),"")</f>
        <v>0.26733949383413841</v>
      </c>
      <c r="H4" s="3">
        <f>IF(COUNT(J4:BC4)&gt;1,STDEV(J4:BC4),"")</f>
        <v>0.11723837189714512</v>
      </c>
      <c r="I4" s="4">
        <f>IF(COUNT(J4:BC4)&gt;1,STDEV(J4:BC4)/AVERAGE(J4:BC4),"")</f>
        <v>0.63886282392732452</v>
      </c>
      <c r="J4" s="5">
        <v>-0.18296441740202513</v>
      </c>
      <c r="K4" s="5">
        <v>1.6489401498714321E-2</v>
      </c>
      <c r="L4" s="5">
        <v>8.0001516805607395E-2</v>
      </c>
      <c r="M4" s="5">
        <v>0.23020415730076704</v>
      </c>
      <c r="N4" s="5">
        <v>0.26693659633168138</v>
      </c>
      <c r="O4" s="5">
        <v>0.28070212873782729</v>
      </c>
      <c r="P4" s="5">
        <v>0.29628993714763407</v>
      </c>
      <c r="Q4" s="5">
        <v>0.14050929313625055</v>
      </c>
      <c r="R4" s="5">
        <v>0.16480970837180917</v>
      </c>
      <c r="S4" s="5">
        <v>0.19918650973606916</v>
      </c>
      <c r="T4" s="5">
        <v>0.20356269501424451</v>
      </c>
      <c r="U4" s="5">
        <v>0.17818444497953287</v>
      </c>
      <c r="V4" s="5">
        <v>0.22744934317672638</v>
      </c>
      <c r="W4" s="5">
        <v>0.27242874584263038</v>
      </c>
      <c r="X4" s="5">
        <v>0.25187743605292412</v>
      </c>
      <c r="Y4" s="5">
        <v>0.11010917668881115</v>
      </c>
      <c r="Z4" s="5">
        <v>0.13083465189873417</v>
      </c>
      <c r="AA4" s="5">
        <v>0.17648249342238415</v>
      </c>
      <c r="AB4" s="5">
        <v>0.14240140029925749</v>
      </c>
      <c r="AC4" s="5">
        <v>0.23195296687763034</v>
      </c>
      <c r="AD4" s="5">
        <v>0.19642175796950706</v>
      </c>
      <c r="AE4" s="5">
        <v>0.15534296068647213</v>
      </c>
      <c r="AF4" s="5">
        <v>8.7534050380521783E-2</v>
      </c>
      <c r="AG4" s="5">
        <v>3.5329210223852006E-2</v>
      </c>
      <c r="AH4" s="5">
        <v>0.29217627645117455</v>
      </c>
      <c r="AI4" s="5">
        <v>0.27030423084883065</v>
      </c>
      <c r="AJ4" s="5">
        <v>0.28147584632940281</v>
      </c>
      <c r="AK4" s="5">
        <v>0.38316395776093215</v>
      </c>
      <c r="AL4" s="5">
        <v>0.36439564166701999</v>
      </c>
      <c r="AM4" s="5">
        <v>0.33510628300787493</v>
      </c>
      <c r="AN4" s="5">
        <v>0.2705195204426683</v>
      </c>
      <c r="AO4" s="5">
        <v>0.35049191043289951</v>
      </c>
      <c r="AP4" s="5">
        <v>0.21929193572917138</v>
      </c>
      <c r="AQ4" s="5">
        <v>0.20155909133438718</v>
      </c>
      <c r="AR4" s="5">
        <v>0.21004114907333837</v>
      </c>
      <c r="AS4" s="5">
        <v>0.1672423195782585</v>
      </c>
      <c r="AT4" s="5">
        <v>0.2674737930016241</v>
      </c>
      <c r="AU4" s="5">
        <v>0.13596219398822434</v>
      </c>
      <c r="AV4" s="5">
        <v>-0.13594393147179887</v>
      </c>
      <c r="AW4" s="5">
        <v>1.150375669554589E-3</v>
      </c>
      <c r="AX4" s="5">
        <v>0.1597163463475563</v>
      </c>
      <c r="AY4" s="5">
        <v>0.13874282982791586</v>
      </c>
      <c r="AZ4" s="5">
        <v>5.7708954506107531E-2</v>
      </c>
      <c r="BA4" s="5">
        <v>5.9519930487672422E-2</v>
      </c>
      <c r="BB4" s="5">
        <v>0.26273604129873657</v>
      </c>
      <c r="BC4" s="5">
        <v>0.25659630606860157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 spans="1:99" x14ac:dyDescent="0.35">
      <c r="A5" s="2" t="s">
        <v>3</v>
      </c>
      <c r="B5" s="3">
        <f>IF(COUNT(J5:BC5)&gt;0,MEDIAN(J5:BC5),"")</f>
        <v>0.21135512415190083</v>
      </c>
      <c r="C5" s="3">
        <f>IF(COUNT(J5:BC5)&gt;0,AVERAGE(J5:BC5),"")</f>
        <v>0.19472337921111876</v>
      </c>
      <c r="D5" s="3">
        <f>IF(COUNT(J5:BC5)&gt;0,MIN(J5:BC5),"")</f>
        <v>-0.13594393147179887</v>
      </c>
      <c r="E5" s="3">
        <f>IF(COUNT(J5:BC5)&gt;0,MAX(J5:BC5),"")</f>
        <v>0.38316395776093215</v>
      </c>
      <c r="F5" s="3">
        <f>IF(COUNT(J5:BC5)&gt;0,QUARTILE(J5:BC5,1),"")</f>
        <v>0.13960695471047121</v>
      </c>
      <c r="G5" s="3">
        <f>IF(COUNT(J5:BC5)&gt;0,QUARTILE(J5:BC5,3),"")</f>
        <v>0.269596621387029</v>
      </c>
      <c r="H5" s="3">
        <f>IF(COUNT(J5:BC5)&gt;1,STDEV(J5:BC5),"")</f>
        <v>0.10706873559022956</v>
      </c>
      <c r="I5" s="4">
        <f>IF(COUNT(J5:BC5)&gt;1,STDEV(J5:BC5)/AVERAGE(J5:BC5),"")</f>
        <v>0.54985043924358878</v>
      </c>
      <c r="J5" s="5">
        <v>-5.3843841444156521E-3</v>
      </c>
      <c r="K5" s="5">
        <v>4.3541864375411007E-2</v>
      </c>
      <c r="L5" s="5">
        <v>6.8765180529804237E-2</v>
      </c>
      <c r="M5" s="5">
        <v>0.25132667485458715</v>
      </c>
      <c r="N5" s="5">
        <v>0.27583916619833443</v>
      </c>
      <c r="O5" s="5">
        <v>0.28722523918627324</v>
      </c>
      <c r="P5" s="5">
        <v>0.30293264129116154</v>
      </c>
      <c r="Q5" s="5">
        <v>0.24517781355188059</v>
      </c>
      <c r="R5" s="5">
        <v>0.19895953886511997</v>
      </c>
      <c r="S5" s="5">
        <v>0.21266909923046332</v>
      </c>
      <c r="T5" s="5">
        <v>0.21670835087084622</v>
      </c>
      <c r="U5" s="5">
        <v>0.18690420270795902</v>
      </c>
      <c r="V5" s="5">
        <v>0.23933333884475161</v>
      </c>
      <c r="W5" s="5">
        <v>0.28467982991622109</v>
      </c>
      <c r="X5" s="5">
        <v>0.25306387896524601</v>
      </c>
      <c r="Y5" s="5">
        <v>0.13891052514948898</v>
      </c>
      <c r="Z5" s="5">
        <v>0.17257373158331604</v>
      </c>
      <c r="AA5" s="5">
        <v>0.18634055982345993</v>
      </c>
      <c r="AB5" s="5">
        <v>0.14169624339341794</v>
      </c>
      <c r="AC5" s="5">
        <v>0.23195296687763034</v>
      </c>
      <c r="AD5" s="5">
        <v>0.19642175796950706</v>
      </c>
      <c r="AE5" s="5">
        <v>0.15534296068647213</v>
      </c>
      <c r="AF5" s="5">
        <v>8.7534050380521783E-2</v>
      </c>
      <c r="AG5" s="5">
        <v>3.5329210223852006E-2</v>
      </c>
      <c r="AH5" s="5">
        <v>0.29217627645117455</v>
      </c>
      <c r="AI5" s="5">
        <v>0.27030423084883065</v>
      </c>
      <c r="AJ5" s="5">
        <v>0.28147584632940281</v>
      </c>
      <c r="AK5" s="5">
        <v>0.38316395776093215</v>
      </c>
      <c r="AL5" s="5">
        <v>0.36439564166701999</v>
      </c>
      <c r="AM5" s="5">
        <v>0.33510628300787493</v>
      </c>
      <c r="AN5" s="5">
        <v>0.2705195204426683</v>
      </c>
      <c r="AO5" s="5">
        <v>0.35049191043289951</v>
      </c>
      <c r="AP5" s="5">
        <v>0.21929193572917138</v>
      </c>
      <c r="AQ5" s="5">
        <v>0.20155909133438718</v>
      </c>
      <c r="AR5" s="5">
        <v>0.21004114907333837</v>
      </c>
      <c r="AS5" s="5">
        <v>0.1672423195782585</v>
      </c>
      <c r="AT5" s="5">
        <v>0.2674737930016241</v>
      </c>
      <c r="AU5" s="5">
        <v>0.13596219398822434</v>
      </c>
      <c r="AV5" s="5">
        <v>-0.13594393147179887</v>
      </c>
      <c r="AW5" s="5">
        <v>1.150375669554589E-3</v>
      </c>
      <c r="AX5" s="5">
        <v>0.1597163463475563</v>
      </c>
      <c r="AY5" s="5">
        <v>0.13874282982791586</v>
      </c>
      <c r="AZ5" s="5">
        <v>5.7708954506107531E-2</v>
      </c>
      <c r="BA5" s="5">
        <v>5.9519930487672422E-2</v>
      </c>
      <c r="BB5" s="5">
        <v>0.26273604129873657</v>
      </c>
      <c r="BC5" s="5">
        <v>0.25659630606860157</v>
      </c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</row>
    <row r="6" spans="1:99" x14ac:dyDescent="0.35">
      <c r="A6" s="2" t="s">
        <v>4</v>
      </c>
      <c r="B6" s="3">
        <f>IF(COUNT(J6:BC6)&gt;0,MEDIAN(J6:BC6),"")</f>
        <v>0.12141829688009259</v>
      </c>
      <c r="C6" s="3">
        <f>IF(COUNT(J6:BC6)&gt;0,AVERAGE(J6:BC6),"")</f>
        <v>0.14774375442483179</v>
      </c>
      <c r="D6" s="3">
        <f>IF(COUNT(J6:BC6)&gt;0,MIN(J6:BC6),"")</f>
        <v>4.1127978941445965E-2</v>
      </c>
      <c r="E6" s="3">
        <f>IF(COUNT(J6:BC6)&gt;0,MAX(J6:BC6),"")</f>
        <v>0.27526361964925511</v>
      </c>
      <c r="F6" s="3">
        <f>IF(COUNT(J6:BC6)&gt;0,QUARTILE(J6:BC6,1),"")</f>
        <v>7.7475364643960681E-2</v>
      </c>
      <c r="G6" s="3">
        <f>IF(COUNT(J6:BC6)&gt;0,QUARTILE(J6:BC6,3),"")</f>
        <v>0.22865953444466391</v>
      </c>
      <c r="H6" s="3">
        <f>IF(COUNT(J6:BC6)&gt;1,STDEV(J6:BC6),"")</f>
        <v>9.8169614525872168E-2</v>
      </c>
      <c r="I6" s="4">
        <f>IF(COUNT(J6:BC6)&gt;1,STDEV(J6:BC6)/AVERAGE(J6:BC6),"")</f>
        <v>0.66445864265496468</v>
      </c>
      <c r="J6" s="5">
        <v>4.1127978941445965E-2</v>
      </c>
      <c r="K6" s="5">
        <v>7.8056436800801474E-2</v>
      </c>
      <c r="L6" s="5">
        <v>7.7281673925013755E-2</v>
      </c>
      <c r="M6" s="5">
        <v>0.16478015695938369</v>
      </c>
      <c r="N6" s="5">
        <v>0.24995266027309065</v>
      </c>
      <c r="O6" s="5">
        <v>0.27526361964925511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</row>
    <row r="7" spans="1:99" x14ac:dyDescent="0.35">
      <c r="A7" s="2" t="s">
        <v>5</v>
      </c>
      <c r="B7" s="3">
        <f>IF(COUNT(J7:BC7)&gt;0,MEDIAN(J7:BC7),"")</f>
        <v>0.13189928933627409</v>
      </c>
      <c r="C7" s="3">
        <f>IF(COUNT(J7:BC7)&gt;0,AVERAGE(J7:BC7),"")</f>
        <v>0.1228756069344398</v>
      </c>
      <c r="D7" s="3">
        <f>IF(COUNT(J7:BC7)&gt;0,MIN(J7:BC7),"")</f>
        <v>-9.8073810575225615E-2</v>
      </c>
      <c r="E7" s="3">
        <f>IF(COUNT(J7:BC7)&gt;0,MAX(J7:BC7),"")</f>
        <v>0.26698189366855035</v>
      </c>
      <c r="F7" s="3">
        <f>IF(COUNT(J7:BC7)&gt;0,QUARTILE(J7:BC7,1),"")</f>
        <v>8.5311584430801779E-2</v>
      </c>
      <c r="G7" s="3">
        <f>IF(COUNT(J7:BC7)&gt;0,QUARTILE(J7:BC7,3),"")</f>
        <v>0.16447666225366389</v>
      </c>
      <c r="H7" s="3">
        <f>IF(COUNT(J7:BC7)&gt;1,STDEV(J7:BC7),"")</f>
        <v>7.8402829889165318E-2</v>
      </c>
      <c r="I7" s="4">
        <f>IF(COUNT(J7:BC7)&gt;1,STDEV(J7:BC7)/AVERAGE(J7:BC7),"")</f>
        <v>0.63806667446206056</v>
      </c>
      <c r="J7" s="5">
        <v>-9.8073810575225615E-2</v>
      </c>
      <c r="K7" s="5">
        <v>8.9721504450186625E-3</v>
      </c>
      <c r="L7" s="5">
        <v>4.5962500745306861E-2</v>
      </c>
      <c r="M7" s="5">
        <v>0.12500660644940467</v>
      </c>
      <c r="N7" s="5">
        <v>0.14214589355551777</v>
      </c>
      <c r="O7" s="5">
        <v>0.15982456353497188</v>
      </c>
      <c r="P7" s="5">
        <v>0.16602736182656122</v>
      </c>
      <c r="Q7" s="5">
        <v>7.9819560073758899E-2</v>
      </c>
      <c r="R7" s="5">
        <v>9.5113230475326438E-2</v>
      </c>
      <c r="S7" s="5">
        <v>0.12098252215717557</v>
      </c>
      <c r="T7" s="5">
        <v>0.12760603490195138</v>
      </c>
      <c r="U7" s="5">
        <v>0.1103200888065247</v>
      </c>
      <c r="V7" s="5">
        <v>0.14709420444824636</v>
      </c>
      <c r="W7" s="5">
        <v>0.19230483481279179</v>
      </c>
      <c r="X7" s="5">
        <v>0.19742847006712982</v>
      </c>
      <c r="Y7" s="5">
        <v>8.6659684700767223E-2</v>
      </c>
      <c r="Z7" s="5">
        <v>9.9992064121895083E-2</v>
      </c>
      <c r="AA7" s="5">
        <v>0.13619254377059678</v>
      </c>
      <c r="AB7" s="5">
        <v>0.10649483360710078</v>
      </c>
      <c r="AC7" s="5">
        <v>0.18209637824931904</v>
      </c>
      <c r="AD7" s="5">
        <v>0.1573398759033017</v>
      </c>
      <c r="AE7" s="5">
        <v>0.12444791542571733</v>
      </c>
      <c r="AF7" s="5">
        <v>7.0795213998237502E-2</v>
      </c>
      <c r="AG7" s="5">
        <v>2.8256377930696363E-2</v>
      </c>
      <c r="AH7" s="5">
        <v>0.2221280435864349</v>
      </c>
      <c r="AI7" s="5">
        <v>0.20299524845685865</v>
      </c>
      <c r="AJ7" s="5">
        <v>0.20446672866712493</v>
      </c>
      <c r="AK7" s="5">
        <v>0.26698189366855035</v>
      </c>
      <c r="AL7" s="5">
        <v>0.2582890914554743</v>
      </c>
      <c r="AM7" s="5">
        <v>0.22654215107045295</v>
      </c>
      <c r="AN7" s="5">
        <v>0.18261924525892345</v>
      </c>
      <c r="AO7" s="5">
        <v>0.2369585059327389</v>
      </c>
      <c r="AP7" s="5">
        <v>0.15194062496440003</v>
      </c>
      <c r="AQ7" s="5">
        <v>0.14100664898198229</v>
      </c>
      <c r="AR7" s="5">
        <v>0.1401273061855981</v>
      </c>
      <c r="AS7" s="5">
        <v>0.10416458537300112</v>
      </c>
      <c r="AT7" s="5">
        <v>0.14735883128080821</v>
      </c>
      <c r="AU7" s="5">
        <v>7.5044898657316339E-2</v>
      </c>
      <c r="AV7" s="5">
        <v>-8.6627755854344388E-2</v>
      </c>
      <c r="AW7" s="5">
        <v>1E-3</v>
      </c>
      <c r="AX7" s="5">
        <v>0.10687228707772775</v>
      </c>
      <c r="AY7" s="5">
        <v>8.4862217674146631E-2</v>
      </c>
      <c r="AZ7" s="5">
        <v>3.1120331950207469E-2</v>
      </c>
      <c r="BA7" s="5">
        <v>3.3441142368950995E-2</v>
      </c>
      <c r="BB7" s="5">
        <v>0.15260790657302928</v>
      </c>
      <c r="BC7" s="5">
        <v>0.15556888622275544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</row>
    <row r="8" spans="1:99" x14ac:dyDescent="0.35">
      <c r="A8" s="2" t="s">
        <v>6</v>
      </c>
      <c r="B8" s="3">
        <f>IF(COUNT(J8:BC8)&gt;0,MEDIAN(J8:BC8),"")</f>
        <v>0.13970312241451985</v>
      </c>
      <c r="C8" s="3">
        <f>IF(COUNT(J8:BC8)&gt;0,AVERAGE(J8:BC8),"")</f>
        <v>0.12954964337450284</v>
      </c>
      <c r="D8" s="3">
        <f>IF(COUNT(J8:BC8)&gt;0,MIN(J8:BC8),"")</f>
        <v>-8.6627755854344388E-2</v>
      </c>
      <c r="E8" s="3">
        <f>IF(COUNT(J8:BC8)&gt;0,MAX(J8:BC8),"")</f>
        <v>0.26698189366855035</v>
      </c>
      <c r="F8" s="3">
        <f>IF(COUNT(J8:BC8)&gt;0,QUARTILE(J8:BC8,1),"")</f>
        <v>0.1046153095998817</v>
      </c>
      <c r="G8" s="3">
        <f>IF(COUNT(J8:BC8)&gt;0,QUARTILE(J8:BC8,3),"")</f>
        <v>0.16819688626498047</v>
      </c>
      <c r="H8" s="3">
        <f>IF(COUNT(J8:BC8)&gt;1,STDEV(J8:BC8),"")</f>
        <v>7.2848349455005734E-2</v>
      </c>
      <c r="I8" s="4">
        <f>IF(COUNT(J8:BC8)&gt;1,STDEV(J8:BC8)/AVERAGE(J8:BC8),"")</f>
        <v>0.56231995362901399</v>
      </c>
      <c r="J8" s="5">
        <v>-2.8861735967128216E-3</v>
      </c>
      <c r="K8" s="5">
        <v>2.3691833682577636E-2</v>
      </c>
      <c r="L8" s="5">
        <v>3.9506996711476811E-2</v>
      </c>
      <c r="M8" s="5">
        <v>0.13647666098721747</v>
      </c>
      <c r="N8" s="5">
        <v>0.14688658391430029</v>
      </c>
      <c r="O8" s="5">
        <v>0.16353865464287015</v>
      </c>
      <c r="P8" s="5">
        <v>0.16974963013901725</v>
      </c>
      <c r="Q8" s="5">
        <v>0.1392789386434416</v>
      </c>
      <c r="R8" s="5">
        <v>0.1148214183636025</v>
      </c>
      <c r="S8" s="5">
        <v>0.12917161932245549</v>
      </c>
      <c r="T8" s="5">
        <v>0.13584656748052221</v>
      </c>
      <c r="U8" s="5">
        <v>0.1157187892771626</v>
      </c>
      <c r="V8" s="5">
        <v>0.1547797262617622</v>
      </c>
      <c r="W8" s="5">
        <v>0.20095275737970919</v>
      </c>
      <c r="X8" s="5">
        <v>0.19835843669166095</v>
      </c>
      <c r="Y8" s="5">
        <v>0.10932733013792444</v>
      </c>
      <c r="Z8" s="5">
        <v>0.13189169217639507</v>
      </c>
      <c r="AA8" s="5">
        <v>0.14380006967181275</v>
      </c>
      <c r="AB8" s="5">
        <v>0.10596748228052345</v>
      </c>
      <c r="AC8" s="5">
        <v>0.18209637824931904</v>
      </c>
      <c r="AD8" s="5">
        <v>0.1573398759033017</v>
      </c>
      <c r="AE8" s="5">
        <v>0.12444791542571733</v>
      </c>
      <c r="AF8" s="5">
        <v>7.0795213998237502E-2</v>
      </c>
      <c r="AG8" s="5">
        <v>2.8256377930696363E-2</v>
      </c>
      <c r="AH8" s="5">
        <v>0.2221280435864349</v>
      </c>
      <c r="AI8" s="5">
        <v>0.20299524845685865</v>
      </c>
      <c r="AJ8" s="5">
        <v>0.20446672866712493</v>
      </c>
      <c r="AK8" s="5">
        <v>0.26698189366855035</v>
      </c>
      <c r="AL8" s="5">
        <v>0.2582890914554743</v>
      </c>
      <c r="AM8" s="5">
        <v>0.22654215107045295</v>
      </c>
      <c r="AN8" s="5">
        <v>0.18261924525892345</v>
      </c>
      <c r="AO8" s="5">
        <v>0.2369585059327389</v>
      </c>
      <c r="AP8" s="5">
        <v>0.15194062496440003</v>
      </c>
      <c r="AQ8" s="5">
        <v>0.14100664898198229</v>
      </c>
      <c r="AR8" s="5">
        <v>0.1401273061855981</v>
      </c>
      <c r="AS8" s="5">
        <v>0.10416458537300112</v>
      </c>
      <c r="AT8" s="5">
        <v>0.14735883128080821</v>
      </c>
      <c r="AU8" s="5">
        <v>7.5044898657316339E-2</v>
      </c>
      <c r="AV8" s="5">
        <v>-8.6627755854344388E-2</v>
      </c>
      <c r="AW8" s="5">
        <v>1E-3</v>
      </c>
      <c r="AX8" s="5">
        <v>0.10687228707772775</v>
      </c>
      <c r="AY8" s="5">
        <v>8.4862217674146631E-2</v>
      </c>
      <c r="AZ8" s="5">
        <v>3.1120331950207469E-2</v>
      </c>
      <c r="BA8" s="5">
        <v>3.3441142368950995E-2</v>
      </c>
      <c r="BB8" s="5">
        <v>0.15260790657302928</v>
      </c>
      <c r="BC8" s="5">
        <v>0.15556888622275544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</row>
    <row r="9" spans="1:99" x14ac:dyDescent="0.35">
      <c r="A9" s="2" t="s">
        <v>7</v>
      </c>
      <c r="B9" s="3">
        <f>IF(COUNT(J9:BC9)&gt;0,MEDIAN(J9:BC9),"")</f>
        <v>6.6265346294655109E-2</v>
      </c>
      <c r="C9" s="3">
        <f>IF(COUNT(J9:BC9)&gt;0,AVERAGE(J9:BC9),"")</f>
        <v>7.9470859411541972E-2</v>
      </c>
      <c r="D9" s="3">
        <f>IF(COUNT(J9:BC9)&gt;0,MIN(J9:BC9),"")</f>
        <v>2.115070630664145E-2</v>
      </c>
      <c r="E9" s="3">
        <f>IF(COUNT(J9:BC9)&gt;0,MAX(J9:BC9),"")</f>
        <v>0.15277287280964058</v>
      </c>
      <c r="F9" s="3">
        <f>IF(COUNT(J9:BC9)&gt;0,QUARTILE(J9:BC9,1),"")</f>
        <v>4.2601141977586778E-2</v>
      </c>
      <c r="G9" s="3">
        <f>IF(COUNT(J9:BC9)&gt;0,QUARTILE(J9:BC9,3),"")</f>
        <v>0.11830969474248546</v>
      </c>
      <c r="H9" s="3">
        <f>IF(COUNT(J9:BC9)&gt;1,STDEV(J9:BC9),"")</f>
        <v>5.2691553102262971E-2</v>
      </c>
      <c r="I9" s="4">
        <f>IF(COUNT(J9:BC9)&gt;1,STDEV(J9:BC9)/AVERAGE(J9:BC9),"")</f>
        <v>0.66302986393287067</v>
      </c>
      <c r="J9" s="5">
        <v>2.115070630664145E-2</v>
      </c>
      <c r="K9" s="5">
        <v>4.2084760931385273E-2</v>
      </c>
      <c r="L9" s="5">
        <v>4.4150285116191283E-2</v>
      </c>
      <c r="M9" s="5">
        <v>8.8380407473118927E-2</v>
      </c>
      <c r="N9" s="5">
        <v>0.12828612383227431</v>
      </c>
      <c r="O9" s="5">
        <v>0.15277287280964058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</row>
    <row r="10" spans="1:99" x14ac:dyDescent="0.35">
      <c r="A10" s="2" t="s">
        <v>8</v>
      </c>
      <c r="B10" s="6">
        <f>IF(COUNT(J10:BC10)&gt;0,MEDIAN(J10:BC10),"")</f>
        <v>0.21640260631997363</v>
      </c>
      <c r="C10" s="6">
        <f>IF(COUNT(J10:BC10)&gt;0,AVERAGE(J10:BC10),"")</f>
        <v>0.21100309744401133</v>
      </c>
      <c r="D10" s="6">
        <f>IF(COUNT(J10:BC10)&gt;0,MIN(J10:BC10),"")</f>
        <v>6.8386322735452906E-2</v>
      </c>
      <c r="E10" s="6">
        <f>IF(COUNT(J10:BC10)&gt;0,MAX(J10:BC10),"")</f>
        <v>0.35668736888021102</v>
      </c>
      <c r="F10" s="6">
        <f>IF(COUNT(J10:BC10)&gt;0,QUARTILE(J10:BC10,1),"")</f>
        <v>0.1535991281871312</v>
      </c>
      <c r="G10" s="6">
        <f>IF(COUNT(J10:BC10)&gt;0,QUARTILE(J10:BC10,3),"")</f>
        <v>0.26771225861479542</v>
      </c>
      <c r="H10" s="6">
        <f>IF(COUNT(J10:BC10)&gt;1,STDEV(J10:BC10),"")</f>
        <v>7.7342067741344847E-2</v>
      </c>
      <c r="I10" s="4">
        <f>IF(COUNT(J10:BC10)&gt;1,STDEV(J10:BC10)/AVERAGE(J10:BC10),"")</f>
        <v>0.36654470326847782</v>
      </c>
      <c r="J10" s="7">
        <v>0.11228338041071838</v>
      </c>
      <c r="K10" s="7">
        <v>0.13067671684797361</v>
      </c>
      <c r="L10" s="7">
        <v>0.15561522874417225</v>
      </c>
      <c r="M10" s="7">
        <v>0.17370521240335854</v>
      </c>
      <c r="N10" s="7">
        <v>0.15608363652990706</v>
      </c>
      <c r="O10" s="7">
        <v>9.6122293516158336E-2</v>
      </c>
      <c r="P10" s="7">
        <v>9.104194181130483E-2</v>
      </c>
      <c r="Q10" s="7">
        <v>0.11360741263620801</v>
      </c>
      <c r="R10" s="7">
        <v>0.1508819610507646</v>
      </c>
      <c r="S10" s="7">
        <v>0.24948994174986941</v>
      </c>
      <c r="T10" s="7">
        <v>0.15292709466811752</v>
      </c>
      <c r="U10" s="7">
        <v>0.21749063427098897</v>
      </c>
      <c r="V10" s="7">
        <v>0.21531457836895829</v>
      </c>
      <c r="W10" s="7">
        <v>0.20862216847818446</v>
      </c>
      <c r="X10" s="7">
        <v>0.34635837052511631</v>
      </c>
      <c r="Y10" s="7">
        <v>0.26217157924474999</v>
      </c>
      <c r="Z10" s="7">
        <v>0.17199635441432873</v>
      </c>
      <c r="AA10" s="7">
        <v>0.22995094427773086</v>
      </c>
      <c r="AB10" s="7">
        <v>0.20678961296725107</v>
      </c>
      <c r="AC10" s="7">
        <v>0.26435401746905657</v>
      </c>
      <c r="AD10" s="7">
        <v>0.35668736888021102</v>
      </c>
      <c r="AE10" s="7">
        <v>0.34287168826761133</v>
      </c>
      <c r="AF10" s="7">
        <v>0.28461921128798845</v>
      </c>
      <c r="AG10" s="7">
        <v>0.26016443293163644</v>
      </c>
      <c r="AH10" s="7">
        <v>0.28830952132651999</v>
      </c>
      <c r="AI10" s="7">
        <v>0.26883167233004174</v>
      </c>
      <c r="AJ10" s="7">
        <v>0.24231832480696514</v>
      </c>
      <c r="AK10" s="7">
        <v>0.33698060941828256</v>
      </c>
      <c r="AL10" s="7">
        <v>0.33313671792711186</v>
      </c>
      <c r="AM10" s="7">
        <v>0.14042504570383912</v>
      </c>
      <c r="AN10" s="7">
        <v>0.17443543717429066</v>
      </c>
      <c r="AO10" s="7">
        <v>0.27644569816643161</v>
      </c>
      <c r="AP10" s="7">
        <v>0.22771665224378787</v>
      </c>
      <c r="AQ10" s="7">
        <v>0.24141383639802291</v>
      </c>
      <c r="AR10" s="7">
        <v>0.30124807023417594</v>
      </c>
      <c r="AS10" s="7">
        <v>0.27283425137706557</v>
      </c>
      <c r="AT10" s="7">
        <v>0.27357241457024539</v>
      </c>
      <c r="AU10" s="7">
        <v>0.2382180810103188</v>
      </c>
      <c r="AV10" s="7">
        <v>0.17942307692307694</v>
      </c>
      <c r="AW10" s="7">
        <v>0.16780519540870859</v>
      </c>
      <c r="AX10" s="7">
        <v>0.11367891987779639</v>
      </c>
      <c r="AY10" s="7">
        <v>0.23164850866226111</v>
      </c>
      <c r="AZ10" s="7">
        <v>8.0738286796024614E-2</v>
      </c>
      <c r="BA10" s="7">
        <v>0.13230063109581183</v>
      </c>
      <c r="BB10" s="7">
        <v>0.16644942648592284</v>
      </c>
      <c r="BC10" s="7">
        <v>6.8386322735452906E-2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</row>
    <row r="11" spans="1:99" x14ac:dyDescent="0.35">
      <c r="A11" s="2" t="s">
        <v>9</v>
      </c>
      <c r="B11" s="6">
        <f>IF(COUNT(J11:BC11)&gt;0,MEDIAN(J11:BC11),"")</f>
        <v>3.4493303368819266</v>
      </c>
      <c r="C11" s="6">
        <f>IF(COUNT(J11:BC11)&gt;0,AVERAGE(J11:BC11),"")</f>
        <v>4.1640692147524563</v>
      </c>
      <c r="D11" s="6">
        <f>IF(COUNT(J11:BC11)&gt;0,MIN(J11:BC11),"")</f>
        <v>2.0812698489955346</v>
      </c>
      <c r="E11" s="6">
        <f>IF(COUNT(J11:BC11)&gt;0,MAX(J11:BC11),"")</f>
        <v>19.327485380116958</v>
      </c>
      <c r="F11" s="6">
        <f>IF(COUNT(J11:BC11)&gt;0,QUARTILE(J11:BC11,1),"")</f>
        <v>2.8841856981960152</v>
      </c>
      <c r="G11" s="6">
        <f>IF(COUNT(J11:BC11)&gt;0,QUARTILE(J11:BC11,3),"")</f>
        <v>4.2817045855379803</v>
      </c>
      <c r="H11" s="6">
        <f>IF(COUNT(J11:BC11)&gt;1,STDEV(J11:BC11),"")</f>
        <v>2.8556335520727121</v>
      </c>
      <c r="I11" s="4">
        <f>IF(COUNT(J11:BC11)&gt;1,STDEV(J11:BC11)/AVERAGE(J11:BC11),"")</f>
        <v>0.68577955956058056</v>
      </c>
      <c r="J11" s="7">
        <v>2.180452671517501</v>
      </c>
      <c r="K11" s="7">
        <v>2.0826004470286419</v>
      </c>
      <c r="L11" s="7">
        <v>2.1610117211597779</v>
      </c>
      <c r="M11" s="7">
        <v>2.9260128705465909</v>
      </c>
      <c r="N11" s="7">
        <v>3.8211681339496906</v>
      </c>
      <c r="O11" s="7">
        <v>5.9206088029617439</v>
      </c>
      <c r="P11" s="7">
        <v>5.2667261373773417</v>
      </c>
      <c r="Q11" s="7">
        <v>3.4172755883217718</v>
      </c>
      <c r="R11" s="7">
        <v>3.1941889609621237</v>
      </c>
      <c r="S11" s="7">
        <v>3.1381097077031224</v>
      </c>
      <c r="T11" s="7">
        <v>3.2447846489801608</v>
      </c>
      <c r="U11" s="7">
        <v>2.87024330741249</v>
      </c>
      <c r="V11" s="7">
        <v>3.7635645240951106</v>
      </c>
      <c r="W11" s="7">
        <v>3.5786997150241899</v>
      </c>
      <c r="X11" s="7">
        <v>2.5429330908327796</v>
      </c>
      <c r="Y11" s="7">
        <v>3.6084687609146755</v>
      </c>
      <c r="Z11" s="7">
        <v>3.8328030673845652</v>
      </c>
      <c r="AA11" s="7">
        <v>3.4532024141969191</v>
      </c>
      <c r="AB11" s="7">
        <v>3.8053344805334479</v>
      </c>
      <c r="AC11" s="7">
        <v>2.5947311439913388</v>
      </c>
      <c r="AD11" s="7">
        <v>2.0812698489955346</v>
      </c>
      <c r="AE11" s="7">
        <v>2.1449005152144829</v>
      </c>
      <c r="AF11" s="7">
        <v>2.3545764859063238</v>
      </c>
      <c r="AG11" s="7">
        <v>2.2974306589563351</v>
      </c>
      <c r="AH11" s="7">
        <v>2.6153106485933186</v>
      </c>
      <c r="AI11" s="7">
        <v>2.7987924499552408</v>
      </c>
      <c r="AJ11" s="7">
        <v>3.0188440767551419</v>
      </c>
      <c r="AK11" s="7">
        <v>2.9388319696152676</v>
      </c>
      <c r="AL11" s="7">
        <v>4.285097636176773</v>
      </c>
      <c r="AM11" s="7">
        <v>7.1563604240282688</v>
      </c>
      <c r="AN11" s="7">
        <v>4.4162066850659309</v>
      </c>
      <c r="AO11" s="7">
        <v>4.271525433621604</v>
      </c>
      <c r="AP11" s="7">
        <v>3.6007393715341958</v>
      </c>
      <c r="AQ11" s="7">
        <v>3.0453624278267077</v>
      </c>
      <c r="AR11" s="7">
        <v>2.9575074667390715</v>
      </c>
      <c r="AS11" s="7">
        <v>3.3067710123469847</v>
      </c>
      <c r="AT11" s="7">
        <v>3.616555541577557</v>
      </c>
      <c r="AU11" s="7">
        <v>3.8453473132372213</v>
      </c>
      <c r="AV11" s="7">
        <v>3.4454582595669345</v>
      </c>
      <c r="AW11" s="7">
        <v>4.6130449476174382</v>
      </c>
      <c r="AX11" s="7">
        <v>5.2575024201355278</v>
      </c>
      <c r="AY11" s="7">
        <v>4.729763912310287</v>
      </c>
      <c r="AZ11" s="7">
        <v>8.9710867397806577</v>
      </c>
      <c r="BA11" s="7">
        <v>6.4913580246913583</v>
      </c>
      <c r="BB11" s="7">
        <v>10.557134033353922</v>
      </c>
      <c r="BC11" s="7">
        <v>19.327485380116958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1:99" x14ac:dyDescent="0.35">
      <c r="A12" s="2" t="s">
        <v>10</v>
      </c>
      <c r="B12" s="6">
        <f>IF(COUNT(J12:BC12)&gt;0,MEDIAN(J12:BC12),"")</f>
        <v>4.2973493841586237</v>
      </c>
      <c r="C12" s="6">
        <f>IF(COUNT(J12:BC12)&gt;0,AVERAGE(J12:BC12),"")</f>
        <v>4.5908194884959936</v>
      </c>
      <c r="D12" s="6">
        <f>IF(COUNT(J12:BC12)&gt;0,MIN(J12:BC12),"")</f>
        <v>2.6743593117741882</v>
      </c>
      <c r="E12" s="6">
        <f>IF(COUNT(J12:BC12)&gt;0,MAX(J12:BC12),"")</f>
        <v>7.2551183032977811</v>
      </c>
      <c r="F12" s="6">
        <f>IF(COUNT(J12:BC12)&gt;0,QUARTILE(J12:BC12,1),"")</f>
        <v>3.9354443008965116</v>
      </c>
      <c r="G12" s="6">
        <f>IF(COUNT(J12:BC12)&gt;0,QUARTILE(J12:BC12,3),"")</f>
        <v>5.033550920852333</v>
      </c>
      <c r="H12" s="6">
        <f>IF(COUNT(J12:BC12)&gt;1,STDEV(J12:BC12),"")</f>
        <v>1.061587361711317</v>
      </c>
      <c r="I12" s="4">
        <f>IF(COUNT(J12:BC12)&gt;1,STDEV(J12:BC12)/AVERAGE(J12:BC12),"")</f>
        <v>0.23124136428616265</v>
      </c>
      <c r="J12" s="7">
        <v>3.075784946236559</v>
      </c>
      <c r="K12" s="7">
        <v>2.6743593117741882</v>
      </c>
      <c r="L12" s="7">
        <v>2.9691499835904169</v>
      </c>
      <c r="M12" s="7">
        <v>3.8018572508368429</v>
      </c>
      <c r="N12" s="7">
        <v>3.8351732013703845</v>
      </c>
      <c r="O12" s="7">
        <v>3.6286986568035817</v>
      </c>
      <c r="P12" s="7">
        <v>3.7521798101143191</v>
      </c>
      <c r="Q12" s="7">
        <v>3.7453308008863564</v>
      </c>
      <c r="R12" s="7">
        <v>4.1266842518000999</v>
      </c>
      <c r="S12" s="7">
        <v>4.3729114673660163</v>
      </c>
      <c r="T12" s="7">
        <v>4.9987664067896969</v>
      </c>
      <c r="U12" s="7">
        <v>4.7421549756032055</v>
      </c>
      <c r="V12" s="7">
        <v>4.2880808767309491</v>
      </c>
      <c r="W12" s="7">
        <v>5.075472644300687</v>
      </c>
      <c r="X12" s="7">
        <v>4.60051076249544</v>
      </c>
      <c r="Y12" s="7">
        <v>5.1821026699513952</v>
      </c>
      <c r="Z12" s="7">
        <v>4.9099653938647432</v>
      </c>
      <c r="AA12" s="7">
        <v>4.674106010651788</v>
      </c>
      <c r="AB12" s="7">
        <v>4.3308437626160678</v>
      </c>
      <c r="AC12" s="7">
        <v>5.5911120561343823</v>
      </c>
      <c r="AD12" s="7">
        <v>5.0432387195759816</v>
      </c>
      <c r="AE12" s="7">
        <v>5.7546753705010589</v>
      </c>
      <c r="AF12" s="7">
        <v>5.6048353480616928</v>
      </c>
      <c r="AG12" s="7">
        <v>5.472287592307068</v>
      </c>
      <c r="AH12" s="7">
        <v>7.1883168541879758</v>
      </c>
      <c r="AI12" s="7">
        <v>7.2551183032977811</v>
      </c>
      <c r="AJ12" s="7">
        <v>7.2115499343753733</v>
      </c>
      <c r="AK12" s="7">
        <v>6.7995350745248189</v>
      </c>
      <c r="AL12" s="7">
        <v>5.9583875162548763</v>
      </c>
      <c r="AM12" s="7">
        <v>4.8014507007622322</v>
      </c>
      <c r="AN12" s="7">
        <v>5.0044875246813856</v>
      </c>
      <c r="AO12" s="7">
        <v>3.9190526250695692</v>
      </c>
      <c r="AP12" s="7">
        <v>4.1374274936113249</v>
      </c>
      <c r="AQ12" s="7">
        <v>4.4119151706817972</v>
      </c>
      <c r="AR12" s="7">
        <v>4.1853631113609646</v>
      </c>
      <c r="AS12" s="7">
        <v>4.1282604159421297</v>
      </c>
      <c r="AT12" s="7">
        <v>4.3066178915862983</v>
      </c>
      <c r="AU12" s="7">
        <v>4.0244577757268116</v>
      </c>
      <c r="AV12" s="7">
        <v>3.7276918904258203</v>
      </c>
      <c r="AW12" s="7">
        <v>3.984619328377339</v>
      </c>
      <c r="AX12" s="7">
        <v>4.1433189655172411</v>
      </c>
      <c r="AY12" s="7">
        <v>3.810672514619883</v>
      </c>
      <c r="AZ12" s="7">
        <v>4.1916058394160585</v>
      </c>
      <c r="BA12" s="7">
        <v>4.1514028586553735</v>
      </c>
      <c r="BB12" s="7">
        <v>4.1211052322163431</v>
      </c>
      <c r="BC12" s="7">
        <v>3.4650571791613722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</row>
    <row r="13" spans="1:99" x14ac:dyDescent="0.35">
      <c r="A13" s="2" t="s">
        <v>11</v>
      </c>
      <c r="B13" s="6">
        <f>IF(COUNT(J13:BC13)&gt;0,MEDIAN(J13:BC13),"")</f>
        <v>8.8554879042712074</v>
      </c>
      <c r="C13" s="6">
        <f>IF(COUNT(J13:BC13)&gt;0,AVERAGE(J13:BC13),"")</f>
        <v>9.3734191428078173</v>
      </c>
      <c r="D13" s="6">
        <f>IF(COUNT(J13:BC13)&gt;0,MIN(J13:BC13),"")</f>
        <v>2.8341416100872938</v>
      </c>
      <c r="E13" s="6">
        <f>IF(COUNT(J13:BC13)&gt;0,MAX(J13:BC13),"")</f>
        <v>17.503986446083317</v>
      </c>
      <c r="F13" s="6">
        <f>IF(COUNT(J13:BC13)&gt;0,QUARTILE(J13:BC13,1),"")</f>
        <v>5.8384635417396336</v>
      </c>
      <c r="G13" s="6">
        <f>IF(COUNT(J13:BC13)&gt;0,QUARTILE(J13:BC13,3),"")</f>
        <v>12.949133355806321</v>
      </c>
      <c r="H13" s="6">
        <f>IF(COUNT(J13:BC13)&gt;1,STDEV(J13:BC13),"")</f>
        <v>4.2269746633404921</v>
      </c>
      <c r="I13" s="4">
        <f>IF(COUNT(J13:BC13)&gt;1,STDEV(J13:BC13)/AVERAGE(J13:BC13),"")</f>
        <v>0.45095333932483228</v>
      </c>
      <c r="J13" s="7">
        <v>16.135217259191734</v>
      </c>
      <c r="K13" s="7">
        <v>15.744730271180535</v>
      </c>
      <c r="L13" s="7">
        <v>9.2194993566498997</v>
      </c>
      <c r="M13" s="7">
        <v>10.052153560434528</v>
      </c>
      <c r="N13" s="7">
        <v>10.388638364863784</v>
      </c>
      <c r="O13" s="7">
        <v>10.444544425415808</v>
      </c>
      <c r="P13" s="7">
        <v>12.975348888319109</v>
      </c>
      <c r="Q13" s="7">
        <v>11.810945086378863</v>
      </c>
      <c r="R13" s="7">
        <v>12.870486758267955</v>
      </c>
      <c r="S13" s="7">
        <v>13.553449880025465</v>
      </c>
      <c r="T13" s="7">
        <v>14.978552278820375</v>
      </c>
      <c r="U13" s="7">
        <v>14.524911816578483</v>
      </c>
      <c r="V13" s="7">
        <v>14.035627828649616</v>
      </c>
      <c r="W13" s="7">
        <v>15.661871338244678</v>
      </c>
      <c r="X13" s="7">
        <v>17.210999763276256</v>
      </c>
      <c r="Y13" s="7">
        <v>17.503986446083317</v>
      </c>
      <c r="Z13" s="7">
        <v>15.468762861140835</v>
      </c>
      <c r="AA13" s="7">
        <v>14.167344223519846</v>
      </c>
      <c r="AB13" s="7">
        <v>10.363189034034328</v>
      </c>
      <c r="AC13" s="7">
        <v>11.198730891260455</v>
      </c>
      <c r="AD13" s="7">
        <v>10.837979977189203</v>
      </c>
      <c r="AE13" s="7">
        <v>10.295463861183222</v>
      </c>
      <c r="AF13" s="7">
        <v>9.517780938833571</v>
      </c>
      <c r="AG13" s="7">
        <v>8.2342538008067017</v>
      </c>
      <c r="AH13" s="7">
        <v>8.260507494856471</v>
      </c>
      <c r="AI13" s="7">
        <v>8.4914764518925168</v>
      </c>
      <c r="AJ13" s="7">
        <v>7.8105119210416794</v>
      </c>
      <c r="AK13" s="7">
        <v>6.5918174169120745</v>
      </c>
      <c r="AL13" s="7">
        <v>6.3838192062714354</v>
      </c>
      <c r="AM13" s="7">
        <v>5.9222165362965127</v>
      </c>
      <c r="AN13" s="7">
        <v>6.813934232316063</v>
      </c>
      <c r="AO13" s="7">
        <v>5.0039886039886037</v>
      </c>
      <c r="AP13" s="7">
        <v>2.8341416100872938</v>
      </c>
      <c r="AQ13" s="7">
        <v>6.5454894118291644</v>
      </c>
      <c r="AR13" s="7">
        <v>6.1385410144020041</v>
      </c>
      <c r="AS13" s="7">
        <v>5.8105458768873399</v>
      </c>
      <c r="AT13" s="7">
        <v>6.081658557224455</v>
      </c>
      <c r="AU13" s="7">
        <v>5.1731995117319949</v>
      </c>
      <c r="AV13" s="7">
        <v>4.1922120961060481</v>
      </c>
      <c r="AW13" s="7">
        <v>4.1413834951456314</v>
      </c>
      <c r="AX13" s="7">
        <v>4.9590625475574495</v>
      </c>
      <c r="AY13" s="7">
        <v>4.2804273178176269</v>
      </c>
      <c r="AZ13" s="7">
        <v>4.4900199600798407</v>
      </c>
      <c r="BA13" s="7">
        <v>4.204157782515991</v>
      </c>
      <c r="BB13" s="7">
        <v>5.1051373954599759</v>
      </c>
      <c r="BC13" s="7">
        <v>4.7485632183908049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</row>
    <row r="14" spans="1:99" x14ac:dyDescent="0.35">
      <c r="A14" s="2" t="s">
        <v>12</v>
      </c>
      <c r="B14" s="6">
        <f>IF(COUNT(J14:BC14)&gt;0,MEDIAN(J14:BC14),"")</f>
        <v>7.546018587497727</v>
      </c>
      <c r="C14" s="6">
        <f>IF(COUNT(J14:BC14)&gt;0,AVERAGE(J14:BC14),"")</f>
        <v>7.5850640561509248</v>
      </c>
      <c r="D14" s="6">
        <f>IF(COUNT(J14:BC14)&gt;0,MIN(J14:BC14),"")</f>
        <v>2.9364964690158399</v>
      </c>
      <c r="E14" s="6">
        <f>IF(COUNT(J14:BC14)&gt;0,MAX(J14:BC14),"")</f>
        <v>11.067632850241546</v>
      </c>
      <c r="F14" s="6">
        <f>IF(COUNT(J14:BC14)&gt;0,QUARTILE(J14:BC14,1),"")</f>
        <v>6.9289550630827499</v>
      </c>
      <c r="G14" s="6">
        <f>IF(COUNT(J14:BC14)&gt;0,QUARTILE(J14:BC14,3),"")</f>
        <v>8.5402502888770595</v>
      </c>
      <c r="H14" s="6">
        <f>IF(COUNT(J14:BC14)&gt;1,STDEV(J14:BC14),"")</f>
        <v>1.7644060543850375</v>
      </c>
      <c r="I14" s="4">
        <f>IF(COUNT(J14:BC14)&gt;1,STDEV(J14:BC14)/AVERAGE(J14:BC14),"")</f>
        <v>0.23261584099006191</v>
      </c>
      <c r="J14" s="7">
        <v>3.0882708585247882</v>
      </c>
      <c r="K14" s="7">
        <v>2.9364964690158399</v>
      </c>
      <c r="L14" s="7">
        <v>4.4178040383817176</v>
      </c>
      <c r="M14" s="7">
        <v>5.7630863914623367</v>
      </c>
      <c r="N14" s="7">
        <v>6.9762942446336202</v>
      </c>
      <c r="O14" s="7">
        <v>6.9354013580132081</v>
      </c>
      <c r="P14" s="7">
        <v>7.1710839549277896</v>
      </c>
      <c r="Q14" s="7">
        <v>7.465139756451511</v>
      </c>
      <c r="R14" s="7">
        <v>8.0946720738358273</v>
      </c>
      <c r="S14" s="7">
        <v>8.341132806196546</v>
      </c>
      <c r="T14" s="7">
        <v>7.0922010641276954</v>
      </c>
      <c r="U14" s="7">
        <v>7.3028402040534948</v>
      </c>
      <c r="V14" s="7">
        <v>6.5428738090608594</v>
      </c>
      <c r="W14" s="7">
        <v>6.9930214882885373</v>
      </c>
      <c r="X14" s="7">
        <v>6.8594741613780599</v>
      </c>
      <c r="Y14" s="7">
        <v>7.6408796387198112</v>
      </c>
      <c r="Z14" s="7">
        <v>6.9096161782913743</v>
      </c>
      <c r="AA14" s="7">
        <v>8.0783729289033044</v>
      </c>
      <c r="AB14" s="7">
        <v>7.275964391691395</v>
      </c>
      <c r="AC14" s="7">
        <v>7.6268974185439431</v>
      </c>
      <c r="AD14" s="7">
        <v>8.0216306156405999</v>
      </c>
      <c r="AE14" s="7">
        <v>8.059673832468496</v>
      </c>
      <c r="AF14" s="7">
        <v>7.8945514325974635</v>
      </c>
      <c r="AG14" s="7">
        <v>6.5173480235817145</v>
      </c>
      <c r="AH14" s="7">
        <v>6.4245810055865924</v>
      </c>
      <c r="AI14" s="7">
        <v>8.4748675354432201</v>
      </c>
      <c r="AJ14" s="7">
        <v>9.6364795918367339</v>
      </c>
      <c r="AK14" s="7">
        <v>8.8180528462493353</v>
      </c>
      <c r="AL14" s="7">
        <v>11.067632850241546</v>
      </c>
      <c r="AM14" s="7">
        <v>10.197127937336814</v>
      </c>
      <c r="AN14" s="7">
        <v>10.852471778902297</v>
      </c>
      <c r="AO14" s="7">
        <v>7.2070279183487802</v>
      </c>
      <c r="AP14" s="7">
        <v>9.0129893081205275</v>
      </c>
      <c r="AQ14" s="7">
        <v>8.9655987146772524</v>
      </c>
      <c r="AR14" s="7">
        <v>8.7363985491785794</v>
      </c>
      <c r="AS14" s="7">
        <v>9.6643508467216659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</row>
    <row r="15" spans="1:99" x14ac:dyDescent="0.35">
      <c r="A15" s="2" t="s">
        <v>13</v>
      </c>
      <c r="B15" s="6">
        <f>IF(COUNT(J15:BC15)&gt;0,MEDIAN(J15:BC15),"")</f>
        <v>2.1836860097577331</v>
      </c>
      <c r="C15" s="6">
        <f>IF(COUNT(J15:BC15)&gt;0,AVERAGE(J15:BC15),"")</f>
        <v>2.0708061919050449</v>
      </c>
      <c r="D15" s="6">
        <f>IF(COUNT(J15:BC15)&gt;0,MIN(J15:BC15),"")</f>
        <v>0.51842674602058825</v>
      </c>
      <c r="E15" s="6">
        <f>IF(COUNT(J15:BC15)&gt;0,MAX(J15:BC15),"")</f>
        <v>3.1769516728624536</v>
      </c>
      <c r="F15" s="6">
        <f>IF(COUNT(J15:BC15)&gt;0,QUARTILE(J15:BC15,1),"")</f>
        <v>1.6809286923918414</v>
      </c>
      <c r="G15" s="6">
        <f>IF(COUNT(J15:BC15)&gt;0,QUARTILE(J15:BC15,3),"")</f>
        <v>2.5412134342810964</v>
      </c>
      <c r="H15" s="6">
        <f>IF(COUNT(J15:BC15)&gt;1,STDEV(J15:BC15),"")</f>
        <v>0.6007785047421158</v>
      </c>
      <c r="I15" s="4">
        <f>IF(COUNT(J15:BC15)&gt;1,STDEV(J15:BC15)/AVERAGE(J15:BC15),"")</f>
        <v>0.29011817092811937</v>
      </c>
      <c r="J15" s="7">
        <v>0.51842674602058825</v>
      </c>
      <c r="K15" s="7">
        <v>0.60584799503058961</v>
      </c>
      <c r="L15" s="7">
        <v>0.88003773943044727</v>
      </c>
      <c r="M15" s="7">
        <v>1.3391265446115679</v>
      </c>
      <c r="N15" s="7">
        <v>1.3536342838864899</v>
      </c>
      <c r="O15" s="7">
        <v>1.3708141262524287</v>
      </c>
      <c r="P15" s="7">
        <v>1.5467239527389904</v>
      </c>
      <c r="Q15" s="7">
        <v>1.627163553776432</v>
      </c>
      <c r="R15" s="7">
        <v>1.7450956192625504</v>
      </c>
      <c r="S15" s="7">
        <v>1.6883627867822437</v>
      </c>
      <c r="T15" s="7">
        <v>1.6974024001215251</v>
      </c>
      <c r="U15" s="7">
        <v>1.7801825170054242</v>
      </c>
      <c r="V15" s="7">
        <v>2.0552130692764119</v>
      </c>
      <c r="W15" s="7">
        <v>2.5956066141126706</v>
      </c>
      <c r="X15" s="7">
        <v>2.5277851820088775</v>
      </c>
      <c r="Y15" s="7">
        <v>2.0076472000274337</v>
      </c>
      <c r="Z15" s="7">
        <v>2.2133367880529513</v>
      </c>
      <c r="AA15" s="7">
        <v>2.2218744566162405</v>
      </c>
      <c r="AB15" s="7">
        <v>1.9997287124012344</v>
      </c>
      <c r="AC15" s="7">
        <v>2.3488487459013419</v>
      </c>
      <c r="AD15" s="7">
        <v>2.1234109643460126</v>
      </c>
      <c r="AE15" s="7">
        <v>1.7400616564098419</v>
      </c>
      <c r="AF15" s="7">
        <v>1.4798513734683947</v>
      </c>
      <c r="AG15" s="7">
        <v>1.5452290565246758</v>
      </c>
      <c r="AH15" s="7">
        <v>2.6207164503846454</v>
      </c>
      <c r="AI15" s="7">
        <v>2.5413337484002629</v>
      </c>
      <c r="AJ15" s="7">
        <v>2.2934634589196552</v>
      </c>
      <c r="AK15" s="7">
        <v>2.6783043459681211</v>
      </c>
      <c r="AL15" s="7">
        <v>2.591492218189051</v>
      </c>
      <c r="AM15" s="7">
        <v>2.5408524919235957</v>
      </c>
      <c r="AN15" s="7">
        <v>2.4820112887242018</v>
      </c>
      <c r="AO15" s="7">
        <v>2.6245479812318817</v>
      </c>
      <c r="AP15" s="7">
        <v>2.3776974904794455</v>
      </c>
      <c r="AQ15" s="7">
        <v>2.5350125196282307</v>
      </c>
      <c r="AR15" s="7">
        <v>2.7214618844039755</v>
      </c>
      <c r="AS15" s="7">
        <v>2.5684245112534909</v>
      </c>
      <c r="AT15" s="7">
        <v>2.8552415950737449</v>
      </c>
      <c r="AU15" s="7">
        <v>2.2832684824902723</v>
      </c>
      <c r="AV15" s="7">
        <v>1.5545314900153611</v>
      </c>
      <c r="AW15" s="7">
        <v>1.6784506609283738</v>
      </c>
      <c r="AX15" s="7">
        <v>2.5420079569389187</v>
      </c>
      <c r="AY15" s="7">
        <v>2.3246995441359304</v>
      </c>
      <c r="AZ15" s="7">
        <v>2.0606893392877592</v>
      </c>
      <c r="BA15" s="7">
        <v>2.1540352314625153</v>
      </c>
      <c r="BB15" s="7">
        <v>3.1769516728624536</v>
      </c>
      <c r="BC15" s="7">
        <v>3.0404783808647653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</row>
    <row r="16" spans="1:99" x14ac:dyDescent="0.35">
      <c r="A16" s="2" t="s">
        <v>14</v>
      </c>
      <c r="B16" s="6">
        <f>IF(COUNT(J16:BC16)&gt;0,MEDIAN(J16:BC16),"")</f>
        <v>0.74771070908088211</v>
      </c>
      <c r="C16" s="6">
        <f>IF(COUNT(J16:BC16)&gt;0,AVERAGE(J16:BC16),"")</f>
        <v>0.7468324305076951</v>
      </c>
      <c r="D16" s="6">
        <f>IF(COUNT(J16:BC16)&gt;0,MIN(J16:BC16),"")</f>
        <v>0.27077509568736313</v>
      </c>
      <c r="E16" s="6">
        <f>IF(COUNT(J16:BC16)&gt;0,MAX(J16:BC16),"")</f>
        <v>1.3486940740156237</v>
      </c>
      <c r="F16" s="6">
        <f>IF(COUNT(J16:BC16)&gt;0,QUARTILE(J16:BC16,1),"")</f>
        <v>0.59949115919338603</v>
      </c>
      <c r="G16" s="6">
        <f>IF(COUNT(J16:BC16)&gt;0,QUARTILE(J16:BC16,3),"")</f>
        <v>0.87014790251094598</v>
      </c>
      <c r="H16" s="6">
        <f>IF(COUNT(J16:BC16)&gt;1,STDEV(J16:BC16),"")</f>
        <v>0.2203634623281224</v>
      </c>
      <c r="I16" s="4">
        <f>IF(COUNT(J16:BC16)&gt;1,STDEV(J16:BC16)/AVERAGE(J16:BC16),"")</f>
        <v>0.29506413129156667</v>
      </c>
      <c r="J16" s="7">
        <v>0.27077509568736313</v>
      </c>
      <c r="K16" s="7">
        <v>0.29047270109401313</v>
      </c>
      <c r="L16" s="7">
        <v>0.36149675963509775</v>
      </c>
      <c r="M16" s="7">
        <v>0.49720767405162847</v>
      </c>
      <c r="N16" s="7">
        <v>0.52961741200476109</v>
      </c>
      <c r="O16" s="7">
        <v>0.54645451894689523</v>
      </c>
      <c r="P16" s="7">
        <v>0.55871878262899399</v>
      </c>
      <c r="Q16" s="7">
        <v>0.52177433702626619</v>
      </c>
      <c r="R16" s="7">
        <v>0.54754647326853534</v>
      </c>
      <c r="S16" s="7">
        <v>0.58642622714627446</v>
      </c>
      <c r="T16" s="7">
        <v>0.60913783065379556</v>
      </c>
      <c r="U16" s="7">
        <v>0.60444399592664289</v>
      </c>
      <c r="V16" s="7">
        <v>0.71296246792130025</v>
      </c>
      <c r="W16" s="7">
        <v>0.80236970909101712</v>
      </c>
      <c r="X16" s="7">
        <v>0.75125803818374071</v>
      </c>
      <c r="Y16" s="7">
        <v>0.69674862542546356</v>
      </c>
      <c r="Z16" s="7">
        <v>0.71018551059817625</v>
      </c>
      <c r="AA16" s="7">
        <v>0.7483952082715104</v>
      </c>
      <c r="AB16" s="7">
        <v>0.7470262098902537</v>
      </c>
      <c r="AC16" s="7">
        <v>0.81602885294414362</v>
      </c>
      <c r="AD16" s="7">
        <v>0.71613089605854818</v>
      </c>
      <c r="AE16" s="7">
        <v>0.66495029584232335</v>
      </c>
      <c r="AF16" s="7">
        <v>0.60788036812602775</v>
      </c>
      <c r="AG16" s="7">
        <v>0.58086445693474109</v>
      </c>
      <c r="AH16" s="7">
        <v>0.71110492624547728</v>
      </c>
      <c r="AI16" s="7">
        <v>0.81567232115102806</v>
      </c>
      <c r="AJ16" s="7">
        <v>0.88529241303087891</v>
      </c>
      <c r="AK16" s="7">
        <v>0.96374889478337755</v>
      </c>
      <c r="AL16" s="7">
        <v>1.0441250125212862</v>
      </c>
      <c r="AM16" s="7">
        <v>1.0292865764563879</v>
      </c>
      <c r="AN16" s="7">
        <v>0.91956133069408086</v>
      </c>
      <c r="AO16" s="7">
        <v>0.90674056605721698</v>
      </c>
      <c r="AP16" s="7">
        <v>0.83218464132329317</v>
      </c>
      <c r="AQ16" s="7">
        <v>0.82313018913425429</v>
      </c>
      <c r="AR16" s="7">
        <v>0.84496571696999212</v>
      </c>
      <c r="AS16" s="7">
        <v>0.83299699627698187</v>
      </c>
      <c r="AT16" s="7">
        <v>0.93536579414013565</v>
      </c>
      <c r="AU16" s="7">
        <v>0.81548789874283756</v>
      </c>
      <c r="AV16" s="7">
        <v>0.59784021361563366</v>
      </c>
      <c r="AW16" s="7">
        <v>0.65290699064884128</v>
      </c>
      <c r="AX16" s="7">
        <v>0.87854196435793053</v>
      </c>
      <c r="AY16" s="7">
        <v>0.82004239456180106</v>
      </c>
      <c r="AZ16" s="7">
        <v>0.93340248962655603</v>
      </c>
      <c r="BA16" s="7">
        <v>0.9625922987734179</v>
      </c>
      <c r="BB16" s="7">
        <v>1.3486940740156237</v>
      </c>
      <c r="BC16" s="7">
        <v>1.3217356528694262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</row>
    <row r="17" spans="1:99" x14ac:dyDescent="0.35">
      <c r="A17" s="2" t="s">
        <v>15</v>
      </c>
      <c r="B17" s="6">
        <f>IF(COUNT(J17:BC17)&gt;0,MEDIAN(J17:BC17),"")</f>
        <v>0.99799005450458034</v>
      </c>
      <c r="C17" s="6">
        <f>IF(COUNT(J17:BC17)&gt;0,AVERAGE(J17:BC17),"")</f>
        <v>1.1411938593324131</v>
      </c>
      <c r="D17" s="6">
        <f>IF(COUNT(J17:BC17)&gt;0,MIN(J17:BC17),"")</f>
        <v>0.48181565771589202</v>
      </c>
      <c r="E17" s="6">
        <f>IF(COUNT(J17:BC17)&gt;0,MAX(J17:BC17),"")</f>
        <v>2.321967124032061</v>
      </c>
      <c r="F17" s="6">
        <f>IF(COUNT(J17:BC17)&gt;0,QUARTILE(J17:BC17,1),"")</f>
        <v>0.93606019557672893</v>
      </c>
      <c r="G17" s="6">
        <f>IF(COUNT(J17:BC17)&gt;0,QUARTILE(J17:BC17,3),"")</f>
        <v>1.3398833278894231</v>
      </c>
      <c r="H17" s="6">
        <f>IF(COUNT(J17:BC17)&gt;1,STDEV(J17:BC17),"")</f>
        <v>0.37403556828888723</v>
      </c>
      <c r="I17" s="4">
        <f>IF(COUNT(J17:BC17)&gt;1,STDEV(J17:BC17)/AVERAGE(J17:BC17),"")</f>
        <v>0.32775813261709474</v>
      </c>
      <c r="J17" s="7">
        <v>0.48181565771589202</v>
      </c>
      <c r="K17" s="7">
        <v>0.51762945031700369</v>
      </c>
      <c r="L17" s="7">
        <v>0.62688401243945313</v>
      </c>
      <c r="M17" s="7">
        <v>0.9156257965842467</v>
      </c>
      <c r="N17" s="7">
        <v>0.99457160373984566</v>
      </c>
      <c r="O17" s="7">
        <v>0.95974575706089615</v>
      </c>
      <c r="P17" s="7">
        <v>0.99708115076405168</v>
      </c>
      <c r="Q17" s="7">
        <v>0.91849846333967511</v>
      </c>
      <c r="R17" s="7">
        <v>0.94877415190738956</v>
      </c>
      <c r="S17" s="7">
        <v>0.96549643138704977</v>
      </c>
      <c r="T17" s="7">
        <v>0.97172315195196868</v>
      </c>
      <c r="U17" s="7">
        <v>0.97627294448869217</v>
      </c>
      <c r="V17" s="7">
        <v>1.1024421094402328</v>
      </c>
      <c r="W17" s="7">
        <v>1.1366774723192861</v>
      </c>
      <c r="X17" s="7">
        <v>0.95844813267068296</v>
      </c>
      <c r="Y17" s="7">
        <v>0.88528382914805892</v>
      </c>
      <c r="Z17" s="7">
        <v>0.92924248417721522</v>
      </c>
      <c r="AA17" s="7">
        <v>0.96979356405585915</v>
      </c>
      <c r="AB17" s="7">
        <v>0.99889895824510888</v>
      </c>
      <c r="AC17" s="7">
        <v>1.0394512802390208</v>
      </c>
      <c r="AD17" s="7">
        <v>0.89401169749585774</v>
      </c>
      <c r="AE17" s="7">
        <v>0.83002874987607811</v>
      </c>
      <c r="AF17" s="7">
        <v>0.75160773961638916</v>
      </c>
      <c r="AG17" s="7">
        <v>0.72626019374965789</v>
      </c>
      <c r="AH17" s="7">
        <v>0.93535235876528833</v>
      </c>
      <c r="AI17" s="7">
        <v>1.0861322177216688</v>
      </c>
      <c r="AJ17" s="7">
        <v>1.218723617437772</v>
      </c>
      <c r="AK17" s="7">
        <v>1.3831418892824434</v>
      </c>
      <c r="AL17" s="7">
        <v>1.4730571925213041</v>
      </c>
      <c r="AM17" s="7">
        <v>1.5225440261619712</v>
      </c>
      <c r="AN17" s="7">
        <v>1.3621745607604814</v>
      </c>
      <c r="AO17" s="7">
        <v>1.3411851666325592</v>
      </c>
      <c r="AP17" s="7">
        <v>1.2010703583892011</v>
      </c>
      <c r="AQ17" s="7">
        <v>1.1766067357079191</v>
      </c>
      <c r="AR17" s="7">
        <v>1.2665452219918218</v>
      </c>
      <c r="AS17" s="7">
        <v>1.3374252809649583</v>
      </c>
      <c r="AT17" s="7">
        <v>1.6978000885870368</v>
      </c>
      <c r="AU17" s="7">
        <v>1.4774558413387047</v>
      </c>
      <c r="AV17" s="7">
        <v>0.9381837060110505</v>
      </c>
      <c r="AW17" s="7">
        <v>0.98141424308875869</v>
      </c>
      <c r="AX17" s="7">
        <v>1.3129457270639429</v>
      </c>
      <c r="AY17" s="7">
        <v>1.3407026768642447</v>
      </c>
      <c r="AZ17" s="7">
        <v>1.730883908819852</v>
      </c>
      <c r="BA17" s="7">
        <v>1.7132616487455197</v>
      </c>
      <c r="BB17" s="7">
        <v>2.321967124032061</v>
      </c>
      <c r="BC17" s="7">
        <v>2.1800791556728232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</row>
    <row r="18" spans="1:99" x14ac:dyDescent="0.35">
      <c r="A18" s="2" t="s">
        <v>16</v>
      </c>
      <c r="B18" s="6">
        <f>IF(COUNT(J18:BC18)&gt;0,MEDIAN(J18:BC18),"")</f>
        <v>41.287141026454762</v>
      </c>
      <c r="C18" s="6">
        <f>IF(COUNT(J18:BC18)&gt;0,AVERAGE(J18:BC18),"")</f>
        <v>48.662927770381877</v>
      </c>
      <c r="D18" s="6">
        <f>IF(COUNT(J18:BC18)&gt;0,MIN(J18:BC18),"")</f>
        <v>20.852392746320493</v>
      </c>
      <c r="E18" s="6">
        <f>IF(COUNT(J18:BC18)&gt;0,MAX(J18:BC18),"")</f>
        <v>128.78678986995209</v>
      </c>
      <c r="F18" s="6">
        <f>IF(COUNT(J18:BC18)&gt;0,QUARTILE(J18:BC18,1),"")</f>
        <v>28.187562537460693</v>
      </c>
      <c r="G18" s="6">
        <f>IF(COUNT(J18:BC18)&gt;0,QUARTILE(J18:BC18,3),"")</f>
        <v>62.520695470348471</v>
      </c>
      <c r="H18" s="6">
        <f>IF(COUNT(J18:BC18)&gt;1,STDEV(J18:BC18),"")</f>
        <v>24.349986584532367</v>
      </c>
      <c r="I18" s="4">
        <f>IF(COUNT(J18:BC18)&gt;1,STDEV(J18:BC18)/AVERAGE(J18:BC18),"")</f>
        <v>0.50038063265385158</v>
      </c>
      <c r="J18" s="7">
        <v>22.621325398768388</v>
      </c>
      <c r="K18" s="7">
        <v>23.182359666592905</v>
      </c>
      <c r="L18" s="7">
        <v>39.590002220319093</v>
      </c>
      <c r="M18" s="7">
        <v>36.310627151245193</v>
      </c>
      <c r="N18" s="7">
        <v>35.134537095303529</v>
      </c>
      <c r="O18" s="7">
        <v>34.946473980407141</v>
      </c>
      <c r="P18" s="7">
        <v>28.130264792231255</v>
      </c>
      <c r="Q18" s="7">
        <v>30.903538821879827</v>
      </c>
      <c r="R18" s="7">
        <v>28.359455773149008</v>
      </c>
      <c r="S18" s="7">
        <v>26.930412790172522</v>
      </c>
      <c r="T18" s="7">
        <v>24.368176123143012</v>
      </c>
      <c r="U18" s="7">
        <v>25.129240343021934</v>
      </c>
      <c r="V18" s="7">
        <v>26.00524924542097</v>
      </c>
      <c r="W18" s="7">
        <v>23.305005648252745</v>
      </c>
      <c r="X18" s="7">
        <v>21.207367673016527</v>
      </c>
      <c r="Y18" s="7">
        <v>20.852392746320493</v>
      </c>
      <c r="Z18" s="7">
        <v>23.595939977651252</v>
      </c>
      <c r="AA18" s="7">
        <v>25.763473678718633</v>
      </c>
      <c r="AB18" s="7">
        <v>35.220818495280085</v>
      </c>
      <c r="AC18" s="7">
        <v>32.592978931643749</v>
      </c>
      <c r="AD18" s="7">
        <v>33.677862550790728</v>
      </c>
      <c r="AE18" s="7">
        <v>35.452506552536413</v>
      </c>
      <c r="AF18" s="7">
        <v>38.349275145718124</v>
      </c>
      <c r="AG18" s="7">
        <v>44.327028147254985</v>
      </c>
      <c r="AH18" s="7">
        <v>44.186147186147188</v>
      </c>
      <c r="AI18" s="7">
        <v>42.984279832590424</v>
      </c>
      <c r="AJ18" s="7">
        <v>46.731892056483844</v>
      </c>
      <c r="AK18" s="7">
        <v>55.371679297965692</v>
      </c>
      <c r="AL18" s="7">
        <v>57.175804672135079</v>
      </c>
      <c r="AM18" s="7">
        <v>61.632329342056536</v>
      </c>
      <c r="AN18" s="7">
        <v>53.566704279142442</v>
      </c>
      <c r="AO18" s="7">
        <v>72.941812798906867</v>
      </c>
      <c r="AP18" s="7">
        <v>128.78678986995209</v>
      </c>
      <c r="AQ18" s="7">
        <v>55.763591846984475</v>
      </c>
      <c r="AR18" s="7">
        <v>59.460383036237978</v>
      </c>
      <c r="AS18" s="7">
        <v>62.816817513112454</v>
      </c>
      <c r="AT18" s="7">
        <v>60.016522888548771</v>
      </c>
      <c r="AU18" s="7">
        <v>70.555948822819985</v>
      </c>
      <c r="AV18" s="7">
        <v>87.066205533596843</v>
      </c>
      <c r="AW18" s="7">
        <v>88.134798534798534</v>
      </c>
      <c r="AX18" s="7">
        <v>73.602620757380464</v>
      </c>
      <c r="AY18" s="7">
        <v>85.271860237097783</v>
      </c>
      <c r="AZ18" s="7">
        <v>81.291398088464092</v>
      </c>
      <c r="BA18" s="7">
        <v>86.818815772790671</v>
      </c>
      <c r="BB18" s="7">
        <v>71.496606599578755</v>
      </c>
      <c r="BC18" s="7">
        <v>76.865355521936451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</row>
    <row r="19" spans="1:99" x14ac:dyDescent="0.35">
      <c r="A19" s="2" t="s">
        <v>17</v>
      </c>
      <c r="B19" s="6">
        <f>IF(COUNT(J19:BC19)&gt;0,MEDIAN(J19:BC19),"")</f>
        <v>84.936472526442813</v>
      </c>
      <c r="C19" s="6">
        <f>IF(COUNT(J19:BC19)&gt;0,AVERAGE(J19:BC19),"")</f>
        <v>83.390250349418224</v>
      </c>
      <c r="D19" s="6">
        <f>IF(COUNT(J19:BC19)&gt;0,MIN(J19:BC19),"")</f>
        <v>50.309310577897939</v>
      </c>
      <c r="E19" s="6">
        <f>IF(COUNT(J19:BC19)&gt;0,MAX(J19:BC19),"")</f>
        <v>136.48128671156627</v>
      </c>
      <c r="F19" s="6">
        <f>IF(COUNT(J19:BC19)&gt;0,QUARTILE(J19:BC19,1),"")</f>
        <v>72.514230534557527</v>
      </c>
      <c r="G19" s="6">
        <f>IF(COUNT(J19:BC19)&gt;0,QUARTILE(J19:BC19,3),"")</f>
        <v>92.751621573574681</v>
      </c>
      <c r="H19" s="6">
        <f>IF(COUNT(J19:BC19)&gt;1,STDEV(J19:BC19),"")</f>
        <v>18.045814791959209</v>
      </c>
      <c r="I19" s="4">
        <f>IF(COUNT(J19:BC19)&gt;1,STDEV(J19:BC19)/AVERAGE(J19:BC19),"")</f>
        <v>0.2164019740478583</v>
      </c>
      <c r="J19" s="7">
        <v>118.66889473095425</v>
      </c>
      <c r="K19" s="7">
        <v>136.48128671156627</v>
      </c>
      <c r="L19" s="7">
        <v>122.93080579197523</v>
      </c>
      <c r="M19" s="7">
        <v>96.005708767644634</v>
      </c>
      <c r="N19" s="7">
        <v>95.17171215880893</v>
      </c>
      <c r="O19" s="7">
        <v>100.58702430846606</v>
      </c>
      <c r="P19" s="7">
        <v>97.276788019623027</v>
      </c>
      <c r="Q19" s="7">
        <v>97.45467607657524</v>
      </c>
      <c r="R19" s="7">
        <v>88.448734559903258</v>
      </c>
      <c r="S19" s="7">
        <v>83.468417488876</v>
      </c>
      <c r="T19" s="7">
        <v>73.01801490548344</v>
      </c>
      <c r="U19" s="7">
        <v>76.969226412422699</v>
      </c>
      <c r="V19" s="7">
        <v>85.119663199603764</v>
      </c>
      <c r="W19" s="7">
        <v>71.914484734710015</v>
      </c>
      <c r="X19" s="7">
        <v>79.339016653449633</v>
      </c>
      <c r="Y19" s="7">
        <v>70.434729538738267</v>
      </c>
      <c r="Z19" s="7">
        <v>74.338609485127222</v>
      </c>
      <c r="AA19" s="7">
        <v>78.089799240368961</v>
      </c>
      <c r="AB19" s="7">
        <v>84.279189000233046</v>
      </c>
      <c r="AC19" s="7">
        <v>65.282182924510366</v>
      </c>
      <c r="AD19" s="7">
        <v>72.374127082901197</v>
      </c>
      <c r="AE19" s="7">
        <v>63.426688127538895</v>
      </c>
      <c r="AF19" s="7">
        <v>65.122341216718723</v>
      </c>
      <c r="AG19" s="7">
        <v>66.699710832653665</v>
      </c>
      <c r="AH19" s="7">
        <v>50.776837944664031</v>
      </c>
      <c r="AI19" s="7">
        <v>50.309310577897939</v>
      </c>
      <c r="AJ19" s="7">
        <v>50.613252812706811</v>
      </c>
      <c r="AK19" s="7">
        <v>53.680140774258419</v>
      </c>
      <c r="AL19" s="7">
        <v>61.258184199039725</v>
      </c>
      <c r="AM19" s="7">
        <v>76.018691588785046</v>
      </c>
      <c r="AN19" s="7">
        <v>72.934540889526545</v>
      </c>
      <c r="AO19" s="7">
        <v>93.134753451676517</v>
      </c>
      <c r="AP19" s="7">
        <v>88.21906862745098</v>
      </c>
      <c r="AQ19" s="7">
        <v>82.730511779897753</v>
      </c>
      <c r="AR19" s="7">
        <v>87.208681848708721</v>
      </c>
      <c r="AS19" s="7">
        <v>88.414964954845672</v>
      </c>
      <c r="AT19" s="7">
        <v>84.753281853281862</v>
      </c>
      <c r="AU19" s="7">
        <v>90.695447769751169</v>
      </c>
      <c r="AV19" s="7">
        <v>97.915817811408616</v>
      </c>
      <c r="AW19" s="7">
        <v>91.602225939269175</v>
      </c>
      <c r="AX19" s="7">
        <v>88.093628088426527</v>
      </c>
      <c r="AY19" s="7">
        <v>95.783617878380966</v>
      </c>
      <c r="AZ19" s="7">
        <v>87.078798432738353</v>
      </c>
      <c r="BA19" s="7">
        <v>87.922086202499358</v>
      </c>
      <c r="BB19" s="7">
        <v>88.568473609129825</v>
      </c>
      <c r="BC19" s="7">
        <v>105.33736707004034</v>
      </c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</row>
    <row r="20" spans="1:99" x14ac:dyDescent="0.35">
      <c r="A20" s="2" t="s">
        <v>18</v>
      </c>
      <c r="B20" s="6">
        <f>IF(COUNT(J20:BC20)&gt;0,MEDIAN(J20:BC20),"")</f>
        <v>48.375435440156991</v>
      </c>
      <c r="C20" s="6">
        <f>IF(COUNT(J20:BC20)&gt;0,AVERAGE(J20:BC20),"")</f>
        <v>52.068180830388059</v>
      </c>
      <c r="D20" s="6">
        <f>IF(COUNT(J20:BC20)&gt;0,MIN(J20:BC20),"")</f>
        <v>32.979048450458315</v>
      </c>
      <c r="E20" s="6">
        <f>IF(COUNT(J20:BC20)&gt;0,MAX(J20:BC20),"")</f>
        <v>124.2977826982809</v>
      </c>
      <c r="F20" s="6">
        <f>IF(COUNT(J20:BC20)&gt;0,QUARTILE(J20:BC20,1),"")</f>
        <v>42.746197202942113</v>
      </c>
      <c r="G20" s="6">
        <f>IF(COUNT(J20:BC20)&gt;0,QUARTILE(J20:BC20,3),"")</f>
        <v>52.677632659974563</v>
      </c>
      <c r="H20" s="6">
        <f>IF(COUNT(J20:BC20)&gt;1,STDEV(J20:BC20),"")</f>
        <v>19.263971350407843</v>
      </c>
      <c r="I20" s="4">
        <f>IF(COUNT(J20:BC20)&gt;1,STDEV(J20:BC20)/AVERAGE(J20:BC20),"")</f>
        <v>0.3699758862934</v>
      </c>
      <c r="J20" s="7">
        <v>118.18911511354739</v>
      </c>
      <c r="K20" s="7">
        <v>124.2977826982809</v>
      </c>
      <c r="L20" s="7">
        <v>82.620233226483919</v>
      </c>
      <c r="M20" s="7">
        <v>63.33411911727115</v>
      </c>
      <c r="N20" s="7">
        <v>52.320040869945991</v>
      </c>
      <c r="O20" s="7">
        <v>52.628533109807208</v>
      </c>
      <c r="P20" s="7">
        <v>50.898860241230494</v>
      </c>
      <c r="Q20" s="7">
        <v>48.893927228162113</v>
      </c>
      <c r="R20" s="7">
        <v>45.091388097089052</v>
      </c>
      <c r="S20" s="7">
        <v>43.759044302573038</v>
      </c>
      <c r="T20" s="7">
        <v>51.464981985094518</v>
      </c>
      <c r="U20" s="7">
        <v>49.980554113371412</v>
      </c>
      <c r="V20" s="7">
        <v>55.785884101040118</v>
      </c>
      <c r="W20" s="7">
        <v>52.19489180910977</v>
      </c>
      <c r="X20" s="7">
        <v>53.211075865715038</v>
      </c>
      <c r="Y20" s="7">
        <v>47.769369137864579</v>
      </c>
      <c r="Z20" s="7">
        <v>52.824931310476643</v>
      </c>
      <c r="AA20" s="7">
        <v>45.182365708084646</v>
      </c>
      <c r="AB20" s="7">
        <v>50.165171288743878</v>
      </c>
      <c r="AC20" s="7">
        <v>47.856943652151863</v>
      </c>
      <c r="AD20" s="7">
        <v>45.501970545529971</v>
      </c>
      <c r="AE20" s="7">
        <v>45.287192458036323</v>
      </c>
      <c r="AF20" s="7">
        <v>46.234419158113937</v>
      </c>
      <c r="AG20" s="7">
        <v>56.00437458293171</v>
      </c>
      <c r="AH20" s="7">
        <v>56.813043478260866</v>
      </c>
      <c r="AI20" s="7">
        <v>43.06851977019263</v>
      </c>
      <c r="AJ20" s="7">
        <v>37.876902713434816</v>
      </c>
      <c r="AK20" s="7">
        <v>41.392357968828556</v>
      </c>
      <c r="AL20" s="7">
        <v>32.979048450458315</v>
      </c>
      <c r="AM20" s="7">
        <v>35.794392523364486</v>
      </c>
      <c r="AN20" s="7">
        <v>33.632890961262554</v>
      </c>
      <c r="AO20" s="7">
        <v>50.645009861932941</v>
      </c>
      <c r="AP20" s="7">
        <v>40.49710784313725</v>
      </c>
      <c r="AQ20" s="7">
        <v>40.71116850260897</v>
      </c>
      <c r="AR20" s="7">
        <v>41.779229501190549</v>
      </c>
      <c r="AS20" s="7">
        <v>37.767668598643127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</row>
    <row r="21" spans="1:99" x14ac:dyDescent="0.35">
      <c r="A21" s="2" t="s">
        <v>19</v>
      </c>
      <c r="B21" s="6">
        <f>IF(COUNT(J21:BC21)&gt;0,MEDIAN(J21:BC21),"")</f>
        <v>63.59490253231872</v>
      </c>
      <c r="C21" s="6">
        <f>IF(COUNT(J21:BC21)&gt;0,AVERAGE(J21:BC21),"")</f>
        <v>69.475577950135929</v>
      </c>
      <c r="D21" s="6">
        <f>IF(COUNT(J21:BC21)&gt;0,MIN(J21:BC21),"")</f>
        <v>23.101105016175239</v>
      </c>
      <c r="E21" s="6">
        <f>IF(COUNT(J21:BC21)&gt;0,MAX(J21:BC21),"")</f>
        <v>176.50875065426581</v>
      </c>
      <c r="F21" s="6">
        <f>IF(COUNT(J21:BC21)&gt;0,QUARTILE(J21:BC21,1),"")</f>
        <v>50.173357531222365</v>
      </c>
      <c r="G21" s="6">
        <f>IF(COUNT(J21:BC21)&gt;0,QUARTILE(J21:BC21,3),"")</f>
        <v>80.651672384124296</v>
      </c>
      <c r="H21" s="6">
        <f>IF(COUNT(J21:BC21)&gt;1,STDEV(J21:BC21),"")</f>
        <v>28.971976705892367</v>
      </c>
      <c r="I21" s="4">
        <f>IF(COUNT(J21:BC21)&gt;1,STDEV(J21:BC21)/AVERAGE(J21:BC21),"")</f>
        <v>0.41700950982640489</v>
      </c>
      <c r="J21" s="7">
        <v>23.101105016175239</v>
      </c>
      <c r="K21" s="7">
        <v>35.365863679878274</v>
      </c>
      <c r="L21" s="7">
        <v>79.900574785810392</v>
      </c>
      <c r="M21" s="7">
        <v>68.982216801618677</v>
      </c>
      <c r="N21" s="7">
        <v>77.986208384166474</v>
      </c>
      <c r="O21" s="7">
        <v>82.904965179065996</v>
      </c>
      <c r="P21" s="7">
        <v>74.508192570623791</v>
      </c>
      <c r="Q21" s="7">
        <v>79.464287670292947</v>
      </c>
      <c r="R21" s="7">
        <v>71.716802235963215</v>
      </c>
      <c r="S21" s="7">
        <v>66.63978597647548</v>
      </c>
      <c r="T21" s="7">
        <v>45.921209043531938</v>
      </c>
      <c r="U21" s="7">
        <v>52.117912642073222</v>
      </c>
      <c r="V21" s="7">
        <v>55.339028343984616</v>
      </c>
      <c r="W21" s="7">
        <v>43.024598573852991</v>
      </c>
      <c r="X21" s="7">
        <v>47.335308460751115</v>
      </c>
      <c r="Y21" s="7">
        <v>43.517753147194178</v>
      </c>
      <c r="Z21" s="7">
        <v>45.109618152301834</v>
      </c>
      <c r="AA21" s="7">
        <v>58.670907211002955</v>
      </c>
      <c r="AB21" s="7">
        <v>69.334836206769253</v>
      </c>
      <c r="AC21" s="7">
        <v>50.018218204002245</v>
      </c>
      <c r="AD21" s="7">
        <v>60.55001908816196</v>
      </c>
      <c r="AE21" s="7">
        <v>53.592002222038978</v>
      </c>
      <c r="AF21" s="7">
        <v>57.237197204322911</v>
      </c>
      <c r="AG21" s="7">
        <v>55.022364396976947</v>
      </c>
      <c r="AH21" s="7">
        <v>38.149941652550353</v>
      </c>
      <c r="AI21" s="7">
        <v>50.225070640295733</v>
      </c>
      <c r="AJ21" s="7">
        <v>59.468242155755831</v>
      </c>
      <c r="AK21" s="7">
        <v>67.659462103395555</v>
      </c>
      <c r="AL21" s="7">
        <v>85.454940420716497</v>
      </c>
      <c r="AM21" s="7">
        <v>101.8566284074771</v>
      </c>
      <c r="AN21" s="7">
        <v>92.868354207406441</v>
      </c>
      <c r="AO21" s="7">
        <v>115.43155638865042</v>
      </c>
      <c r="AP21" s="7">
        <v>176.50875065426581</v>
      </c>
      <c r="AQ21" s="7">
        <v>97.782935124273266</v>
      </c>
      <c r="AR21" s="7">
        <v>104.88983538375615</v>
      </c>
      <c r="AS21" s="7">
        <v>113.46411386931499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1:99" x14ac:dyDescent="0.35">
      <c r="A22" s="2" t="s">
        <v>20</v>
      </c>
      <c r="B22" s="8">
        <f>IF(COUNT(J22:BC22)&gt;0,MEDIAN(J22:BC22),"")</f>
        <v>432.17714115781126</v>
      </c>
      <c r="C22" s="8">
        <f>IF(COUNT(J22:BC22)&gt;0,AVERAGE(J22:BC22),"")</f>
        <v>437.46806876447687</v>
      </c>
      <c r="D22" s="8">
        <f>IF(COUNT(J22:BC22)&gt;0,MIN(J22:BC22),"")</f>
        <v>144.09216589861751</v>
      </c>
      <c r="E22" s="8">
        <f>IF(COUNT(J22:BC22)&gt;0,MAX(J22:BC22),"")</f>
        <v>704.04159132007226</v>
      </c>
      <c r="F22" s="8">
        <f>IF(COUNT(J22:BC22)&gt;0,QUARTILE(J22:BC22,1),"")</f>
        <v>377.63657085483953</v>
      </c>
      <c r="G22" s="8">
        <f>IF(COUNT(J22:BC22)&gt;0,QUARTILE(J22:BC22,3),"")</f>
        <v>517.82192584272207</v>
      </c>
      <c r="H22" s="8">
        <f>IF(COUNT(J22:BC22)&gt;1,STDEV(J22:BC22),"")</f>
        <v>132.79240298936463</v>
      </c>
      <c r="I22" s="4">
        <f>IF(COUNT(J22:BC22)&gt;1,STDEV(J22:BC22)/AVERAGE(J22:BC22),"")</f>
        <v>0.30354764717892385</v>
      </c>
      <c r="J22" s="9">
        <v>487.61248852157939</v>
      </c>
      <c r="K22" s="9">
        <v>434.51923076923077</v>
      </c>
      <c r="L22" s="9">
        <v>478.04397270659592</v>
      </c>
      <c r="M22" s="9">
        <v>652.55161023947153</v>
      </c>
      <c r="N22" s="9">
        <v>704.04159132007226</v>
      </c>
      <c r="O22" s="9">
        <v>649.50361010830329</v>
      </c>
      <c r="P22" s="9">
        <v>659.6648044692738</v>
      </c>
      <c r="Q22" s="9">
        <v>611.11002921129511</v>
      </c>
      <c r="R22" s="9">
        <v>560.25471698113211</v>
      </c>
      <c r="S22" s="9">
        <v>515.89002795899341</v>
      </c>
      <c r="T22" s="9">
        <v>523.61761949390814</v>
      </c>
      <c r="U22" s="9">
        <v>489.85130111524165</v>
      </c>
      <c r="V22" s="9">
        <v>508.00952380952378</v>
      </c>
      <c r="W22" s="9">
        <v>539.45054945054937</v>
      </c>
      <c r="X22" s="9">
        <v>528.76363636363635</v>
      </c>
      <c r="Y22" s="9">
        <v>440.18796992481202</v>
      </c>
      <c r="Z22" s="9">
        <v>447.98569725864127</v>
      </c>
      <c r="AA22" s="9">
        <v>444.19466975666279</v>
      </c>
      <c r="AB22" s="9">
        <v>376.00425079702444</v>
      </c>
      <c r="AC22" s="9">
        <v>388.64864864864865</v>
      </c>
      <c r="AD22" s="9">
        <v>402.45882352941175</v>
      </c>
      <c r="AE22" s="9">
        <v>378.18067754077788</v>
      </c>
      <c r="AF22" s="9">
        <v>340.07623888182974</v>
      </c>
      <c r="AG22" s="9">
        <v>318.21342925659474</v>
      </c>
      <c r="AH22" s="9">
        <v>391.70731707317071</v>
      </c>
      <c r="AI22" s="9">
        <v>418.64672364672367</v>
      </c>
      <c r="AJ22" s="9">
        <v>407.33333333333331</v>
      </c>
      <c r="AK22" s="9">
        <v>393.56357927786502</v>
      </c>
      <c r="AL22" s="9">
        <v>429.83505154639175</v>
      </c>
      <c r="AM22" s="9">
        <v>389.47115384615387</v>
      </c>
      <c r="AN22" s="9">
        <v>353.40490797546011</v>
      </c>
      <c r="AO22" s="9">
        <v>340.38759689922477</v>
      </c>
      <c r="AP22" s="9">
        <v>237.5609756097561</v>
      </c>
      <c r="AQ22" s="9">
        <v>199.94142259414227</v>
      </c>
      <c r="AR22" s="9">
        <v>164.07112970711296</v>
      </c>
      <c r="AS22" s="9">
        <v>144.09216589861751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1:99" x14ac:dyDescent="0.35">
      <c r="A23" s="2" t="s">
        <v>21</v>
      </c>
      <c r="B23" s="8">
        <f>IF(COUNT(J23:BC23)&gt;0,MEDIAN(J23:BC23),"")</f>
        <v>88.688508891928862</v>
      </c>
      <c r="C23" s="8">
        <f>IF(COUNT(J23:BC23)&gt;0,AVERAGE(J23:BC23),"")</f>
        <v>82.304423404815594</v>
      </c>
      <c r="D23" s="8">
        <f>IF(COUNT(J23:BC23)&gt;0,MIN(J23:BC23),"")</f>
        <v>-176.61157024793388</v>
      </c>
      <c r="E23" s="8">
        <f>IF(COUNT(J23:BC23)&gt;0,MAX(J23:BC23),"")</f>
        <v>196.02420856610803</v>
      </c>
      <c r="F23" s="8">
        <f>IF(COUNT(J23:BC23)&gt;0,QUARTILE(J23:BC23,1),"")</f>
        <v>54.46266769474164</v>
      </c>
      <c r="G23" s="8">
        <f>IF(COUNT(J23:BC23)&gt;0,QUARTILE(J23:BC23,3),"")</f>
        <v>107.07959827417956</v>
      </c>
      <c r="H23" s="8">
        <f>IF(COUNT(J23:BC23)&gt;1,STDEV(J23:BC23),"")</f>
        <v>64.504117195112386</v>
      </c>
      <c r="I23" s="4">
        <f>IF(COUNT(J23:BC23)&gt;1,STDEV(J23:BC23)/AVERAGE(J23:BC23),"")</f>
        <v>0.78372600799167103</v>
      </c>
      <c r="J23" s="9">
        <v>-176.61157024793388</v>
      </c>
      <c r="K23" s="9">
        <v>13.421474358974359</v>
      </c>
      <c r="L23" s="9">
        <v>60.780894617134194</v>
      </c>
      <c r="M23" s="9">
        <v>164.06275805119736</v>
      </c>
      <c r="N23" s="9">
        <v>188.9602169981917</v>
      </c>
      <c r="O23" s="9">
        <v>189.96389891696751</v>
      </c>
      <c r="P23" s="9">
        <v>196.02420856610803</v>
      </c>
      <c r="Q23" s="9">
        <v>93.485881207400197</v>
      </c>
      <c r="R23" s="9">
        <v>97.320754716981128</v>
      </c>
      <c r="S23" s="9">
        <v>106.43056849953402</v>
      </c>
      <c r="T23" s="9">
        <v>109.69072164948453</v>
      </c>
      <c r="U23" s="9">
        <v>89.405204460966544</v>
      </c>
      <c r="V23" s="9">
        <v>104.80952380952381</v>
      </c>
      <c r="W23" s="9">
        <v>129.29070929070929</v>
      </c>
      <c r="X23" s="9">
        <v>138.95757575757574</v>
      </c>
      <c r="Y23" s="9">
        <v>54.749373433583962</v>
      </c>
      <c r="Z23" s="9">
        <v>63.075089392133492</v>
      </c>
      <c r="AA23" s="9">
        <v>80.834298957126308</v>
      </c>
      <c r="AB23" s="9">
        <v>53.602550478214667</v>
      </c>
      <c r="AC23" s="9">
        <v>86.726726726726724</v>
      </c>
      <c r="AD23" s="9">
        <v>88.423529411764704</v>
      </c>
      <c r="AE23" s="9">
        <v>70.777917189460481</v>
      </c>
      <c r="AF23" s="9">
        <v>39.606099110546374</v>
      </c>
      <c r="AG23" s="9">
        <v>15.479616306954437</v>
      </c>
      <c r="AH23" s="9">
        <v>122.35772357723577</v>
      </c>
      <c r="AI23" s="9">
        <v>104.18803418803419</v>
      </c>
      <c r="AJ23" s="9">
        <v>94.077519379844958</v>
      </c>
      <c r="AK23" s="9">
        <v>109.02668759811617</v>
      </c>
      <c r="AL23" s="9">
        <v>106.32989690721649</v>
      </c>
      <c r="AM23" s="9">
        <v>85.72115384615384</v>
      </c>
      <c r="AN23" s="9">
        <v>70.184049079754601</v>
      </c>
      <c r="AO23" s="9">
        <v>88.95348837209302</v>
      </c>
      <c r="AP23" s="9">
        <v>43.373983739837399</v>
      </c>
      <c r="AQ23" s="9">
        <v>34.2510460251046</v>
      </c>
      <c r="AR23" s="9">
        <v>27.2092050209205</v>
      </c>
      <c r="AS23" s="9">
        <v>18.018433179723502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1:99" x14ac:dyDescent="0.35">
      <c r="A24" s="2" t="s">
        <v>22</v>
      </c>
      <c r="B24" s="3">
        <f>IF(COUNT(J24:BC24)&gt;0,MEDIAN(J24:BC24),"")</f>
        <v>0.56024979284258736</v>
      </c>
      <c r="C24" s="3">
        <f>IF(COUNT(J24:BC24)&gt;0,AVERAGE(J24:BC24),"")</f>
        <v>0.55616300561912357</v>
      </c>
      <c r="D24" s="3">
        <f>IF(COUNT(J24:BC24)&gt;0,MIN(J24:BC24),"")</f>
        <v>0.32664168283083184</v>
      </c>
      <c r="E24" s="3">
        <f>IF(COUNT(J24:BC24)&gt;0,MAX(J24:BC24),"")</f>
        <v>0.71134138009565018</v>
      </c>
      <c r="F24" s="3">
        <f>IF(COUNT(J24:BC24)&gt;0,QUARTILE(J24:BC24,1),"")</f>
        <v>0.51823070675771543</v>
      </c>
      <c r="G24" s="3">
        <f>IF(COUNT(J24:BC24)&gt;0,QUARTILE(J24:BC24,3),"")</f>
        <v>0.60322280388110461</v>
      </c>
      <c r="H24" s="3">
        <f>IF(COUNT(J24:BC24)&gt;1,STDEV(J24:BC24),"")</f>
        <v>7.2353093971755128E-2</v>
      </c>
      <c r="I24" s="4">
        <f>IF(COUNT(J24:BC24)&gt;1,STDEV(J24:BC24)/AVERAGE(J24:BC24),"")</f>
        <v>0.13009332379310501</v>
      </c>
      <c r="J24" s="5">
        <v>0.32664168283083184</v>
      </c>
      <c r="K24" s="5">
        <v>0.40036512502766097</v>
      </c>
      <c r="L24" s="5">
        <v>0.42607923367272499</v>
      </c>
      <c r="M24" s="5">
        <v>0.5544518121077141</v>
      </c>
      <c r="N24" s="5">
        <v>0.5600832188218372</v>
      </c>
      <c r="O24" s="5">
        <v>0.5855624261793928</v>
      </c>
      <c r="P24" s="5">
        <v>0.61733570460704612</v>
      </c>
      <c r="Q24" s="5">
        <v>0.62296649192970155</v>
      </c>
      <c r="R24" s="5">
        <v>0.6101166922053648</v>
      </c>
      <c r="S24" s="5">
        <v>0.62648360581699936</v>
      </c>
      <c r="T24" s="5">
        <v>0.6373545731161625</v>
      </c>
      <c r="U24" s="5">
        <v>0.5980306594824315</v>
      </c>
      <c r="V24" s="5">
        <v>0.62149191053786024</v>
      </c>
      <c r="W24" s="5">
        <v>0.62514120631863557</v>
      </c>
      <c r="X24" s="5">
        <v>0.65311876762258436</v>
      </c>
      <c r="Y24" s="5">
        <v>0.55686508953226865</v>
      </c>
      <c r="Z24" s="5">
        <v>0.55456819028361626</v>
      </c>
      <c r="AA24" s="5">
        <v>0.51922575259560699</v>
      </c>
      <c r="AB24" s="5">
        <v>0.51489457916454695</v>
      </c>
      <c r="AC24" s="5">
        <v>0.59364858599907278</v>
      </c>
      <c r="AD24" s="5">
        <v>0.57721652196790318</v>
      </c>
      <c r="AE24" s="5">
        <v>0.56713446800039813</v>
      </c>
      <c r="AF24" s="5">
        <v>0.49760872814228069</v>
      </c>
      <c r="AG24" s="5">
        <v>0.49180451411130788</v>
      </c>
      <c r="AH24" s="5">
        <v>0.62491846053489886</v>
      </c>
      <c r="AI24" s="5">
        <v>0.59726428255469732</v>
      </c>
      <c r="AJ24" s="5">
        <v>0.53990789022951324</v>
      </c>
      <c r="AK24" s="5">
        <v>0.60331072995612289</v>
      </c>
      <c r="AL24" s="5">
        <v>0.56041636686333762</v>
      </c>
      <c r="AM24" s="5">
        <v>0.51789902481175165</v>
      </c>
      <c r="AN24" s="5">
        <v>0.51601423487544484</v>
      </c>
      <c r="AO24" s="5">
        <v>0.71134138009565018</v>
      </c>
      <c r="AP24" s="5">
        <v>0.65092402464065713</v>
      </c>
      <c r="AQ24" s="5">
        <v>0.60295902565604986</v>
      </c>
      <c r="AR24" s="5">
        <v>0.58230688802182951</v>
      </c>
      <c r="AS24" s="5">
        <v>0.52545733657413329</v>
      </c>
      <c r="AT24" s="5">
        <v>0.54953388061778208</v>
      </c>
      <c r="AU24" s="5">
        <v>0.5427088249174139</v>
      </c>
      <c r="AV24" s="5">
        <v>0.45675889328063241</v>
      </c>
      <c r="AW24" s="5">
        <v>0.43062271062271062</v>
      </c>
      <c r="AX24" s="5">
        <v>0.52801816731111517</v>
      </c>
      <c r="AY24" s="5">
        <v>0.53534183082271147</v>
      </c>
      <c r="AZ24" s="5">
        <v>0.48944209824405421</v>
      </c>
      <c r="BA24" s="5">
        <v>0.502852795739825</v>
      </c>
      <c r="BB24" s="5">
        <v>0.5898666042593026</v>
      </c>
      <c r="BC24" s="5">
        <v>0.58744326777609679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1:99" x14ac:dyDescent="0.35">
      <c r="A25" s="2" t="s">
        <v>23</v>
      </c>
      <c r="B25" s="3">
        <f>IF(COUNT(J25:BC25)&gt;0,MEDIAN(J25:BC25),"")</f>
        <v>0.14606176883069921</v>
      </c>
      <c r="C25" s="3">
        <f>IF(COUNT(J25:BC25)&gt;0,AVERAGE(J25:BC25),"")</f>
        <v>0.19294878819193734</v>
      </c>
      <c r="D25" s="3">
        <f>IF(COUNT(J25:BC25)&gt;0,MIN(J25:BC25),"")</f>
        <v>7.9366098604029947E-2</v>
      </c>
      <c r="E25" s="3">
        <f>IF(COUNT(J25:BC25)&gt;0,MAX(J25:BC25),"")</f>
        <v>0.42656126482213441</v>
      </c>
      <c r="F25" s="3">
        <f>IF(COUNT(J25:BC25)&gt;0,QUARTILE(J25:BC25,1),"")</f>
        <v>0.12045130245235727</v>
      </c>
      <c r="G25" s="3">
        <f>IF(COUNT(J25:BC25)&gt;0,QUARTILE(J25:BC25,3),"")</f>
        <v>0.28448463872247426</v>
      </c>
      <c r="H25" s="3">
        <f>IF(COUNT(J25:BC25)&gt;1,STDEV(J25:BC25),"")</f>
        <v>9.4796964314407456E-2</v>
      </c>
      <c r="I25" s="4">
        <f>IF(COUNT(J25:BC25)&gt;1,STDEV(J25:BC25)/AVERAGE(J25:BC25),"")</f>
        <v>0.49130634715418592</v>
      </c>
      <c r="J25" s="5">
        <v>0.10370802809739929</v>
      </c>
      <c r="K25" s="5">
        <v>0.10389466696171719</v>
      </c>
      <c r="L25" s="5">
        <v>0.11104767342278048</v>
      </c>
      <c r="M25" s="5">
        <v>8.2797631099412836E-2</v>
      </c>
      <c r="N25" s="5">
        <v>7.9366098604029947E-2</v>
      </c>
      <c r="O25" s="5">
        <v>8.8237337594664067E-2</v>
      </c>
      <c r="P25" s="5">
        <v>9.809733514001806E-2</v>
      </c>
      <c r="Q25" s="5">
        <v>0.11873615780500629</v>
      </c>
      <c r="R25" s="5">
        <v>0.14105780726421607</v>
      </c>
      <c r="S25" s="5">
        <v>0.14325715834161323</v>
      </c>
      <c r="T25" s="5">
        <v>0.14562376946482908</v>
      </c>
      <c r="U25" s="5">
        <v>0.15344919177354482</v>
      </c>
      <c r="V25" s="5">
        <v>0.15104703698843291</v>
      </c>
      <c r="W25" s="5">
        <v>0.14203966740124818</v>
      </c>
      <c r="X25" s="5">
        <v>0.14462554157210647</v>
      </c>
      <c r="Y25" s="5">
        <v>0.22578073846329036</v>
      </c>
      <c r="Z25" s="5">
        <v>0.14505400947161176</v>
      </c>
      <c r="AA25" s="5">
        <v>0.14089320185735901</v>
      </c>
      <c r="AB25" s="5">
        <v>0.17229099542140072</v>
      </c>
      <c r="AC25" s="5">
        <v>0.14649976819656932</v>
      </c>
      <c r="AD25" s="5">
        <v>0.13619223011488205</v>
      </c>
      <c r="AE25" s="5">
        <v>0.14193291529809893</v>
      </c>
      <c r="AF25" s="5">
        <v>0.16193394111493051</v>
      </c>
      <c r="AG25" s="5">
        <v>0.16820528279136365</v>
      </c>
      <c r="AH25" s="5">
        <v>0.15089248650892487</v>
      </c>
      <c r="AI25" s="5">
        <v>0.13174997448024772</v>
      </c>
      <c r="AJ25" s="5">
        <v>0.11707836942869106</v>
      </c>
      <c r="AK25" s="5">
        <v>0.11531711208615876</v>
      </c>
      <c r="AL25" s="5">
        <v>0.11138293279608577</v>
      </c>
      <c r="AM25" s="5">
        <v>0.11375138871744229</v>
      </c>
      <c r="AN25" s="5">
        <v>0.12559673639441021</v>
      </c>
      <c r="AO25" s="5">
        <v>0.24345251651104532</v>
      </c>
      <c r="AP25" s="5">
        <v>0.30749486652977415</v>
      </c>
      <c r="AQ25" s="5">
        <v>0.28943623655463946</v>
      </c>
      <c r="AR25" s="5">
        <v>0.2888582867926453</v>
      </c>
      <c r="AS25" s="5">
        <v>0.27136369451196113</v>
      </c>
      <c r="AT25" s="5">
        <v>0.26941004591623763</v>
      </c>
      <c r="AU25" s="5">
        <v>0.3238949189869435</v>
      </c>
      <c r="AV25" s="5">
        <v>0.42656126482213441</v>
      </c>
      <c r="AW25" s="5">
        <v>0.35289377289377288</v>
      </c>
      <c r="AX25" s="5">
        <v>0.30448658933284234</v>
      </c>
      <c r="AY25" s="5">
        <v>0.31990373473571621</v>
      </c>
      <c r="AZ25" s="5">
        <v>0.36608135141142478</v>
      </c>
      <c r="BA25" s="5">
        <v>0.38138709268416382</v>
      </c>
      <c r="BB25" s="5">
        <v>0.31827755675169672</v>
      </c>
      <c r="BC25" s="5">
        <v>0.30060514372163388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r="26" spans="1:99" x14ac:dyDescent="0.35">
      <c r="A26" s="2" t="s">
        <v>24</v>
      </c>
      <c r="B26" s="3">
        <f>IF(COUNT(J26:BC26)&gt;0,MEDIAN(J26:BC26),"")</f>
        <v>0.36093772081331632</v>
      </c>
      <c r="C26" s="3">
        <f>IF(COUNT(J26:BC26)&gt;0,AVERAGE(J26:BC26),"")</f>
        <v>0.3516128130596417</v>
      </c>
      <c r="D26" s="3">
        <f>IF(COUNT(J26:BC26)&gt;0,MIN(J26:BC26),"")</f>
        <v>-1.1336886310992261E-2</v>
      </c>
      <c r="E26" s="3">
        <f>IF(COUNT(J26:BC26)&gt;0,MAX(J26:BC26),"")</f>
        <v>0.59230267449445528</v>
      </c>
      <c r="F26" s="3">
        <f>IF(COUNT(J26:BC26)&gt;0,QUARTILE(J26:BC26,1),"")</f>
        <v>0.2879415277879227</v>
      </c>
      <c r="G26" s="3">
        <f>IF(COUNT(J26:BC26)&gt;0,QUARTILE(J26:BC26,3),"")</f>
        <v>0.44635230986843494</v>
      </c>
      <c r="H26" s="3">
        <f>IF(COUNT(J26:BC26)&gt;1,STDEV(J26:BC26),"")</f>
        <v>0.13187821579890002</v>
      </c>
      <c r="I26" s="4">
        <f>IF(COUNT(J26:BC26)&gt;1,STDEV(J26:BC26)/AVERAGE(J26:BC26),"")</f>
        <v>0.37506658148015332</v>
      </c>
      <c r="J26" s="5">
        <v>-1.1336886310992261E-2</v>
      </c>
      <c r="K26" s="5">
        <v>0.1826915984362322</v>
      </c>
      <c r="L26" s="5">
        <v>0.32844863133187424</v>
      </c>
      <c r="M26" s="5">
        <v>0.42959101032597691</v>
      </c>
      <c r="N26" s="5">
        <v>0.48382498362592624</v>
      </c>
      <c r="O26" s="5">
        <v>0.48481900924060306</v>
      </c>
      <c r="P26" s="5">
        <v>0.45776874435411019</v>
      </c>
      <c r="Q26" s="5">
        <v>0.45706728700944854</v>
      </c>
      <c r="R26" s="5">
        <v>0.35760351592099282</v>
      </c>
      <c r="S26" s="5">
        <v>0.4179568241351278</v>
      </c>
      <c r="T26" s="5">
        <v>0.43674601754071951</v>
      </c>
      <c r="U26" s="5">
        <v>0.39430446990969115</v>
      </c>
      <c r="V26" s="5">
        <v>0.41971466601676011</v>
      </c>
      <c r="W26" s="5">
        <v>0.4405266764199337</v>
      </c>
      <c r="X26" s="5">
        <v>0.471402700410334</v>
      </c>
      <c r="Y26" s="5">
        <v>0.30144902781336291</v>
      </c>
      <c r="Z26" s="5">
        <v>0.31176501889001224</v>
      </c>
      <c r="AA26" s="5">
        <v>0.36427192570563988</v>
      </c>
      <c r="AB26" s="5">
        <v>0.33859024362670287</v>
      </c>
      <c r="AC26" s="5">
        <v>0.44313089167053005</v>
      </c>
      <c r="AD26" s="5">
        <v>0.44742611593440323</v>
      </c>
      <c r="AE26" s="5">
        <v>0.41511562323745066</v>
      </c>
      <c r="AF26" s="5">
        <v>0.35674787027350174</v>
      </c>
      <c r="AG26" s="5">
        <v>0.32936433173819663</v>
      </c>
      <c r="AH26" s="5">
        <v>0.59230267449445528</v>
      </c>
      <c r="AI26" s="5">
        <v>0.50444043689815921</v>
      </c>
      <c r="AJ26" s="5">
        <v>0.45674266357096638</v>
      </c>
      <c r="AK26" s="5">
        <v>0.51260470682090142</v>
      </c>
      <c r="AL26" s="5">
        <v>0.47114692761548427</v>
      </c>
      <c r="AM26" s="5">
        <v>0.43309467966917664</v>
      </c>
      <c r="AN26" s="5">
        <v>0.40361079767381303</v>
      </c>
      <c r="AO26" s="5">
        <v>0.48360282395809612</v>
      </c>
      <c r="AP26" s="5">
        <v>0.35711841204654349</v>
      </c>
      <c r="AQ26" s="5">
        <v>0.33752563512325784</v>
      </c>
      <c r="AR26" s="5">
        <v>0.32609083722234972</v>
      </c>
      <c r="AS26" s="5">
        <v>0.26231290776512728</v>
      </c>
      <c r="AT26" s="5">
        <v>0.29215945457075276</v>
      </c>
      <c r="AU26" s="5">
        <v>0.24078443710345551</v>
      </c>
      <c r="AV26" s="5">
        <v>-1E-3</v>
      </c>
      <c r="AW26" s="5">
        <v>0.11787545787545788</v>
      </c>
      <c r="AX26" s="5">
        <v>0.25286933038728288</v>
      </c>
      <c r="AY26" s="5">
        <v>0.25082449416169</v>
      </c>
      <c r="AZ26" s="5">
        <v>0.1253611913758613</v>
      </c>
      <c r="BA26" s="5">
        <v>0.13503233168505135</v>
      </c>
      <c r="BB26" s="5">
        <v>0.2741633512754505</v>
      </c>
      <c r="BC26" s="5">
        <v>0.28653555219364601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r="27" spans="1:99" x14ac:dyDescent="0.35">
      <c r="A27" s="2" t="s">
        <v>25</v>
      </c>
      <c r="B27" s="3">
        <f>IF(COUNT(J27:BC27)&gt;0,MEDIAN(J27:BC27),"")</f>
        <v>0.39019656502091826</v>
      </c>
      <c r="C27" s="3">
        <f>IF(COUNT(J27:BC27)&gt;0,AVERAGE(J27:BC27),"")</f>
        <v>0.36380121389236314</v>
      </c>
      <c r="D27" s="3">
        <f>IF(COUNT(J27:BC27)&gt;0,MIN(J27:BC27),"")</f>
        <v>-1E-3</v>
      </c>
      <c r="E27" s="3">
        <f>IF(COUNT(J27:BC27)&gt;0,MAX(J27:BC27),"")</f>
        <v>0.59230267449445528</v>
      </c>
      <c r="F27" s="3">
        <f>IF(COUNT(J27:BC27)&gt;0,QUARTILE(J27:BC27,1),"")</f>
        <v>0.2879415277879227</v>
      </c>
      <c r="G27" s="3">
        <f>IF(COUNT(J27:BC27)&gt;0,QUARTILE(J27:BC27,3),"")</f>
        <v>0.45332344620153198</v>
      </c>
      <c r="H27" s="3">
        <f>IF(COUNT(J27:BC27)&gt;1,STDEV(J27:BC27),"")</f>
        <v>0.12156919291234204</v>
      </c>
      <c r="I27" s="4">
        <f>IF(COUNT(J27:BC27)&gt;1,STDEV(J27:BC27)/AVERAGE(J27:BC27),"")</f>
        <v>0.33416379129595314</v>
      </c>
      <c r="J27" s="5">
        <v>0.23621024086175402</v>
      </c>
      <c r="K27" s="5">
        <v>0.2409640775982887</v>
      </c>
      <c r="L27" s="5">
        <v>0.29837916706315221</v>
      </c>
      <c r="M27" s="5">
        <v>0.45405193358979551</v>
      </c>
      <c r="N27" s="5">
        <v>0.48534038809765367</v>
      </c>
      <c r="O27" s="5">
        <v>0.49258667407767665</v>
      </c>
      <c r="P27" s="5">
        <v>0.47332317073170732</v>
      </c>
      <c r="Q27" s="5">
        <v>0.43641752043466486</v>
      </c>
      <c r="R27" s="5">
        <v>0.40276491488036104</v>
      </c>
      <c r="S27" s="5">
        <v>0.44145966940655768</v>
      </c>
      <c r="T27" s="5">
        <v>0.45500268480400929</v>
      </c>
      <c r="U27" s="5">
        <v>0.40601047279350383</v>
      </c>
      <c r="V27" s="5">
        <v>0.43621229448266813</v>
      </c>
      <c r="W27" s="5">
        <v>0.45113798403674144</v>
      </c>
      <c r="X27" s="5">
        <v>0.48185590170322995</v>
      </c>
      <c r="Y27" s="5">
        <v>0.34392347766675208</v>
      </c>
      <c r="Z27" s="5">
        <v>0.37700207524078116</v>
      </c>
      <c r="AA27" s="5">
        <v>0.37762821516147543</v>
      </c>
      <c r="AB27" s="5">
        <v>0.33760104007687525</v>
      </c>
      <c r="AC27" s="5">
        <v>0.44313089167053005</v>
      </c>
      <c r="AD27" s="5">
        <v>0.44742611593440323</v>
      </c>
      <c r="AE27" s="5">
        <v>0.41511562323745066</v>
      </c>
      <c r="AF27" s="5">
        <v>0.35674787027350174</v>
      </c>
      <c r="AG27" s="5">
        <v>0.32936433173819663</v>
      </c>
      <c r="AH27" s="5">
        <v>0.59230267449445528</v>
      </c>
      <c r="AI27" s="5">
        <v>0.50444043689815921</v>
      </c>
      <c r="AJ27" s="5">
        <v>0.45674266357096638</v>
      </c>
      <c r="AK27" s="5">
        <v>0.51260470682090142</v>
      </c>
      <c r="AL27" s="5">
        <v>0.47114692761548427</v>
      </c>
      <c r="AM27" s="5">
        <v>0.43309467966917664</v>
      </c>
      <c r="AN27" s="5">
        <v>0.40361079767381303</v>
      </c>
      <c r="AO27" s="5">
        <v>0.48360282395809612</v>
      </c>
      <c r="AP27" s="5">
        <v>0.35711841204654349</v>
      </c>
      <c r="AQ27" s="5">
        <v>0.33752563512325784</v>
      </c>
      <c r="AR27" s="5">
        <v>0.32609083722234972</v>
      </c>
      <c r="AS27" s="5">
        <v>0.26231290776512728</v>
      </c>
      <c r="AT27" s="5">
        <v>0.29215945457075276</v>
      </c>
      <c r="AU27" s="5">
        <v>0.24078443710345551</v>
      </c>
      <c r="AV27" s="5">
        <v>-1E-3</v>
      </c>
      <c r="AW27" s="5">
        <v>0.11787545787545788</v>
      </c>
      <c r="AX27" s="5">
        <v>0.25286933038728288</v>
      </c>
      <c r="AY27" s="5">
        <v>0.25082449416169</v>
      </c>
      <c r="AZ27" s="5">
        <v>0.1253611913758613</v>
      </c>
      <c r="BA27" s="5">
        <v>0.13503233168505135</v>
      </c>
      <c r="BB27" s="5">
        <v>0.2741633512754505</v>
      </c>
      <c r="BC27" s="5">
        <v>0.28653555219364601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r="28" spans="1:99" x14ac:dyDescent="0.35">
      <c r="A28" s="2" t="s">
        <v>26</v>
      </c>
      <c r="B28" s="3">
        <f>IF(COUNT(J28:BC28)&gt;0,MEDIAN(J28:BC28),"")</f>
        <v>0.36093772081331632</v>
      </c>
      <c r="C28" s="3">
        <f>IF(COUNT(J28:BC28)&gt;0,AVERAGE(J28:BC28),"")</f>
        <v>0.3516128130596417</v>
      </c>
      <c r="D28" s="3">
        <f>IF(COUNT(J28:BC28)&gt;0,MIN(J28:BC28),"")</f>
        <v>-1.1336886310992261E-2</v>
      </c>
      <c r="E28" s="3">
        <f>IF(COUNT(J28:BC28)&gt;0,MAX(J28:BC28),"")</f>
        <v>0.59230267449445528</v>
      </c>
      <c r="F28" s="3">
        <f>IF(COUNT(J28:BC28)&gt;0,QUARTILE(J28:BC28,1),"")</f>
        <v>0.2879415277879227</v>
      </c>
      <c r="G28" s="3">
        <f>IF(COUNT(J28:BC28)&gt;0,QUARTILE(J28:BC28,3),"")</f>
        <v>0.44635230986843494</v>
      </c>
      <c r="H28" s="3">
        <f>IF(COUNT(J28:BC28)&gt;1,STDEV(J28:BC28),"")</f>
        <v>0.13187821579890002</v>
      </c>
      <c r="I28" s="4">
        <f>IF(COUNT(J28:BC28)&gt;1,STDEV(J28:BC28)/AVERAGE(J28:BC28),"")</f>
        <v>0.37506658148015332</v>
      </c>
      <c r="J28" s="5">
        <v>-1.1336886310992261E-2</v>
      </c>
      <c r="K28" s="5">
        <v>0.1826915984362322</v>
      </c>
      <c r="L28" s="5">
        <v>0.32844863133187424</v>
      </c>
      <c r="M28" s="5">
        <v>0.42959101032597691</v>
      </c>
      <c r="N28" s="5">
        <v>0.48382498362592624</v>
      </c>
      <c r="O28" s="5">
        <v>0.48481900924060306</v>
      </c>
      <c r="P28" s="5">
        <v>0.45776874435411019</v>
      </c>
      <c r="Q28" s="5">
        <v>0.45706728700944854</v>
      </c>
      <c r="R28" s="5">
        <v>0.35760351592099282</v>
      </c>
      <c r="S28" s="5">
        <v>0.4179568241351278</v>
      </c>
      <c r="T28" s="5">
        <v>0.43674601754071951</v>
      </c>
      <c r="U28" s="5">
        <v>0.39430446990969115</v>
      </c>
      <c r="V28" s="5">
        <v>0.41971466601676011</v>
      </c>
      <c r="W28" s="5">
        <v>0.4405266764199337</v>
      </c>
      <c r="X28" s="5">
        <v>0.471402700410334</v>
      </c>
      <c r="Y28" s="5">
        <v>0.30144902781336291</v>
      </c>
      <c r="Z28" s="5">
        <v>0.31176501889001224</v>
      </c>
      <c r="AA28" s="5">
        <v>0.36427192570563988</v>
      </c>
      <c r="AB28" s="5">
        <v>0.33859024362670287</v>
      </c>
      <c r="AC28" s="5">
        <v>0.44313089167053005</v>
      </c>
      <c r="AD28" s="5">
        <v>0.44742611593440323</v>
      </c>
      <c r="AE28" s="5">
        <v>0.41511562323745066</v>
      </c>
      <c r="AF28" s="5">
        <v>0.35674787027350174</v>
      </c>
      <c r="AG28" s="5">
        <v>0.32936433173819663</v>
      </c>
      <c r="AH28" s="5">
        <v>0.59230267449445528</v>
      </c>
      <c r="AI28" s="5">
        <v>0.50444043689815921</v>
      </c>
      <c r="AJ28" s="5">
        <v>0.45674266357096638</v>
      </c>
      <c r="AK28" s="5">
        <v>0.51260470682090142</v>
      </c>
      <c r="AL28" s="5">
        <v>0.47114692761548427</v>
      </c>
      <c r="AM28" s="5">
        <v>0.43309467966917664</v>
      </c>
      <c r="AN28" s="5">
        <v>0.40361079767381303</v>
      </c>
      <c r="AO28" s="5">
        <v>0.48360282395809612</v>
      </c>
      <c r="AP28" s="5">
        <v>0.35711841204654349</v>
      </c>
      <c r="AQ28" s="5">
        <v>0.33752563512325784</v>
      </c>
      <c r="AR28" s="5">
        <v>0.32609083722234972</v>
      </c>
      <c r="AS28" s="5">
        <v>0.26231290776512728</v>
      </c>
      <c r="AT28" s="5">
        <v>0.29215945457075276</v>
      </c>
      <c r="AU28" s="5">
        <v>0.24078443710345551</v>
      </c>
      <c r="AV28" s="5">
        <v>-1E-3</v>
      </c>
      <c r="AW28" s="5">
        <v>0.11787545787545788</v>
      </c>
      <c r="AX28" s="5">
        <v>0.25286933038728288</v>
      </c>
      <c r="AY28" s="5">
        <v>0.25082449416169</v>
      </c>
      <c r="AZ28" s="5">
        <v>0.1253611913758613</v>
      </c>
      <c r="BA28" s="5">
        <v>0.13503233168505135</v>
      </c>
      <c r="BB28" s="5">
        <v>0.2741633512754505</v>
      </c>
      <c r="BC28" s="5">
        <v>0.28653555219364601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r="29" spans="1:99" x14ac:dyDescent="0.35">
      <c r="A29" s="2" t="s">
        <v>27</v>
      </c>
      <c r="B29" s="3">
        <f>IF(COUNT(J29:BC29)&gt;0,MEDIAN(J29:BC29),"")</f>
        <v>0.39019656502091826</v>
      </c>
      <c r="C29" s="3">
        <f>IF(COUNT(J29:BC29)&gt;0,AVERAGE(J29:BC29),"")</f>
        <v>0.36380121389236314</v>
      </c>
      <c r="D29" s="3">
        <f>IF(COUNT(J29:BC29)&gt;0,MIN(J29:BC29),"")</f>
        <v>-1E-3</v>
      </c>
      <c r="E29" s="3">
        <f>IF(COUNT(J29:BC29)&gt;0,MAX(J29:BC29),"")</f>
        <v>0.59230267449445528</v>
      </c>
      <c r="F29" s="3">
        <f>IF(COUNT(J29:BC29)&gt;0,QUARTILE(J29:BC29,1),"")</f>
        <v>0.2879415277879227</v>
      </c>
      <c r="G29" s="3">
        <f>IF(COUNT(J29:BC29)&gt;0,QUARTILE(J29:BC29,3),"")</f>
        <v>0.45332344620153198</v>
      </c>
      <c r="H29" s="3">
        <f>IF(COUNT(J29:BC29)&gt;1,STDEV(J29:BC29),"")</f>
        <v>0.12156919291234204</v>
      </c>
      <c r="I29" s="4">
        <f>IF(COUNT(J29:BC29)&gt;1,STDEV(J29:BC29)/AVERAGE(J29:BC29),"")</f>
        <v>0.33416379129595314</v>
      </c>
      <c r="J29" s="5">
        <v>0.23621024086175402</v>
      </c>
      <c r="K29" s="5">
        <v>0.2409640775982887</v>
      </c>
      <c r="L29" s="5">
        <v>0.29837916706315221</v>
      </c>
      <c r="M29" s="5">
        <v>0.45405193358979551</v>
      </c>
      <c r="N29" s="5">
        <v>0.48534038809765367</v>
      </c>
      <c r="O29" s="5">
        <v>0.49258667407767665</v>
      </c>
      <c r="P29" s="5">
        <v>0.47332317073170732</v>
      </c>
      <c r="Q29" s="5">
        <v>0.43641752043466486</v>
      </c>
      <c r="R29" s="5">
        <v>0.40276491488036104</v>
      </c>
      <c r="S29" s="5">
        <v>0.44145966940655768</v>
      </c>
      <c r="T29" s="5">
        <v>0.45500268480400929</v>
      </c>
      <c r="U29" s="5">
        <v>0.40601047279350383</v>
      </c>
      <c r="V29" s="5">
        <v>0.43621229448266813</v>
      </c>
      <c r="W29" s="5">
        <v>0.45113798403674144</v>
      </c>
      <c r="X29" s="5">
        <v>0.48185590170322995</v>
      </c>
      <c r="Y29" s="5">
        <v>0.34392347766675208</v>
      </c>
      <c r="Z29" s="5">
        <v>0.37700207524078116</v>
      </c>
      <c r="AA29" s="5">
        <v>0.37762821516147543</v>
      </c>
      <c r="AB29" s="5">
        <v>0.33760104007687525</v>
      </c>
      <c r="AC29" s="5">
        <v>0.44313089167053005</v>
      </c>
      <c r="AD29" s="5">
        <v>0.44742611593440323</v>
      </c>
      <c r="AE29" s="5">
        <v>0.41511562323745066</v>
      </c>
      <c r="AF29" s="5">
        <v>0.35674787027350174</v>
      </c>
      <c r="AG29" s="5">
        <v>0.32936433173819663</v>
      </c>
      <c r="AH29" s="5">
        <v>0.59230267449445528</v>
      </c>
      <c r="AI29" s="5">
        <v>0.50444043689815921</v>
      </c>
      <c r="AJ29" s="5">
        <v>0.45674266357096638</v>
      </c>
      <c r="AK29" s="5">
        <v>0.51260470682090142</v>
      </c>
      <c r="AL29" s="5">
        <v>0.47114692761548427</v>
      </c>
      <c r="AM29" s="5">
        <v>0.43309467966917664</v>
      </c>
      <c r="AN29" s="5">
        <v>0.40361079767381303</v>
      </c>
      <c r="AO29" s="5">
        <v>0.48360282395809612</v>
      </c>
      <c r="AP29" s="5">
        <v>0.35711841204654349</v>
      </c>
      <c r="AQ29" s="5">
        <v>0.33752563512325784</v>
      </c>
      <c r="AR29" s="5">
        <v>0.32609083722234972</v>
      </c>
      <c r="AS29" s="5">
        <v>0.26231290776512728</v>
      </c>
      <c r="AT29" s="5">
        <v>0.29215945457075276</v>
      </c>
      <c r="AU29" s="5">
        <v>0.24078443710345551</v>
      </c>
      <c r="AV29" s="5">
        <v>-1E-3</v>
      </c>
      <c r="AW29" s="5">
        <v>0.11787545787545788</v>
      </c>
      <c r="AX29" s="5">
        <v>0.25286933038728288</v>
      </c>
      <c r="AY29" s="5">
        <v>0.25082449416169</v>
      </c>
      <c r="AZ29" s="5">
        <v>0.1253611913758613</v>
      </c>
      <c r="BA29" s="5">
        <v>0.13503233168505135</v>
      </c>
      <c r="BB29" s="5">
        <v>0.2741633512754505</v>
      </c>
      <c r="BC29" s="5">
        <v>0.28653555219364601</v>
      </c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:99" x14ac:dyDescent="0.35">
      <c r="A30" s="2" t="s">
        <v>28</v>
      </c>
      <c r="B30" s="3">
        <f>IF(COUNT(J30:BC30)&gt;0,MEDIAN(J30:BC30),"")</f>
        <v>0.30364193156509417</v>
      </c>
      <c r="C30" s="3">
        <f>IF(COUNT(J30:BC30)&gt;0,AVERAGE(J30:BC30),"")</f>
        <v>0.26890087691851916</v>
      </c>
      <c r="D30" s="3">
        <f>IF(COUNT(J30:BC30)&gt;0,MIN(J30:BC30),"")</f>
        <v>-0.19873448710947064</v>
      </c>
      <c r="E30" s="3">
        <f>IF(COUNT(J30:BC30)&gt;0,MAX(J30:BC30),"")</f>
        <v>0.4959675028168179</v>
      </c>
      <c r="F30" s="3">
        <f>IF(COUNT(J30:BC30)&gt;0,QUARTILE(J30:BC30,1),"")</f>
        <v>0.20705443445819907</v>
      </c>
      <c r="G30" s="3">
        <f>IF(COUNT(J30:BC30)&gt;0,QUARTILE(J30:BC30,3),"")</f>
        <v>0.34921083385773177</v>
      </c>
      <c r="H30" s="3">
        <f>IF(COUNT(J30:BC30)&gt;1,STDEV(J30:BC30),"")</f>
        <v>0.12798724466264752</v>
      </c>
      <c r="I30" s="4">
        <f>IF(COUNT(J30:BC30)&gt;1,STDEV(J30:BC30)/AVERAGE(J30:BC30),"")</f>
        <v>0.47596440044868094</v>
      </c>
      <c r="J30" s="5">
        <v>-0.19873448710947064</v>
      </c>
      <c r="K30" s="5">
        <v>3.7987755403112784E-2</v>
      </c>
      <c r="L30" s="5">
        <v>0.15196498239604148</v>
      </c>
      <c r="M30" s="5">
        <v>0.30364193156509417</v>
      </c>
      <c r="N30" s="5">
        <v>0.34921083385773177</v>
      </c>
      <c r="O30" s="5">
        <v>0.35692350448134508</v>
      </c>
      <c r="P30" s="5">
        <v>0.3516260162601626</v>
      </c>
      <c r="Q30" s="5">
        <v>0.34948455250872357</v>
      </c>
      <c r="R30" s="5">
        <v>0.25209220873255089</v>
      </c>
      <c r="S30" s="5">
        <v>0.27666877427513326</v>
      </c>
      <c r="T30" s="5">
        <v>0.30465366028279933</v>
      </c>
      <c r="U30" s="5">
        <v>0.2654815208317523</v>
      </c>
      <c r="V30" s="5">
        <v>0.30053804765564951</v>
      </c>
      <c r="W30" s="5">
        <v>0.34532120965203061</v>
      </c>
      <c r="X30" s="5">
        <v>0.37058432478279807</v>
      </c>
      <c r="Y30" s="5">
        <v>0.16639621943234548</v>
      </c>
      <c r="Z30" s="5">
        <v>0.19576438035438729</v>
      </c>
      <c r="AA30" s="5">
        <v>0.24568268377941252</v>
      </c>
      <c r="AB30" s="5">
        <v>0.20705443445819907</v>
      </c>
      <c r="AC30" s="5">
        <v>0.33122134652037294</v>
      </c>
      <c r="AD30" s="5">
        <v>0.31325089888625801</v>
      </c>
      <c r="AE30" s="5">
        <v>0.26080753790517897</v>
      </c>
      <c r="AF30" s="5">
        <v>0.18203557016888358</v>
      </c>
      <c r="AG30" s="5">
        <v>0.17370662044538226</v>
      </c>
      <c r="AH30" s="5">
        <v>0.4959675028168179</v>
      </c>
      <c r="AI30" s="5">
        <v>0.39603252917758347</v>
      </c>
      <c r="AJ30" s="5">
        <v>0.34990294218399115</v>
      </c>
      <c r="AK30" s="5"/>
      <c r="AL30" s="5"/>
      <c r="AM30" s="5">
        <v>0.34847549685224044</v>
      </c>
      <c r="AN30" s="5">
        <v>0.31438243208054856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spans="1:99" x14ac:dyDescent="0.35">
      <c r="A31" s="2" t="s">
        <v>29</v>
      </c>
      <c r="B31" s="3">
        <f>IF(COUNT(J31:BC31)&gt;0,MEDIAN(J31:BC31),"")</f>
        <v>0.25030030429324046</v>
      </c>
      <c r="C31" s="3">
        <f>IF(COUNT(J31:BC31)&gt;0,AVERAGE(J31:BC31),"")</f>
        <v>0.21700890594041361</v>
      </c>
      <c r="D31" s="3">
        <f>IF(COUNT(J31:BC31)&gt;0,MIN(J31:BC31),"")</f>
        <v>-0.10695652173913044</v>
      </c>
      <c r="E31" s="3">
        <f>IF(COUNT(J31:BC31)&gt;0,MAX(J31:BC31),"")</f>
        <v>0.39437574790586361</v>
      </c>
      <c r="F31" s="3">
        <f>IF(COUNT(J31:BC31)&gt;0,QUARTILE(J31:BC31,1),"")</f>
        <v>0.16564540760667154</v>
      </c>
      <c r="G31" s="3">
        <f>IF(COUNT(J31:BC31)&gt;0,QUARTILE(J31:BC31,3),"")</f>
        <v>0.3101983063509639</v>
      </c>
      <c r="H31" s="3">
        <f>IF(COUNT(J31:BC31)&gt;1,STDEV(J31:BC31),"")</f>
        <v>0.12406264204816693</v>
      </c>
      <c r="I31" s="4">
        <f>IF(COUNT(J31:BC31)&gt;1,STDEV(J31:BC31)/AVERAGE(J31:BC31),"")</f>
        <v>0.57169378146273908</v>
      </c>
      <c r="J31" s="5">
        <v>-8.8661230485301598E-2</v>
      </c>
      <c r="K31" s="5">
        <v>1E-3</v>
      </c>
      <c r="L31" s="5">
        <v>3.7047609985092142E-2</v>
      </c>
      <c r="M31" s="5">
        <v>0.27943409597084429</v>
      </c>
      <c r="N31" s="5">
        <v>0.30662539972003544</v>
      </c>
      <c r="O31" s="5">
        <v>0.31165149725561037</v>
      </c>
      <c r="P31" s="5">
        <v>0.32808265582655827</v>
      </c>
      <c r="Q31" s="5">
        <v>0.29371743598731698</v>
      </c>
      <c r="R31" s="5">
        <v>0.25050937073770352</v>
      </c>
      <c r="S31" s="5">
        <v>0.2593442326799747</v>
      </c>
      <c r="T31" s="5">
        <v>0.27997136209056739</v>
      </c>
      <c r="U31" s="5">
        <v>0.23774379600819609</v>
      </c>
      <c r="V31" s="5">
        <v>0.27442305168632009</v>
      </c>
      <c r="W31" s="5">
        <v>0.3236541417433656</v>
      </c>
      <c r="X31" s="5">
        <v>0.35733443367031154</v>
      </c>
      <c r="Y31" s="5">
        <v>0.16915762803541434</v>
      </c>
      <c r="Z31" s="5">
        <v>0.25711701165327516</v>
      </c>
      <c r="AA31" s="5">
        <v>0.22186570668336203</v>
      </c>
      <c r="AB31" s="5">
        <v>0.17542818382228251</v>
      </c>
      <c r="AC31" s="5">
        <v>0.31138927522794002</v>
      </c>
      <c r="AD31" s="5">
        <v>0.29612090385571049</v>
      </c>
      <c r="AE31" s="5">
        <v>0.2500912378487774</v>
      </c>
      <c r="AF31" s="5">
        <v>0.16447466746375727</v>
      </c>
      <c r="AG31" s="5">
        <v>9.2467689061381364E-2</v>
      </c>
      <c r="AH31" s="5">
        <v>0.31145110597165393</v>
      </c>
      <c r="AI31" s="5">
        <v>0.34567355132872846</v>
      </c>
      <c r="AJ31" s="5">
        <v>0.3252007764625281</v>
      </c>
      <c r="AK31" s="5">
        <v>0.39437574790586361</v>
      </c>
      <c r="AL31" s="5">
        <v>0.36230632704945553</v>
      </c>
      <c r="AM31" s="5">
        <v>0.32415751141834342</v>
      </c>
      <c r="AN31" s="5">
        <v>0.29398489714434511</v>
      </c>
      <c r="AO31" s="5">
        <v>0.38624459120929172</v>
      </c>
      <c r="AP31" s="5">
        <v>0.25479123887748117</v>
      </c>
      <c r="AQ31" s="5">
        <v>0.22598669066253715</v>
      </c>
      <c r="AR31" s="5">
        <v>0.21888149338229668</v>
      </c>
      <c r="AS31" s="5">
        <v>0.17823333759754381</v>
      </c>
      <c r="AT31" s="5">
        <v>0.20676220954501182</v>
      </c>
      <c r="AU31" s="5">
        <v>0.12893922709873631</v>
      </c>
      <c r="AV31" s="5">
        <v>-0.10695652173913044</v>
      </c>
      <c r="AW31" s="5">
        <v>-4.41025641025641E-2</v>
      </c>
      <c r="AX31" s="5">
        <v>0.15368563186644571</v>
      </c>
      <c r="AY31" s="5">
        <v>0.12362955700151529</v>
      </c>
      <c r="AZ31" s="5">
        <v>3.1673705267837297E-2</v>
      </c>
      <c r="BA31" s="5">
        <v>3.7530112843920375E-2</v>
      </c>
      <c r="BB31" s="5">
        <v>0.21425228176924876</v>
      </c>
      <c r="BC31" s="5">
        <v>0.22571860816944025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:99" x14ac:dyDescent="0.35">
      <c r="A32" s="2" t="s">
        <v>30</v>
      </c>
      <c r="B32" s="3">
        <f>IF(COUNT(J32:BC32)&gt;0,MEDIAN(J32:BC32),"")</f>
        <v>0.24844787208792068</v>
      </c>
      <c r="C32" s="3">
        <f>IF(COUNT(J32:BC32)&gt;0,AVERAGE(J32:BC32),"")</f>
        <v>0.22796253155170029</v>
      </c>
      <c r="D32" s="3">
        <f>IF(COUNT(J32:BC32)&gt;0,MIN(J32:BC32),"")</f>
        <v>-0.22562663603321972</v>
      </c>
      <c r="E32" s="3">
        <f>IF(COUNT(J32:BC32)&gt;0,MAX(J32:BC32),"")</f>
        <v>0.44894146948941471</v>
      </c>
      <c r="F32" s="3">
        <f>IF(COUNT(J32:BC32)&gt;0,QUARTILE(J32:BC32,1),"")</f>
        <v>0.16501781237602142</v>
      </c>
      <c r="G32" s="3">
        <f>IF(COUNT(J32:BC32)&gt;0,QUARTILE(J32:BC32,3),"")</f>
        <v>0.32731981117274339</v>
      </c>
      <c r="H32" s="3">
        <f>IF(COUNT(J32:BC32)&gt;1,STDEV(J32:BC32),"")</f>
        <v>0.13909343507005578</v>
      </c>
      <c r="I32" s="4">
        <f>IF(COUNT(J32:BC32)&gt;1,STDEV(J32:BC32)/AVERAGE(J32:BC32),"")</f>
        <v>0.61015919644018501</v>
      </c>
      <c r="J32" s="5">
        <v>-0.22562663603321972</v>
      </c>
      <c r="K32" s="5">
        <v>5.6244006786162135E-3</v>
      </c>
      <c r="L32" s="5">
        <v>0.12172106448441018</v>
      </c>
      <c r="M32" s="5">
        <v>0.28037052034824861</v>
      </c>
      <c r="N32" s="5">
        <v>0.32664671812192586</v>
      </c>
      <c r="O32" s="5">
        <v>0.33438477037448761</v>
      </c>
      <c r="P32" s="5">
        <v>0.32953647244805784</v>
      </c>
      <c r="Q32" s="5">
        <v>0.3275441755230159</v>
      </c>
      <c r="R32" s="5">
        <v>0.2264300267735363</v>
      </c>
      <c r="S32" s="5">
        <v>0.26059073254448561</v>
      </c>
      <c r="T32" s="5">
        <v>0.28373008770359764</v>
      </c>
      <c r="U32" s="5">
        <v>0.24191773544812931</v>
      </c>
      <c r="V32" s="5">
        <v>0.27869743724339624</v>
      </c>
      <c r="W32" s="5">
        <v>0.3282283005240838</v>
      </c>
      <c r="X32" s="5">
        <v>0.36508263989180018</v>
      </c>
      <c r="Y32" s="5">
        <v>0.15762803541435363</v>
      </c>
      <c r="Z32" s="5">
        <v>0.18895333368807535</v>
      </c>
      <c r="AA32" s="5">
        <v>0.23910888506286848</v>
      </c>
      <c r="AB32" s="5">
        <v>0.19976259114804137</v>
      </c>
      <c r="AC32" s="5">
        <v>0.32478236233451813</v>
      </c>
      <c r="AD32" s="5">
        <v>0.30451050893039844</v>
      </c>
      <c r="AE32" s="5">
        <v>0.24690620749145681</v>
      </c>
      <c r="AF32" s="5">
        <v>0.15707667015393811</v>
      </c>
      <c r="AG32" s="5">
        <v>8.2256302046045449E-2</v>
      </c>
      <c r="AH32" s="5">
        <v>0.44894146948941471</v>
      </c>
      <c r="AI32" s="5">
        <v>0.3820477049236109</v>
      </c>
      <c r="AJ32" s="5">
        <v>0.34777147642065998</v>
      </c>
      <c r="AK32" s="5">
        <v>0.42516952532907859</v>
      </c>
      <c r="AL32" s="5">
        <v>0.38058233798628099</v>
      </c>
      <c r="AM32" s="5">
        <v>0.34798173065053695</v>
      </c>
      <c r="AN32" s="5">
        <v>0.31273326968145126</v>
      </c>
      <c r="AO32" s="5">
        <v>0.40195855158278299</v>
      </c>
      <c r="AP32" s="5">
        <v>0.26848049281314168</v>
      </c>
      <c r="AQ32" s="5">
        <v>0.24998953668438456</v>
      </c>
      <c r="AR32" s="5">
        <v>0.25152372937546225</v>
      </c>
      <c r="AS32" s="5">
        <v>0.18645260330049893</v>
      </c>
      <c r="AT32" s="5">
        <v>0.21879782941422013</v>
      </c>
      <c r="AU32" s="5">
        <v>0.15090975827172146</v>
      </c>
      <c r="AV32" s="5">
        <v>-0.13802371541501976</v>
      </c>
      <c r="AW32" s="5">
        <v>-3.956043956043956E-3</v>
      </c>
      <c r="AX32" s="5">
        <v>0.18302338427545572</v>
      </c>
      <c r="AY32" s="5">
        <v>0.15901595507621</v>
      </c>
      <c r="AZ32" s="5">
        <v>3.3674149811069129E-2</v>
      </c>
      <c r="BA32" s="5">
        <v>5.109674147331051E-2</v>
      </c>
      <c r="BB32" s="5">
        <v>0.21682658553709339</v>
      </c>
      <c r="BC32" s="5">
        <v>0.22541603630862331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:88" x14ac:dyDescent="0.35">
      <c r="A33" s="2" t="s">
        <v>31</v>
      </c>
      <c r="B33" s="3">
        <f>IF(COUNT(J33:BC33)&gt;0,MEDIAN(J33:BC33),"")</f>
        <v>0.25390706418539311</v>
      </c>
      <c r="C33" s="3">
        <f>IF(COUNT(J33:BC33)&gt;0,AVERAGE(J33:BC33),"")</f>
        <v>0.24015093238442187</v>
      </c>
      <c r="D33" s="3">
        <f>IF(COUNT(J33:BC33)&gt;0,MIN(J33:BC33),"")</f>
        <v>-0.13802371541501976</v>
      </c>
      <c r="E33" s="3">
        <f>IF(COUNT(J33:BC33)&gt;0,MAX(J33:BC33),"")</f>
        <v>0.44894146948941471</v>
      </c>
      <c r="F33" s="3">
        <f>IF(COUNT(J33:BC33)&gt;0,QUARTILE(J33:BC33,1),"")</f>
        <v>0.18388068903171653</v>
      </c>
      <c r="G33" s="3">
        <f>IF(COUNT(J33:BC33)&gt;0,QUARTILE(J33:BC33,3),"")</f>
        <v>0.32731718252886949</v>
      </c>
      <c r="H33" s="3">
        <f>IF(COUNT(J33:BC33)&gt;1,STDEV(J33:BC33),"")</f>
        <v>0.12469267528869295</v>
      </c>
      <c r="I33" s="4">
        <f>IF(COUNT(J33:BC33)&gt;1,STDEV(J33:BC33)/AVERAGE(J33:BC33),"")</f>
        <v>0.519226280117418</v>
      </c>
      <c r="J33" s="5">
        <v>2.1920491139526564E-2</v>
      </c>
      <c r="K33" s="5">
        <v>6.3896879840672716E-2</v>
      </c>
      <c r="L33" s="5">
        <v>9.1651600215688134E-2</v>
      </c>
      <c r="M33" s="5">
        <v>0.30483144361206721</v>
      </c>
      <c r="N33" s="5">
        <v>0.32816212259365329</v>
      </c>
      <c r="O33" s="5">
        <v>0.34215243521156119</v>
      </c>
      <c r="P33" s="5">
        <v>0.34509089882565491</v>
      </c>
      <c r="Q33" s="5">
        <v>0.30689440894823217</v>
      </c>
      <c r="R33" s="5">
        <v>0.27159142573290451</v>
      </c>
      <c r="S33" s="5">
        <v>0.28409357781591543</v>
      </c>
      <c r="T33" s="5">
        <v>0.30198675496688743</v>
      </c>
      <c r="U33" s="5">
        <v>0.25362373833194202</v>
      </c>
      <c r="V33" s="5">
        <v>0.29519506570930426</v>
      </c>
      <c r="W33" s="5">
        <v>0.33883960814089148</v>
      </c>
      <c r="X33" s="5">
        <v>0.37553584118469613</v>
      </c>
      <c r="Y33" s="5">
        <v>0.20010248526774277</v>
      </c>
      <c r="Z33" s="5">
        <v>0.25419039003884425</v>
      </c>
      <c r="AA33" s="5">
        <v>0.25246517451870404</v>
      </c>
      <c r="AB33" s="5">
        <v>0.19877338759821378</v>
      </c>
      <c r="AC33" s="5">
        <v>0.32478236233451813</v>
      </c>
      <c r="AD33" s="5">
        <v>0.30451050893039844</v>
      </c>
      <c r="AE33" s="5">
        <v>0.24690620749145681</v>
      </c>
      <c r="AF33" s="5">
        <v>0.15707667015393811</v>
      </c>
      <c r="AG33" s="5">
        <v>8.2256302046045449E-2</v>
      </c>
      <c r="AH33" s="5">
        <v>0.44894146948941471</v>
      </c>
      <c r="AI33" s="5">
        <v>0.3820477049236109</v>
      </c>
      <c r="AJ33" s="5">
        <v>0.34777147642065998</v>
      </c>
      <c r="AK33" s="5">
        <v>0.42516952532907859</v>
      </c>
      <c r="AL33" s="5">
        <v>0.38058233798628099</v>
      </c>
      <c r="AM33" s="5">
        <v>0.34798173065053695</v>
      </c>
      <c r="AN33" s="5">
        <v>0.31273326968145126</v>
      </c>
      <c r="AO33" s="5">
        <v>0.40195855158278299</v>
      </c>
      <c r="AP33" s="5">
        <v>0.26848049281314168</v>
      </c>
      <c r="AQ33" s="5">
        <v>0.24998953668438456</v>
      </c>
      <c r="AR33" s="5">
        <v>0.25152372937546225</v>
      </c>
      <c r="AS33" s="5">
        <v>0.18645260330049893</v>
      </c>
      <c r="AT33" s="5">
        <v>0.21879782941422013</v>
      </c>
      <c r="AU33" s="5">
        <v>0.15090975827172146</v>
      </c>
      <c r="AV33" s="5">
        <v>-0.13802371541501976</v>
      </c>
      <c r="AW33" s="5">
        <v>-3.956043956043956E-3</v>
      </c>
      <c r="AX33" s="5">
        <v>0.18302338427545572</v>
      </c>
      <c r="AY33" s="5">
        <v>0.15901595507621</v>
      </c>
      <c r="AZ33" s="5">
        <v>3.3674149811069129E-2</v>
      </c>
      <c r="BA33" s="5">
        <v>5.109674147331051E-2</v>
      </c>
      <c r="BB33" s="5">
        <v>0.21682658553709339</v>
      </c>
      <c r="BC33" s="5">
        <v>0.22541603630862331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:88" x14ac:dyDescent="0.35">
      <c r="A34" s="2" t="s">
        <v>32</v>
      </c>
      <c r="B34" s="3">
        <f>IF(COUNT(J34:BC34)&gt;0,MEDIAN(J34:BC34),"")</f>
        <v>0.24844787208792068</v>
      </c>
      <c r="C34" s="3">
        <f>IF(COUNT(J34:BC34)&gt;0,AVERAGE(J34:BC34),"")</f>
        <v>0.22836506664929698</v>
      </c>
      <c r="D34" s="3">
        <f>IF(COUNT(J34:BC34)&gt;0,MIN(J34:BC34),"")</f>
        <v>-0.21110713545884258</v>
      </c>
      <c r="E34" s="3">
        <f>IF(COUNT(J34:BC34)&gt;0,MAX(J34:BC34),"")</f>
        <v>0.44894146948941471</v>
      </c>
      <c r="F34" s="3">
        <f>IF(COUNT(J34:BC34)&gt;0,QUARTILE(J34:BC34,1),"")</f>
        <v>0.16754250590317943</v>
      </c>
      <c r="G34" s="3">
        <f>IF(COUNT(J34:BC34)&gt;0,QUARTILE(J34:BC34,3),"")</f>
        <v>0.32465622571115055</v>
      </c>
      <c r="H34" s="3">
        <f>IF(COUNT(J34:BC34)&gt;1,STDEV(J34:BC34),"")</f>
        <v>0.13747918241983523</v>
      </c>
      <c r="I34" s="4">
        <f>IF(COUNT(J34:BC34)&gt;1,STDEV(J34:BC34)/AVERAGE(J34:BC34),"")</f>
        <v>0.6020149422895914</v>
      </c>
      <c r="J34" s="5">
        <v>-0.21110713545884258</v>
      </c>
      <c r="K34" s="5">
        <v>1.4051781367559194E-2</v>
      </c>
      <c r="L34" s="5">
        <v>0.12319599073809751</v>
      </c>
      <c r="M34" s="5">
        <v>0.27463808463251671</v>
      </c>
      <c r="N34" s="5">
        <v>0.32206197747441151</v>
      </c>
      <c r="O34" s="5">
        <v>0.33430139651219343</v>
      </c>
      <c r="P34" s="5">
        <v>0.32911303071364045</v>
      </c>
      <c r="Q34" s="5">
        <v>0.32427781584104781</v>
      </c>
      <c r="R34" s="5">
        <v>0.21782545001431289</v>
      </c>
      <c r="S34" s="5">
        <v>0.25674284165838679</v>
      </c>
      <c r="T34" s="5">
        <v>0.28281725434043314</v>
      </c>
      <c r="U34" s="5">
        <v>0.2392615921681718</v>
      </c>
      <c r="V34" s="5">
        <v>0.27882866837892051</v>
      </c>
      <c r="W34" s="5">
        <v>0.32928387562732642</v>
      </c>
      <c r="X34" s="5">
        <v>0.36781055865025331</v>
      </c>
      <c r="Y34" s="5">
        <v>0.16238221311242065</v>
      </c>
      <c r="Z34" s="5">
        <v>0.20449103389559942</v>
      </c>
      <c r="AA34" s="5">
        <v>0.23910888506286848</v>
      </c>
      <c r="AB34" s="5">
        <v>0.19976259114804137</v>
      </c>
      <c r="AC34" s="5">
        <v>0.32478236233451813</v>
      </c>
      <c r="AD34" s="5">
        <v>0.30451050893039844</v>
      </c>
      <c r="AE34" s="5">
        <v>0.24690620749145681</v>
      </c>
      <c r="AF34" s="5">
        <v>0.15707667015393811</v>
      </c>
      <c r="AG34" s="5">
        <v>8.2256302046045449E-2</v>
      </c>
      <c r="AH34" s="5">
        <v>0.44894146948941471</v>
      </c>
      <c r="AI34" s="5">
        <v>0.3820477049236109</v>
      </c>
      <c r="AJ34" s="5">
        <v>0.34777147642065998</v>
      </c>
      <c r="AK34" s="5">
        <v>0.42516952532907859</v>
      </c>
      <c r="AL34" s="5">
        <v>0.38058233798628099</v>
      </c>
      <c r="AM34" s="5">
        <v>0.34798173065053695</v>
      </c>
      <c r="AN34" s="5">
        <v>0.31273326968145126</v>
      </c>
      <c r="AO34" s="5">
        <v>0.40195855158278299</v>
      </c>
      <c r="AP34" s="5">
        <v>0.26848049281314168</v>
      </c>
      <c r="AQ34" s="5">
        <v>0.24998953668438456</v>
      </c>
      <c r="AR34" s="5">
        <v>0.25152372937546225</v>
      </c>
      <c r="AS34" s="5">
        <v>0.18645260330049893</v>
      </c>
      <c r="AT34" s="5">
        <v>0.21879782941422013</v>
      </c>
      <c r="AU34" s="5">
        <v>0.15090975827172146</v>
      </c>
      <c r="AV34" s="5">
        <v>-0.13802371541501976</v>
      </c>
      <c r="AW34" s="5">
        <v>-3.956043956043956E-3</v>
      </c>
      <c r="AX34" s="5">
        <v>0.18302338427545572</v>
      </c>
      <c r="AY34" s="5">
        <v>0.15901595507621</v>
      </c>
      <c r="AZ34" s="5">
        <v>3.3674149811069129E-2</v>
      </c>
      <c r="BA34" s="5">
        <v>5.109674147331051E-2</v>
      </c>
      <c r="BB34" s="5">
        <v>0.21682658553709339</v>
      </c>
      <c r="BC34" s="5">
        <v>0.22541603630862331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:88" x14ac:dyDescent="0.35">
      <c r="A35" s="2" t="s">
        <v>33</v>
      </c>
      <c r="B35" s="3">
        <f>IF(COUNT(J35:BC35)&gt;0,MEDIAN(J35:BC35),"")</f>
        <v>0.17784374720961021</v>
      </c>
      <c r="C35" s="3">
        <f>IF(COUNT(J35:BC35)&gt;0,AVERAGE(J35:BC35),"")</f>
        <v>0.15641689414868412</v>
      </c>
      <c r="D35" s="3">
        <f>IF(COUNT(J35:BC35)&gt;0,MIN(J35:BC35),"")</f>
        <v>-0.3621965688028474</v>
      </c>
      <c r="E35" s="3">
        <f>IF(COUNT(J35:BC35)&gt;0,MAX(J35:BC35),"")</f>
        <v>0.31237027812370277</v>
      </c>
      <c r="F35" s="3">
        <f>IF(COUNT(J35:BC35)&gt;0,QUARTILE(J35:BC35,1),"")</f>
        <v>0.11868717369598872</v>
      </c>
      <c r="G35" s="3">
        <f>IF(COUNT(J35:BC35)&gt;0,QUARTILE(J35:BC35,3),"")</f>
        <v>0.22900701414553534</v>
      </c>
      <c r="H35" s="3">
        <f>IF(COUNT(J35:BC35)&gt;1,STDEV(J35:BC35),"")</f>
        <v>0.11866511454723937</v>
      </c>
      <c r="I35" s="4">
        <f>IF(COUNT(J35:BC35)&gt;1,STDEV(J35:BC35)/AVERAGE(J35:BC35),"")</f>
        <v>0.75864640576765763</v>
      </c>
      <c r="J35" s="5">
        <v>-0.3621965688028474</v>
      </c>
      <c r="K35" s="5">
        <v>3.088810208748248E-2</v>
      </c>
      <c r="L35" s="5">
        <v>0.12714498683667966</v>
      </c>
      <c r="M35" s="5">
        <v>0.25141729094958493</v>
      </c>
      <c r="N35" s="5">
        <v>0.26839354283586114</v>
      </c>
      <c r="O35" s="5">
        <v>0.2924755089279511</v>
      </c>
      <c r="P35" s="5">
        <v>0.29715729448961159</v>
      </c>
      <c r="Q35" s="5">
        <v>0.15297716734914996</v>
      </c>
      <c r="R35" s="5">
        <v>0.17370805058346103</v>
      </c>
      <c r="S35" s="5">
        <v>0.20630476018426519</v>
      </c>
      <c r="T35" s="5">
        <v>0.20948630749955252</v>
      </c>
      <c r="U35" s="5">
        <v>0.18251498823707976</v>
      </c>
      <c r="V35" s="5">
        <v>0.20631409234922479</v>
      </c>
      <c r="W35" s="5">
        <v>0.23967110502046335</v>
      </c>
      <c r="X35" s="5">
        <v>0.26279714829333151</v>
      </c>
      <c r="Y35" s="5">
        <v>0.12437725965781307</v>
      </c>
      <c r="Z35" s="5">
        <v>0.14079710530516681</v>
      </c>
      <c r="AA35" s="5">
        <v>0.18197944383575937</v>
      </c>
      <c r="AB35" s="5">
        <v>0.14255836300943983</v>
      </c>
      <c r="AC35" s="5">
        <v>0.22314943594498532</v>
      </c>
      <c r="AD35" s="5">
        <v>0.21970826390715895</v>
      </c>
      <c r="AE35" s="5">
        <v>0.18715371089214028</v>
      </c>
      <c r="AF35" s="5">
        <v>0.11646241219548648</v>
      </c>
      <c r="AG35" s="5">
        <v>4.8645389803685143E-2</v>
      </c>
      <c r="AH35" s="5">
        <v>0.31237027812370277</v>
      </c>
      <c r="AI35" s="5">
        <v>0.24886862431521997</v>
      </c>
      <c r="AJ35" s="5">
        <v>0.23095954021238535</v>
      </c>
      <c r="AK35" s="5">
        <v>0.27702433187076186</v>
      </c>
      <c r="AL35" s="5">
        <v>0.24737372283781839</v>
      </c>
      <c r="AM35" s="5">
        <v>0.22009628440933218</v>
      </c>
      <c r="AN35" s="5">
        <v>0.19859387205971704</v>
      </c>
      <c r="AO35" s="5">
        <v>0.26132999316784333</v>
      </c>
      <c r="AP35" s="5">
        <v>0.182580424366872</v>
      </c>
      <c r="AQ35" s="5">
        <v>0.17130540325618382</v>
      </c>
      <c r="AR35" s="5">
        <v>0.16583785989340269</v>
      </c>
      <c r="AS35" s="5">
        <v>0.12504797236791609</v>
      </c>
      <c r="AT35" s="5">
        <v>0.15754139418394322</v>
      </c>
      <c r="AU35" s="5">
        <v>9.202453987730061E-2</v>
      </c>
      <c r="AV35" s="5">
        <v>-0.14490118577075098</v>
      </c>
      <c r="AW35" s="5">
        <v>1.1721611721611722E-3</v>
      </c>
      <c r="AX35" s="5">
        <v>0.12164733321058123</v>
      </c>
      <c r="AY35" s="5">
        <v>0.10348515910508958</v>
      </c>
      <c r="AZ35" s="5">
        <v>3.3340742387197156E-2</v>
      </c>
      <c r="BA35" s="5">
        <v>3.4740712564980347E-2</v>
      </c>
      <c r="BB35" s="5">
        <v>0.11315235197753334</v>
      </c>
      <c r="BC35" s="5">
        <v>0.11770045385779122</v>
      </c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:88" x14ac:dyDescent="0.35">
      <c r="A36" s="2" t="s">
        <v>34</v>
      </c>
      <c r="B36" s="3">
        <f>IF(COUNT(J36:BC36)&gt;0,MEDIAN(J36:BC36),"")</f>
        <v>0.18930018966478457</v>
      </c>
      <c r="C36" s="3">
        <f>IF(COUNT(J36:BC36)&gt;0,AVERAGE(J36:BC36),"")</f>
        <v>0.17219761959309493</v>
      </c>
      <c r="D36" s="3">
        <f>IF(COUNT(J36:BC36)&gt;0,MIN(J36:BC36),"")</f>
        <v>-0.14490118577075098</v>
      </c>
      <c r="E36" s="3">
        <f>IF(COUNT(J36:BC36)&gt;0,MAX(J36:BC36),"")</f>
        <v>0.31237027812370277</v>
      </c>
      <c r="F36" s="3">
        <f>IF(COUNT(J36:BC36)&gt;0,QUARTILE(J36:BC36,1),"")</f>
        <v>0.11677192261106266</v>
      </c>
      <c r="G36" s="3">
        <f>IF(COUNT(J36:BC36)&gt;0,QUARTILE(J36:BC36,3),"")</f>
        <v>0.24327017718146013</v>
      </c>
      <c r="H36" s="3">
        <f>IF(COUNT(J36:BC36)&gt;1,STDEV(J36:BC36),"")</f>
        <v>9.4901361582891502E-2</v>
      </c>
      <c r="I36" s="4">
        <f>IF(COUNT(J36:BC36)&gt;1,STDEV(J36:BC36)/AVERAGE(J36:BC36),"")</f>
        <v>0.55111889355465293</v>
      </c>
      <c r="J36" s="5">
        <v>-1.0658932976780099E-2</v>
      </c>
      <c r="K36" s="5">
        <v>8.1563030168916431E-2</v>
      </c>
      <c r="L36" s="5">
        <v>0.10928727757160529</v>
      </c>
      <c r="M36" s="5">
        <v>0.27448623203077543</v>
      </c>
      <c r="N36" s="5">
        <v>0.2773447031476749</v>
      </c>
      <c r="O36" s="5">
        <v>0.29927221566039047</v>
      </c>
      <c r="P36" s="5">
        <v>0.30381944444444442</v>
      </c>
      <c r="Q36" s="5">
        <v>0.26693328659517851</v>
      </c>
      <c r="R36" s="5">
        <v>0.2097016855540775</v>
      </c>
      <c r="S36" s="5">
        <v>0.22026917170987265</v>
      </c>
      <c r="T36" s="5">
        <v>0.22301449794165026</v>
      </c>
      <c r="U36" s="5">
        <v>0.19144666843742886</v>
      </c>
      <c r="V36" s="5">
        <v>0.21709379276728971</v>
      </c>
      <c r="W36" s="5">
        <v>0.25044908239041463</v>
      </c>
      <c r="X36" s="5">
        <v>0.26403502739380602</v>
      </c>
      <c r="Y36" s="5">
        <v>0.1569107223873813</v>
      </c>
      <c r="Z36" s="5">
        <v>0.18571442279258146</v>
      </c>
      <c r="AA36" s="5">
        <v>0.19214456223461482</v>
      </c>
      <c r="AB36" s="5">
        <v>0.14185242884060417</v>
      </c>
      <c r="AC36" s="5">
        <v>0.22314943594498532</v>
      </c>
      <c r="AD36" s="5">
        <v>0.21970826390715895</v>
      </c>
      <c r="AE36" s="5">
        <v>0.18715371089214028</v>
      </c>
      <c r="AF36" s="5">
        <v>0.11646241219548648</v>
      </c>
      <c r="AG36" s="5">
        <v>4.8645389803685143E-2</v>
      </c>
      <c r="AH36" s="5">
        <v>0.31237027812370277</v>
      </c>
      <c r="AI36" s="5">
        <v>0.24886862431521997</v>
      </c>
      <c r="AJ36" s="5">
        <v>0.23095954021238535</v>
      </c>
      <c r="AK36" s="5">
        <v>0.27702433187076186</v>
      </c>
      <c r="AL36" s="5">
        <v>0.24737372283781839</v>
      </c>
      <c r="AM36" s="5">
        <v>0.22009628440933218</v>
      </c>
      <c r="AN36" s="5">
        <v>0.19859387205971704</v>
      </c>
      <c r="AO36" s="5">
        <v>0.26132999316784333</v>
      </c>
      <c r="AP36" s="5">
        <v>0.182580424366872</v>
      </c>
      <c r="AQ36" s="5">
        <v>0.17130540325618382</v>
      </c>
      <c r="AR36" s="5">
        <v>0.16583785989340269</v>
      </c>
      <c r="AS36" s="5">
        <v>0.12504797236791609</v>
      </c>
      <c r="AT36" s="5">
        <v>0.15754139418394322</v>
      </c>
      <c r="AU36" s="5">
        <v>9.202453987730061E-2</v>
      </c>
      <c r="AV36" s="5">
        <v>-0.14490118577075098</v>
      </c>
      <c r="AW36" s="5">
        <v>1.1721611721611722E-3</v>
      </c>
      <c r="AX36" s="5">
        <v>0.12164733321058123</v>
      </c>
      <c r="AY36" s="5">
        <v>0.10348515910508958</v>
      </c>
      <c r="AZ36" s="5">
        <v>3.3340742387197156E-2</v>
      </c>
      <c r="BA36" s="5">
        <v>3.4740712564980347E-2</v>
      </c>
      <c r="BB36" s="5">
        <v>0.11315235197753334</v>
      </c>
      <c r="BC36" s="5">
        <v>0.11770045385779122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r="37" spans="1:88" x14ac:dyDescent="0.35">
      <c r="A37" s="2" t="s">
        <v>35</v>
      </c>
      <c r="B37" s="3">
        <f>IF(COUNT(J37:BC37)&gt;0,MEDIAN(J37:BC37),"")</f>
        <v>8.7658271879782923E-2</v>
      </c>
      <c r="C37" s="3">
        <f>IF(COUNT(J37:BC37)&gt;0,AVERAGE(J37:BC37),"")</f>
        <v>0.11686602759974046</v>
      </c>
      <c r="D37" s="3">
        <f>IF(COUNT(J37:BC37)&gt;0,MIN(J37:BC37),"")</f>
        <v>-0.21309968570242543</v>
      </c>
      <c r="E37" s="3">
        <f>IF(COUNT(J37:BC37)&gt;0,MAX(J37:BC37),"")</f>
        <v>0.50758893280632411</v>
      </c>
      <c r="F37" s="3">
        <f>IF(COUNT(J37:BC37)&gt;0,QUARTILE(J37:BC37,1),"")</f>
        <v>-1.1867044112408798E-2</v>
      </c>
      <c r="G37" s="3">
        <f>IF(COUNT(J37:BC37)&gt;0,QUARTILE(J37:BC37,3),"")</f>
        <v>0.2378561767874745</v>
      </c>
      <c r="H37" s="3">
        <f>IF(COUNT(J37:BC37)&gt;1,STDEV(J37:BC37),"")</f>
        <v>0.1837149434418924</v>
      </c>
      <c r="I37" s="4">
        <f>IF(COUNT(J37:BC37)&gt;1,STDEV(J37:BC37)/AVERAGE(J37:BC37),"")</f>
        <v>1.5720132464081495</v>
      </c>
      <c r="J37" s="5">
        <v>-2.0782621523935951E-2</v>
      </c>
      <c r="K37" s="5">
        <v>-0.13997525930155108</v>
      </c>
      <c r="L37" s="5">
        <v>-0.20209050415063778</v>
      </c>
      <c r="M37" s="5">
        <v>1.4858669269395275E-2</v>
      </c>
      <c r="N37" s="5">
        <v>8.2012089210032668E-2</v>
      </c>
      <c r="O37" s="5">
        <v>1.576614724480585E-2</v>
      </c>
      <c r="P37" s="5">
        <v>0.12885390608817571</v>
      </c>
      <c r="Q37" s="5">
        <v>5.6813780793776525E-2</v>
      </c>
      <c r="R37" s="5">
        <v>7.283894860446205E-2</v>
      </c>
      <c r="S37" s="5">
        <v>-9.2178270986218447E-3</v>
      </c>
      <c r="T37" s="5">
        <v>5.9990893223040187E-2</v>
      </c>
      <c r="U37" s="5">
        <v>-1.1867044112408798E-2</v>
      </c>
      <c r="V37" s="5">
        <v>-1.2185410840941491E-2</v>
      </c>
      <c r="W37" s="5">
        <v>0.2378561767874745</v>
      </c>
      <c r="X37" s="5">
        <v>0.2418652318729182</v>
      </c>
      <c r="Y37" s="5">
        <v>-6.5423295908050849E-2</v>
      </c>
      <c r="Z37" s="5">
        <v>-1.9512704126884772E-2</v>
      </c>
      <c r="AA37" s="5">
        <v>8.3432253688316083E-2</v>
      </c>
      <c r="AB37" s="5">
        <v>-8.8703446144336229E-2</v>
      </c>
      <c r="AC37" s="5">
        <v>0.13496448303078146</v>
      </c>
      <c r="AD37" s="5">
        <v>0.13496566139146005</v>
      </c>
      <c r="AE37" s="5">
        <v>0.12617695411747132</v>
      </c>
      <c r="AF37" s="5">
        <v>8.4780888503710461E-3</v>
      </c>
      <c r="AG37" s="5">
        <v>-0.21309968570242543</v>
      </c>
      <c r="AH37" s="5">
        <v>0.14757222089897581</v>
      </c>
      <c r="AI37" s="5">
        <v>0.11860084497392753</v>
      </c>
      <c r="AJ37" s="5">
        <v>4.7985640207419245E-2</v>
      </c>
      <c r="AK37" s="5">
        <v>0.20257111334964262</v>
      </c>
      <c r="AL37" s="5">
        <v>0.28669300086409089</v>
      </c>
      <c r="AM37" s="5">
        <v>0.40630153632497179</v>
      </c>
      <c r="AN37" s="5">
        <v>0.31188795263038038</v>
      </c>
      <c r="AO37" s="5">
        <v>0.50273785078713207</v>
      </c>
      <c r="AP37" s="5">
        <v>0.22295232913405605</v>
      </c>
      <c r="AQ37" s="5">
        <v>0.21862647591360007</v>
      </c>
      <c r="AR37" s="5">
        <v>0.25409364206217222</v>
      </c>
      <c r="AS37" s="5">
        <v>8.7658271879782923E-2</v>
      </c>
      <c r="AT37" s="5">
        <v>0.50741964238896764</v>
      </c>
      <c r="AU37" s="5">
        <v>0.50758893280632411</v>
      </c>
      <c r="AV37" s="5">
        <v>-7.3260073260073222E-2</v>
      </c>
      <c r="AW37" s="5">
        <v>-0.16221690296446323</v>
      </c>
      <c r="AX37" s="5">
        <v>0.45226847312594698</v>
      </c>
      <c r="AY37" s="5">
        <v>0.24683262947321638</v>
      </c>
      <c r="AZ37" s="5">
        <v>0.14086471408647139</v>
      </c>
      <c r="BA37" s="5">
        <v>-7.7112099227708897E-2</v>
      </c>
      <c r="BB37" s="5">
        <v>0.29288956127080179</v>
      </c>
      <c r="BC37" s="5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:88" x14ac:dyDescent="0.35">
      <c r="A38" s="2" t="s">
        <v>36</v>
      </c>
      <c r="B38" s="3">
        <f>IF(COUNT(J38:BC38)&gt;0,MEDIAN(J38:BC38),"")</f>
        <v>0.12732767064674344</v>
      </c>
      <c r="C38" s="3">
        <f>IF(COUNT(J38:BC38)&gt;0,AVERAGE(J38:BC38),"")</f>
        <v>0.15026114572737498</v>
      </c>
      <c r="D38" s="3">
        <f>IF(COUNT(J38:BC38)&gt;0,MIN(J38:BC38),"")</f>
        <v>-0.60946601941747569</v>
      </c>
      <c r="E38" s="3">
        <f>IF(COUNT(J38:BC38)&gt;0,MAX(J38:BC38),"")</f>
        <v>1.4946808510638299</v>
      </c>
      <c r="F38" s="3">
        <f>IF(COUNT(J38:BC38)&gt;0,QUARTILE(J38:BC38,1),"")</f>
        <v>-7.0322775276732807E-2</v>
      </c>
      <c r="G38" s="3">
        <f>IF(COUNT(J38:BC38)&gt;0,QUARTILE(J38:BC38,3),"")</f>
        <v>0.30992096050375356</v>
      </c>
      <c r="H38" s="3">
        <f>IF(COUNT(J38:BC38)&gt;1,STDEV(J38:BC38),"")</f>
        <v>0.42332504703314816</v>
      </c>
      <c r="I38" s="4">
        <f>IF(COUNT(J38:BC38)&gt;1,STDEV(J38:BC38)/AVERAGE(J38:BC38),"")</f>
        <v>2.8172622069660265</v>
      </c>
      <c r="J38" s="5"/>
      <c r="K38" s="5">
        <v>-0.52163206180589095</v>
      </c>
      <c r="L38" s="5">
        <v>-0.38994933427595146</v>
      </c>
      <c r="M38" s="5">
        <v>-9.8901098901098883E-2</v>
      </c>
      <c r="N38" s="5">
        <v>7.9793637145313845E-2</v>
      </c>
      <c r="O38" s="5">
        <v>7.5789343857918023E-2</v>
      </c>
      <c r="P38" s="5">
        <v>0.1305863487415464</v>
      </c>
      <c r="Q38" s="5">
        <v>0.35075575646277724</v>
      </c>
      <c r="R38" s="5">
        <v>-8.2079875518672241E-2</v>
      </c>
      <c r="S38" s="5">
        <v>-5.1842137617310713E-2</v>
      </c>
      <c r="T38" s="5">
        <v>0.17408458836549112</v>
      </c>
      <c r="U38" s="5">
        <v>-7.1690191173843121E-2</v>
      </c>
      <c r="V38" s="5">
        <v>-5.8853203295779366E-2</v>
      </c>
      <c r="W38" s="5">
        <v>0.15677883680217852</v>
      </c>
      <c r="X38" s="5">
        <v>0.94201529889507984</v>
      </c>
      <c r="Y38" s="5">
        <v>-9.6347499573306017E-2</v>
      </c>
      <c r="Z38" s="5">
        <v>-0.16084216556860498</v>
      </c>
      <c r="AA38" s="5">
        <v>0.16560934891485801</v>
      </c>
      <c r="AB38" s="5">
        <v>-0.30369078756175527</v>
      </c>
      <c r="AC38" s="5">
        <v>0.12406899255194048</v>
      </c>
      <c r="AD38" s="5">
        <v>0.22330562659846542</v>
      </c>
      <c r="AE38" s="5">
        <v>0.31043150397989105</v>
      </c>
      <c r="AF38" s="5">
        <v>9.2323532776570127E-2</v>
      </c>
      <c r="AG38" s="5">
        <v>-0.56242490989187022</v>
      </c>
      <c r="AH38" s="5">
        <v>0.34745362563237769</v>
      </c>
      <c r="AI38" s="5">
        <v>0.23541666666666661</v>
      </c>
      <c r="AJ38" s="5">
        <v>-6.6220527585401867E-2</v>
      </c>
      <c r="AK38" s="5">
        <v>0.30838933007534108</v>
      </c>
      <c r="AL38" s="5">
        <v>0.39974348011970928</v>
      </c>
      <c r="AM38" s="5">
        <v>0.50903225806451613</v>
      </c>
      <c r="AN38" s="5">
        <v>9.4890510948905105E-2</v>
      </c>
      <c r="AO38" s="5">
        <v>1.0349784379492095</v>
      </c>
      <c r="AP38" s="5">
        <v>0.2939425878851758</v>
      </c>
      <c r="AQ38" s="5">
        <v>0.26135919293031984</v>
      </c>
      <c r="AR38" s="5">
        <v>0.55900999756157033</v>
      </c>
      <c r="AS38" s="5">
        <v>-2.3455173234908866E-2</v>
      </c>
      <c r="AT38" s="5">
        <v>0.82905052264808354</v>
      </c>
      <c r="AU38" s="5"/>
      <c r="AV38" s="5"/>
      <c r="AW38" s="5">
        <v>-0.60946601941747569</v>
      </c>
      <c r="AX38" s="5">
        <v>0.46410803127221034</v>
      </c>
      <c r="AY38" s="5">
        <v>1.4946808510638299</v>
      </c>
      <c r="AZ38" s="5">
        <v>5.915492957746471E-2</v>
      </c>
      <c r="BA38" s="5">
        <v>-0.54545454545454541</v>
      </c>
      <c r="BB38" s="5">
        <v>0.23706441393875388</v>
      </c>
      <c r="BC38" s="5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r="39" spans="1:88" x14ac:dyDescent="0.35">
      <c r="A39" s="2" t="s">
        <v>37</v>
      </c>
      <c r="B39" s="3">
        <f>IF(COUNT(J39:BC39)&gt;0,MEDIAN(J39:BC39),"")</f>
        <v>0.21052126331957388</v>
      </c>
      <c r="C39" s="3">
        <f>IF(COUNT(J39:BC39)&gt;0,AVERAGE(J39:BC39),"")</f>
        <v>0.28693499060136113</v>
      </c>
      <c r="D39" s="3">
        <f>IF(COUNT(J39:BC39)&gt;0,MIN(J39:BC39),"")</f>
        <v>-0.96026058631921829</v>
      </c>
      <c r="E39" s="3">
        <f>IF(COUNT(J39:BC39)&gt;0,MAX(J39:BC39),"")</f>
        <v>4.887788778877888</v>
      </c>
      <c r="F39" s="3">
        <f>IF(COUNT(J39:BC39)&gt;0,QUARTILE(J39:BC39,1),"")</f>
        <v>-0.14227095385443289</v>
      </c>
      <c r="G39" s="3">
        <f>IF(COUNT(J39:BC39)&gt;0,QUARTILE(J39:BC39,3),"")</f>
        <v>0.40723660872649869</v>
      </c>
      <c r="H39" s="3">
        <f>IF(COUNT(J39:BC39)&gt;1,STDEV(J39:BC39),"")</f>
        <v>0.92435990854130134</v>
      </c>
      <c r="I39" s="4">
        <f>IF(COUNT(J39:BC39)&gt;1,STDEV(J39:BC39)/AVERAGE(J39:BC39),"")</f>
        <v>3.2214959444437881</v>
      </c>
      <c r="J39" s="5"/>
      <c r="K39" s="5">
        <v>-0.96026058631921829</v>
      </c>
      <c r="L39" s="5">
        <v>-0.6535927062646687</v>
      </c>
      <c r="M39" s="5">
        <v>-0.12891684686455673</v>
      </c>
      <c r="N39" s="5">
        <v>5.6973071808510634E-2</v>
      </c>
      <c r="O39" s="5">
        <v>3.0710583800916513E-2</v>
      </c>
      <c r="P39" s="5">
        <v>0.13572019263511215</v>
      </c>
      <c r="Q39" s="5">
        <v>0.52874247043950318</v>
      </c>
      <c r="R39" s="5">
        <v>-6.7798960138648168E-2</v>
      </c>
      <c r="S39" s="5">
        <v>-9.0020186727226892E-2</v>
      </c>
      <c r="T39" s="5">
        <v>0.24319661203042897</v>
      </c>
      <c r="U39" s="5">
        <v>-0.14227095385443289</v>
      </c>
      <c r="V39" s="5">
        <v>-0.16125028210336267</v>
      </c>
      <c r="W39" s="5">
        <v>0.11289714931558459</v>
      </c>
      <c r="X39" s="5">
        <v>1.8762867979050029</v>
      </c>
      <c r="Y39" s="5">
        <v>-0.22036046184173474</v>
      </c>
      <c r="Z39" s="5">
        <v>-0.2251800130918612</v>
      </c>
      <c r="AA39" s="5">
        <v>0.2968307866440294</v>
      </c>
      <c r="AB39" s="5">
        <v>-0.43949246629659</v>
      </c>
      <c r="AC39" s="5">
        <v>0.21052126331957388</v>
      </c>
      <c r="AD39" s="5">
        <v>0.39975812953507117</v>
      </c>
      <c r="AE39" s="5">
        <v>0.77021883920076117</v>
      </c>
      <c r="AF39" s="5">
        <v>0.92579019697663756</v>
      </c>
      <c r="AG39" s="5">
        <v>-0.85582194042665605</v>
      </c>
      <c r="AH39" s="5">
        <v>0.34850374064837908</v>
      </c>
      <c r="AI39" s="5">
        <v>0.22884973185947244</v>
      </c>
      <c r="AJ39" s="5">
        <v>-0.14279013040622945</v>
      </c>
      <c r="AK39" s="5">
        <v>0.34345853289639527</v>
      </c>
      <c r="AL39" s="5">
        <v>0.40723660872649869</v>
      </c>
      <c r="AM39" s="5">
        <v>0.56480710519011934</v>
      </c>
      <c r="AN39" s="5">
        <v>2.0679886685552429E-2</v>
      </c>
      <c r="AO39" s="5">
        <v>1.2498406628425749</v>
      </c>
      <c r="AP39" s="5">
        <v>0.31341034655951794</v>
      </c>
      <c r="AQ39" s="5">
        <v>0.21119334887965113</v>
      </c>
      <c r="AR39" s="5">
        <v>0.69176672384219562</v>
      </c>
      <c r="AS39" s="5">
        <v>-7.3131955484896705E-2</v>
      </c>
      <c r="AT39" s="5">
        <v>1.1855455177206395</v>
      </c>
      <c r="AU39" s="5"/>
      <c r="AV39" s="5"/>
      <c r="AW39" s="5"/>
      <c r="AX39" s="5">
        <v>0.67152466367713015</v>
      </c>
      <c r="AY39" s="5">
        <v>4.887788778877888</v>
      </c>
      <c r="AZ39" s="5">
        <v>-0.24813895781637718</v>
      </c>
      <c r="BA39" s="5">
        <v>-0.78251484079870481</v>
      </c>
      <c r="BB39" s="5">
        <v>0.24362416107382545</v>
      </c>
      <c r="BC39" s="5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:88" x14ac:dyDescent="0.35">
      <c r="A40" s="2" t="s">
        <v>38</v>
      </c>
      <c r="B40" s="3">
        <f>IF(COUNT(J40:BC40)&gt;0,MEDIAN(J40:BC40),"")</f>
        <v>0.14083307552866053</v>
      </c>
      <c r="C40" s="3">
        <f>IF(COUNT(J40:BC40)&gt;0,AVERAGE(J40:BC40),"")</f>
        <v>0.25068933725276432</v>
      </c>
      <c r="D40" s="3">
        <f>IF(COUNT(J40:BC40)&gt;0,MIN(J40:BC40),"")</f>
        <v>-0.9919273461150353</v>
      </c>
      <c r="E40" s="3">
        <f>IF(COUNT(J40:BC40)&gt;0,MAX(J40:BC40),"")</f>
        <v>2.87</v>
      </c>
      <c r="F40" s="3">
        <f>IF(COUNT(J40:BC40)&gt;0,QUARTILE(J40:BC40,1),"")</f>
        <v>-0.12617139470278088</v>
      </c>
      <c r="G40" s="3">
        <f>IF(COUNT(J40:BC40)&gt;0,QUARTILE(J40:BC40,3),"")</f>
        <v>0.44471569440731756</v>
      </c>
      <c r="H40" s="3">
        <f>IF(COUNT(J40:BC40)&gt;1,STDEV(J40:BC40),"")</f>
        <v>0.73442498434340342</v>
      </c>
      <c r="I40" s="4">
        <f>IF(COUNT(J40:BC40)&gt;1,STDEV(J40:BC40)/AVERAGE(J40:BC40),"")</f>
        <v>2.9296219471947444</v>
      </c>
      <c r="J40" s="5"/>
      <c r="K40" s="5">
        <v>-0.78924382330920895</v>
      </c>
      <c r="L40" s="5">
        <v>-0.59663780954298362</v>
      </c>
      <c r="M40" s="5">
        <v>-4.9332503947557282E-2</v>
      </c>
      <c r="N40" s="5">
        <v>-7.0790573926263756E-3</v>
      </c>
      <c r="O40" s="5">
        <v>-1E-3</v>
      </c>
      <c r="P40" s="5">
        <v>1.192792417456515</v>
      </c>
      <c r="Q40" s="5">
        <v>-6.9309810003877481E-2</v>
      </c>
      <c r="R40" s="5">
        <v>-9.6672504378283675E-2</v>
      </c>
      <c r="S40" s="5">
        <v>-2.4265208475734767E-2</v>
      </c>
      <c r="T40" s="5">
        <v>0.21663201663201659</v>
      </c>
      <c r="U40" s="5">
        <v>-0.12585188550658788</v>
      </c>
      <c r="V40" s="5">
        <v>-0.14966774841600994</v>
      </c>
      <c r="W40" s="5">
        <v>0.12892533147243546</v>
      </c>
      <c r="X40" s="5">
        <v>1.6239414053559167</v>
      </c>
      <c r="Y40" s="5">
        <v>-0.17441421012849589</v>
      </c>
      <c r="Z40" s="5">
        <v>-0.24139908256880738</v>
      </c>
      <c r="AA40" s="5">
        <v>0.38302934179222836</v>
      </c>
      <c r="AB40" s="5">
        <v>-0.41782086795937212</v>
      </c>
      <c r="AC40" s="5">
        <v>0.15274081958488561</v>
      </c>
      <c r="AD40" s="5">
        <v>0.33238787449033858</v>
      </c>
      <c r="AE40" s="5">
        <v>0.80975296759704851</v>
      </c>
      <c r="AF40" s="5">
        <v>1.4144074360960497</v>
      </c>
      <c r="AG40" s="5">
        <v>-0.87745609871855723</v>
      </c>
      <c r="AH40" s="5">
        <v>0.44038829641782873</v>
      </c>
      <c r="AI40" s="5">
        <v>0.20533948582729078</v>
      </c>
      <c r="AJ40" s="5">
        <v>-0.12627789776817855</v>
      </c>
      <c r="AK40" s="5">
        <v>0.34671320535194883</v>
      </c>
      <c r="AL40" s="5">
        <v>0.44615816040381384</v>
      </c>
      <c r="AM40" s="5">
        <v>0.55856643356643354</v>
      </c>
      <c r="AN40" s="5">
        <v>-3.0501089324618258E-3</v>
      </c>
      <c r="AO40" s="5">
        <v>1.1508903467666354</v>
      </c>
      <c r="AP40" s="5">
        <v>0.30344490593696549</v>
      </c>
      <c r="AQ40" s="5">
        <v>0.25880362909426413</v>
      </c>
      <c r="AR40" s="5">
        <v>0.6631713554987213</v>
      </c>
      <c r="AS40" s="5">
        <v>-0.13667476264075951</v>
      </c>
      <c r="AT40" s="5">
        <v>1.5806267806267806</v>
      </c>
      <c r="AU40" s="5"/>
      <c r="AV40" s="5"/>
      <c r="AW40" s="5">
        <v>-0.9919273461150353</v>
      </c>
      <c r="AX40" s="5">
        <v>0.70714900947459092</v>
      </c>
      <c r="AY40" s="5">
        <v>2.87</v>
      </c>
      <c r="AZ40" s="5">
        <v>9.4890510948905105E-2</v>
      </c>
      <c r="BA40" s="5">
        <v>-0.7166494312306102</v>
      </c>
      <c r="BB40" s="5">
        <v>0.24293059125964001</v>
      </c>
      <c r="BC40" s="5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r="41" spans="1:88" x14ac:dyDescent="0.35">
      <c r="A41" s="2" t="s">
        <v>39</v>
      </c>
      <c r="B41" s="6">
        <f>IF(COUNT(J41:BC41)&gt;0,MEDIAN(J41:BC41),"")</f>
        <v>2.3204941215795052</v>
      </c>
      <c r="C41" s="6">
        <f>IF(COUNT(J41:BC41)&gt;0,AVERAGE(J41:BC41),"")</f>
        <v>26.853532831976359</v>
      </c>
      <c r="D41" s="6">
        <f>IF(COUNT(J41:BC41)&gt;0,MIN(J41:BC41),"")</f>
        <v>-42.32243910422261</v>
      </c>
      <c r="E41" s="6">
        <f>IF(COUNT(J41:BC41)&gt;0,MAX(J41:BC41),"")</f>
        <v>1022.833333333331</v>
      </c>
      <c r="F41" s="6">
        <f>IF(COUNT(J41:BC41)&gt;0,QUARTILE(J41:BC41,1),"")</f>
        <v>0.48611988723598121</v>
      </c>
      <c r="G41" s="6">
        <f>IF(COUNT(J41:BC41)&gt;0,QUARTILE(J41:BC41,3),"")</f>
        <v>5.5189297719491748</v>
      </c>
      <c r="H41" s="6">
        <f>IF(COUNT(J41:BC41)&gt;1,STDEV(J41:BC41),"")</f>
        <v>161.88369513708039</v>
      </c>
      <c r="I41" s="4">
        <f>IF(COUNT(J41:BC41)&gt;1,STDEV(J41:BC41)/AVERAGE(J41:BC41),"")</f>
        <v>6.0283947050838051</v>
      </c>
      <c r="J41" s="7">
        <v>-13.691922592189222</v>
      </c>
      <c r="K41" s="7">
        <v>-42.32243910422261</v>
      </c>
      <c r="L41" s="7">
        <v>4.7977237339665342</v>
      </c>
      <c r="M41" s="7">
        <v>-13.407975791281535</v>
      </c>
      <c r="N41" s="7">
        <v>6.1852267150812361</v>
      </c>
      <c r="O41" s="7">
        <v>5.0983464016172499</v>
      </c>
      <c r="P41" s="7">
        <v>-0.83412462668673892</v>
      </c>
      <c r="Q41" s="7">
        <v>7.5134027131051573</v>
      </c>
      <c r="R41" s="7">
        <v>0.41440996454908191</v>
      </c>
      <c r="S41" s="7">
        <v>-5.4994025316311248</v>
      </c>
      <c r="T41" s="7">
        <v>4.6402433486863712</v>
      </c>
      <c r="U41" s="7">
        <v>4.3579145620938586</v>
      </c>
      <c r="V41" s="7">
        <v>11.187823786377939</v>
      </c>
      <c r="W41" s="7">
        <v>0.56545603115214682</v>
      </c>
      <c r="X41" s="7">
        <v>5.2407394513298957</v>
      </c>
      <c r="Y41" s="7">
        <v>8.2707463169823594</v>
      </c>
      <c r="Z41" s="7">
        <v>5.2968307909051546</v>
      </c>
      <c r="AA41" s="7">
        <v>5.175313480850682</v>
      </c>
      <c r="AB41" s="7">
        <v>11.24605751538442</v>
      </c>
      <c r="AC41" s="7">
        <v>2.2647889913880168</v>
      </c>
      <c r="AD41" s="7">
        <v>1.7448312264682035</v>
      </c>
      <c r="AE41" s="7">
        <v>3.5873004327744833</v>
      </c>
      <c r="AF41" s="7">
        <v>22.751465042469793</v>
      </c>
      <c r="AG41" s="7">
        <v>8.905981647307291</v>
      </c>
      <c r="AH41" s="7">
        <v>0.51002319479828095</v>
      </c>
      <c r="AI41" s="7">
        <v>0.79327161514299727</v>
      </c>
      <c r="AJ41" s="7">
        <v>1.2771341815834096</v>
      </c>
      <c r="AK41" s="7">
        <v>-11.69999918618452</v>
      </c>
      <c r="AL41" s="7">
        <v>2.5765896071492236</v>
      </c>
      <c r="AM41" s="7">
        <v>1.6982827149378288</v>
      </c>
      <c r="AN41" s="7">
        <v>-1.0653026358705864</v>
      </c>
      <c r="AO41" s="7">
        <v>1.3510539662721079</v>
      </c>
      <c r="AP41" s="7">
        <v>2.3761992517709936</v>
      </c>
      <c r="AQ41" s="7">
        <v>0.80583231107833597</v>
      </c>
      <c r="AR41" s="7">
        <v>1.4924274405657374</v>
      </c>
      <c r="AS41" s="7">
        <v>-7.6605349237490845</v>
      </c>
      <c r="AT41" s="7">
        <v>20.817077170099203</v>
      </c>
      <c r="AU41" s="7">
        <v>-20.637264547774876</v>
      </c>
      <c r="AV41" s="7">
        <v>1022.833333333331</v>
      </c>
      <c r="AW41" s="7">
        <v>15.184452279425779</v>
      </c>
      <c r="AX41" s="7"/>
      <c r="AY41" s="7"/>
      <c r="AZ41" s="7"/>
      <c r="BA41" s="7"/>
      <c r="BB41" s="7"/>
      <c r="BC41" s="7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:88" x14ac:dyDescent="0.35">
      <c r="A42" s="2" t="s">
        <v>40</v>
      </c>
      <c r="B42" s="6">
        <f>IF(COUNT(J42:BC42)&gt;0,MEDIAN(J42:BC42),"")</f>
        <v>2.2713957004405438</v>
      </c>
      <c r="C42" s="6">
        <f>IF(COUNT(J42:BC42)&gt;0,AVERAGE(J42:BC42),"")</f>
        <v>1.2964402275615046</v>
      </c>
      <c r="D42" s="6">
        <f>IF(COUNT(J42:BC42)&gt;0,MIN(J42:BC42),"")</f>
        <v>-78.196028406195438</v>
      </c>
      <c r="E42" s="6">
        <f>IF(COUNT(J42:BC42)&gt;0,MAX(J42:BC42),"")</f>
        <v>31.828898349017507</v>
      </c>
      <c r="F42" s="6">
        <f>IF(COUNT(J42:BC42)&gt;0,QUARTILE(J42:BC42,1),"")</f>
        <v>0.29733760387061431</v>
      </c>
      <c r="G42" s="6">
        <f>IF(COUNT(J42:BC42)&gt;0,QUARTILE(J42:BC42,3),"")</f>
        <v>4.9159938491697597</v>
      </c>
      <c r="H42" s="6">
        <f>IF(COUNT(J42:BC42)&gt;1,STDEV(J42:BC42),"")</f>
        <v>15.657652669542246</v>
      </c>
      <c r="I42" s="4">
        <f>IF(COUNT(J42:BC42)&gt;1,STDEV(J42:BC42)/AVERAGE(J42:BC42),"")</f>
        <v>12.077419642394913</v>
      </c>
      <c r="J42" s="7">
        <v>-8.1093806663222914</v>
      </c>
      <c r="K42" s="7">
        <v>-78.196028406195438</v>
      </c>
      <c r="L42" s="7">
        <v>4.2592806519732633</v>
      </c>
      <c r="M42" s="7">
        <v>-8.3436224054591666</v>
      </c>
      <c r="N42" s="7">
        <v>16.144107893139704</v>
      </c>
      <c r="O42" s="7">
        <v>4.0118592286113737</v>
      </c>
      <c r="P42" s="7">
        <v>16.737423135194742</v>
      </c>
      <c r="Q42" s="7">
        <v>-28.050001116528591</v>
      </c>
      <c r="R42" s="7">
        <v>-0.19518446968846304</v>
      </c>
      <c r="S42" s="7">
        <v>-1.1962893819431526</v>
      </c>
      <c r="T42" s="7">
        <v>6.0197930444715038</v>
      </c>
      <c r="U42" s="7">
        <v>2.4329185970065708</v>
      </c>
      <c r="V42" s="7">
        <v>9.8294696141884828</v>
      </c>
      <c r="W42" s="7">
        <v>0.29932032016344745</v>
      </c>
      <c r="X42" s="7">
        <v>4.0901239825856521</v>
      </c>
      <c r="Y42" s="7">
        <v>12.346517158648901</v>
      </c>
      <c r="Z42" s="7">
        <v>4.480084461523214</v>
      </c>
      <c r="AA42" s="7">
        <v>4.548060784069178</v>
      </c>
      <c r="AB42" s="7">
        <v>11.239027201566344</v>
      </c>
      <c r="AC42" s="7">
        <v>2.5099663668697421</v>
      </c>
      <c r="AD42" s="7">
        <v>-0.2571844624557873</v>
      </c>
      <c r="AE42" s="7">
        <v>4.4951330814771397</v>
      </c>
      <c r="AF42" s="7">
        <v>31.828898349017507</v>
      </c>
      <c r="AG42" s="7">
        <v>9.3170608009182736</v>
      </c>
      <c r="AH42" s="7">
        <v>0.55171565276827972</v>
      </c>
      <c r="AI42" s="7">
        <v>0.29138945499211483</v>
      </c>
      <c r="AJ42" s="7">
        <v>1.2697856263406946</v>
      </c>
      <c r="AK42" s="7">
        <v>-8.7627826838808058</v>
      </c>
      <c r="AL42" s="7">
        <v>2.5879949660482713</v>
      </c>
      <c r="AM42" s="7">
        <v>1.7704152609157253</v>
      </c>
      <c r="AN42" s="7">
        <v>-1.1260816092008612</v>
      </c>
      <c r="AO42" s="7">
        <v>1.200806114401552</v>
      </c>
      <c r="AP42" s="7">
        <v>2.3170902403395095</v>
      </c>
      <c r="AQ42" s="7">
        <v>0.90594321939791445</v>
      </c>
      <c r="AR42" s="7">
        <v>1.6865906763296341</v>
      </c>
      <c r="AS42" s="7">
        <v>1.8410883172389967</v>
      </c>
      <c r="AT42" s="7">
        <v>0.55184507191554399</v>
      </c>
      <c r="AU42" s="7">
        <v>9.9914638291902502</v>
      </c>
      <c r="AV42" s="7">
        <v>2.2257011605415786</v>
      </c>
      <c r="AW42" s="7">
        <v>14.313290042289639</v>
      </c>
      <c r="AX42" s="7"/>
      <c r="AY42" s="7"/>
      <c r="AZ42" s="7"/>
      <c r="BA42" s="7"/>
      <c r="BB42" s="7"/>
      <c r="BC42" s="7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:88" x14ac:dyDescent="0.35">
      <c r="A43" s="2" t="s">
        <v>41</v>
      </c>
      <c r="B43" s="6">
        <f>IF(COUNT(J43:BC43)&gt;0,MEDIAN(J43:BC43),"")</f>
        <v>0.11065680915747211</v>
      </c>
      <c r="C43" s="6">
        <f>IF(COUNT(J43:BC43)&gt;0,AVERAGE(J43:BC43),"")</f>
        <v>0.16660097178756036</v>
      </c>
      <c r="D43" s="6">
        <f>IF(COUNT(J43:BC43)&gt;0,MIN(J43:BC43),"")</f>
        <v>0</v>
      </c>
      <c r="E43" s="6">
        <f>IF(COUNT(J43:BC43)&gt;0,MAX(J43:BC43),"")</f>
        <v>0.44064666006550385</v>
      </c>
      <c r="F43" s="6">
        <f>IF(COUNT(J43:BC43)&gt;0,QUARTILE(J43:BC43,1),"")</f>
        <v>4.20894217605031E-2</v>
      </c>
      <c r="G43" s="6">
        <f>IF(COUNT(J43:BC43)&gt;0,QUARTILE(J43:BC43,3),"")</f>
        <v>0.31072274728575811</v>
      </c>
      <c r="H43" s="6">
        <f>IF(COUNT(J43:BC43)&gt;1,STDEV(J43:BC43),"")</f>
        <v>0.14174395446781443</v>
      </c>
      <c r="I43" s="4">
        <f>IF(COUNT(J43:BC43)&gt;1,STDEV(J43:BC43)/AVERAGE(J43:BC43),"")</f>
        <v>0.85079908566534579</v>
      </c>
      <c r="J43" s="7">
        <v>0.44064666006550385</v>
      </c>
      <c r="K43" s="7">
        <v>0.42720865730005003</v>
      </c>
      <c r="L43" s="7">
        <v>0.36485099626280426</v>
      </c>
      <c r="M43" s="7">
        <v>0.35129100229581406</v>
      </c>
      <c r="N43" s="7">
        <v>0.41828524889557983</v>
      </c>
      <c r="O43" s="7">
        <v>0.32653798513625104</v>
      </c>
      <c r="P43" s="7">
        <v>0.33660126336118451</v>
      </c>
      <c r="Q43" s="7">
        <v>0.36275518335530799</v>
      </c>
      <c r="R43" s="7">
        <v>0.31179597137076071</v>
      </c>
      <c r="S43" s="7">
        <v>0.32800196447573055</v>
      </c>
      <c r="T43" s="7">
        <v>0.21585966168441778</v>
      </c>
      <c r="U43" s="7">
        <v>0.22598530623455096</v>
      </c>
      <c r="V43" s="7">
        <v>0.25654746792180144</v>
      </c>
      <c r="W43" s="7">
        <v>0.15429853412036332</v>
      </c>
      <c r="X43" s="7">
        <v>4.2019016791422212E-2</v>
      </c>
      <c r="Y43" s="7">
        <v>4.9131977747937851E-2</v>
      </c>
      <c r="Z43" s="7">
        <v>2.9965103929600972E-2</v>
      </c>
      <c r="AA43" s="7">
        <v>4.6302792198681074E-2</v>
      </c>
      <c r="AB43" s="7">
        <v>5.0282977797126684E-2</v>
      </c>
      <c r="AC43" s="7">
        <v>5.8205737659609749E-2</v>
      </c>
      <c r="AD43" s="7">
        <v>1.8222348946317943E-2</v>
      </c>
      <c r="AE43" s="7">
        <v>2.4731807852877451E-2</v>
      </c>
      <c r="AF43" s="7">
        <v>2.6192624337430925E-2</v>
      </c>
      <c r="AG43" s="7">
        <v>2.9305051632710018E-2</v>
      </c>
      <c r="AH43" s="7">
        <v>1.894325062965543E-2</v>
      </c>
      <c r="AI43" s="7">
        <v>2.9353004456738895E-2</v>
      </c>
      <c r="AJ43" s="7">
        <v>3.0029516191128033E-2</v>
      </c>
      <c r="AK43" s="7">
        <v>2.3218450375745013E-2</v>
      </c>
      <c r="AL43" s="7">
        <v>4.3148411569464203E-2</v>
      </c>
      <c r="AM43" s="7">
        <v>3.2948929159802305E-2</v>
      </c>
      <c r="AN43" s="7">
        <v>4.2300636667745764E-2</v>
      </c>
      <c r="AO43" s="7">
        <v>5.6800000000000003E-2</v>
      </c>
      <c r="AP43" s="7">
        <v>4.5730027548209366E-2</v>
      </c>
      <c r="AQ43" s="7">
        <v>8.2052558908078499E-2</v>
      </c>
      <c r="AR43" s="7">
        <v>9.5948767924265627E-2</v>
      </c>
      <c r="AS43" s="7">
        <v>0.16184086629001884</v>
      </c>
      <c r="AT43" s="7">
        <v>0.23042161434546415</v>
      </c>
      <c r="AU43" s="7">
        <v>0.2281843233312921</v>
      </c>
      <c r="AV43" s="7">
        <v>0.22474905897114178</v>
      </c>
      <c r="AW43" s="7">
        <v>0.19050298979950755</v>
      </c>
      <c r="AX43" s="7">
        <v>0.10755771210116159</v>
      </c>
      <c r="AY43" s="7">
        <v>0.11375590621378265</v>
      </c>
      <c r="AZ43" s="7">
        <v>0.35712991483964485</v>
      </c>
      <c r="BA43" s="7">
        <v>0.30750307503075031</v>
      </c>
      <c r="BB43" s="7">
        <v>0.3465003465003465</v>
      </c>
      <c r="BC43" s="7">
        <v>0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:88" x14ac:dyDescent="0.35">
      <c r="A44" s="2" t="s">
        <v>42</v>
      </c>
      <c r="B44" s="6">
        <f>IF(COUNT(J44:BC44)&gt;0,MEDIAN(J44:BC44),"")</f>
        <v>0.16659966072461446</v>
      </c>
      <c r="C44" s="6">
        <f>IF(COUNT(J44:BC44)&gt;0,AVERAGE(J44:BC44),"")</f>
        <v>0.20628769681799664</v>
      </c>
      <c r="D44" s="6">
        <f>IF(COUNT(J44:BC44)&gt;0,MIN(J44:BC44),"")</f>
        <v>2.3432437336374713E-2</v>
      </c>
      <c r="E44" s="6">
        <f>IF(COUNT(J44:BC44)&gt;0,MAX(J44:BC44),"")</f>
        <v>0.49393005979344085</v>
      </c>
      <c r="F44" s="6">
        <f>IF(COUNT(J44:BC44)&gt;0,QUARTILE(J44:BC44,1),"")</f>
        <v>5.3737379388172683E-2</v>
      </c>
      <c r="G44" s="6">
        <f>IF(COUNT(J44:BC44)&gt;0,QUARTILE(J44:BC44,3),"")</f>
        <v>0.37245459843073508</v>
      </c>
      <c r="H44" s="6">
        <f>IF(COUNT(J44:BC44)&gt;1,STDEV(J44:BC44),"")</f>
        <v>0.15864534183866622</v>
      </c>
      <c r="I44" s="4">
        <f>IF(COUNT(J44:BC44)&gt;1,STDEV(J44:BC44)/AVERAGE(J44:BC44),"")</f>
        <v>0.7690489752214148</v>
      </c>
      <c r="J44" s="7">
        <v>0.47615012567598447</v>
      </c>
      <c r="K44" s="7">
        <v>0.44801527758832355</v>
      </c>
      <c r="L44" s="7">
        <v>0.40670565226652211</v>
      </c>
      <c r="M44" s="7">
        <v>0.39951358094579154</v>
      </c>
      <c r="N44" s="7">
        <v>0.44918433327574719</v>
      </c>
      <c r="O44" s="7">
        <v>0.37418713872832371</v>
      </c>
      <c r="P44" s="7">
        <v>0.35351313654225286</v>
      </c>
      <c r="Q44" s="7">
        <v>0.38848722815456616</v>
      </c>
      <c r="R44" s="7">
        <v>0.38176848971702959</v>
      </c>
      <c r="S44" s="7">
        <v>0.37112220676107066</v>
      </c>
      <c r="T44" s="7">
        <v>0.24442853307079568</v>
      </c>
      <c r="U44" s="7">
        <v>0.23080884372425159</v>
      </c>
      <c r="V44" s="7">
        <v>0.2626408608870574</v>
      </c>
      <c r="W44" s="7">
        <v>0.15967850841846182</v>
      </c>
      <c r="X44" s="7">
        <v>4.2787780699979766E-2</v>
      </c>
      <c r="Y44" s="7">
        <v>5.325628237099559E-2</v>
      </c>
      <c r="Z44" s="7">
        <v>3.2544378698224852E-2</v>
      </c>
      <c r="AA44" s="7">
        <v>4.9623497497778404E-2</v>
      </c>
      <c r="AB44" s="7">
        <v>5.5180670439703962E-2</v>
      </c>
      <c r="AC44" s="7">
        <v>6.6856447957547957E-2</v>
      </c>
      <c r="AD44" s="7">
        <v>2.3432437336374713E-2</v>
      </c>
      <c r="AE44" s="7">
        <v>3.0650531099719918E-2</v>
      </c>
      <c r="AF44" s="7">
        <v>3.848539528589151E-2</v>
      </c>
      <c r="AG44" s="7">
        <v>4.0720066982975159E-2</v>
      </c>
      <c r="AH44" s="7">
        <v>2.9071325223728631E-2</v>
      </c>
      <c r="AI44" s="7">
        <v>3.6422314430613188E-2</v>
      </c>
      <c r="AJ44" s="7">
        <v>3.6831073277152758E-2</v>
      </c>
      <c r="AK44" s="7">
        <v>3.9906711583311737E-2</v>
      </c>
      <c r="AL44" s="7">
        <v>6.6204362256993832E-2</v>
      </c>
      <c r="AM44" s="7">
        <v>6.1449752883031304E-2</v>
      </c>
      <c r="AN44" s="7">
        <v>9.8089996762706383E-2</v>
      </c>
      <c r="AO44" s="7">
        <v>0.12306666666666667</v>
      </c>
      <c r="AP44" s="7">
        <v>0.10303030303030303</v>
      </c>
      <c r="AQ44" s="7">
        <v>0.12127934086330609</v>
      </c>
      <c r="AR44" s="7">
        <v>0.17352081303076708</v>
      </c>
      <c r="AS44" s="7">
        <v>0.22324231010671688</v>
      </c>
      <c r="AT44" s="7">
        <v>0.32666698716407866</v>
      </c>
      <c r="AU44" s="7">
        <v>0.45966013472137168</v>
      </c>
      <c r="AV44" s="7">
        <v>0.31265683814303641</v>
      </c>
      <c r="AW44" s="7">
        <v>0.25304256067534292</v>
      </c>
      <c r="AX44" s="7">
        <v>0.1557123952359947</v>
      </c>
      <c r="AY44" s="7">
        <v>0.18605687795310688</v>
      </c>
      <c r="AZ44" s="7">
        <v>0.49393005979344085</v>
      </c>
      <c r="BA44" s="7">
        <v>0.37289872898728987</v>
      </c>
      <c r="BB44" s="7">
        <v>0.37375837375837379</v>
      </c>
      <c r="BC44" s="7">
        <v>6.2994722955145119E-2</v>
      </c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:88" x14ac:dyDescent="0.35">
      <c r="A45" s="2" t="s">
        <v>43</v>
      </c>
      <c r="B45" s="6">
        <f>IF(COUNT(J45:BC45)&gt;0,MEDIAN(J45:BC45),"")</f>
        <v>7.4028109643512141E-2</v>
      </c>
      <c r="C45" s="6">
        <f>IF(COUNT(J45:BC45)&gt;0,AVERAGE(J45:BC45),"")</f>
        <v>9.909188095884662E-2</v>
      </c>
      <c r="D45" s="6">
        <f>IF(COUNT(J45:BC45)&gt;0,MIN(J45:BC45),"")</f>
        <v>0</v>
      </c>
      <c r="E45" s="6">
        <f>IF(COUNT(J45:BC45)&gt;0,MAX(J45:BC45),"")</f>
        <v>0.24522372789342911</v>
      </c>
      <c r="F45" s="6">
        <f>IF(COUNT(J45:BC45)&gt;0,QUARTILE(J45:BC45,1),"")</f>
        <v>2.8947676580911921E-2</v>
      </c>
      <c r="G45" s="6">
        <f>IF(COUNT(J45:BC45)&gt;0,QUARTILE(J45:BC45,3),"")</f>
        <v>0.17968469064138903</v>
      </c>
      <c r="H45" s="6">
        <f>IF(COUNT(J45:BC45)&gt;1,STDEV(J45:BC45),"")</f>
        <v>7.6990729207120454E-2</v>
      </c>
      <c r="I45" s="4">
        <f>IF(COUNT(J45:BC45)&gt;1,STDEV(J45:BC45)/AVERAGE(J45:BC45),"")</f>
        <v>0.77696304139281713</v>
      </c>
      <c r="J45" s="7">
        <v>0.23554978751558645</v>
      </c>
      <c r="K45" s="7">
        <v>0.24522372789342911</v>
      </c>
      <c r="L45" s="7">
        <v>0.20693783188635004</v>
      </c>
      <c r="M45" s="7">
        <v>0.19898340914219209</v>
      </c>
      <c r="N45" s="7">
        <v>0.22141732694933078</v>
      </c>
      <c r="O45" s="7">
        <v>0.18537400017579328</v>
      </c>
      <c r="P45" s="7">
        <v>0.19613482022147027</v>
      </c>
      <c r="Q45" s="7">
        <v>0.20314160763981859</v>
      </c>
      <c r="R45" s="7">
        <v>0.18220724099287902</v>
      </c>
      <c r="S45" s="7">
        <v>0.197478784533654</v>
      </c>
      <c r="T45" s="7">
        <v>0.13121871599564744</v>
      </c>
      <c r="U45" s="7">
        <v>0.14254314731804499</v>
      </c>
      <c r="V45" s="7">
        <v>0.15573022252255456</v>
      </c>
      <c r="W45" s="7">
        <v>9.9607699770806676E-2</v>
      </c>
      <c r="X45" s="7">
        <v>3.2871205646820501E-2</v>
      </c>
      <c r="Y45" s="7">
        <v>3.8591204444862984E-2</v>
      </c>
      <c r="Z45" s="7">
        <v>2.3478364241559677E-2</v>
      </c>
      <c r="AA45" s="7">
        <v>3.5578875491904909E-2</v>
      </c>
      <c r="AB45" s="7">
        <v>3.8207079060535894E-2</v>
      </c>
      <c r="AC45" s="7">
        <v>4.3589849732996649E-2</v>
      </c>
      <c r="AD45" s="7">
        <v>1.460233055688262E-2</v>
      </c>
      <c r="AE45" s="7">
        <v>1.9854485289438516E-2</v>
      </c>
      <c r="AF45" s="7">
        <v>2.1006693198263385E-2</v>
      </c>
      <c r="AG45" s="7">
        <v>2.3651312084694221E-2</v>
      </c>
      <c r="AH45" s="7">
        <v>1.4746063197413704E-2</v>
      </c>
      <c r="AI45" s="7">
        <v>2.1779288011129102E-2</v>
      </c>
      <c r="AJ45" s="7">
        <v>2.2306250198595532E-2</v>
      </c>
      <c r="AK45" s="7">
        <v>1.5512465373961219E-2</v>
      </c>
      <c r="AL45" s="7">
        <v>3.067200337054982E-2</v>
      </c>
      <c r="AM45" s="7">
        <v>2.2851919561243144E-2</v>
      </c>
      <c r="AN45" s="7">
        <v>2.8372900984365953E-2</v>
      </c>
      <c r="AO45" s="7">
        <v>3.755289139633286E-2</v>
      </c>
      <c r="AP45" s="7">
        <v>3.0782544195821486E-2</v>
      </c>
      <c r="AQ45" s="7">
        <v>5.7611926066019295E-2</v>
      </c>
      <c r="AR45" s="7">
        <v>6.409612558822983E-2</v>
      </c>
      <c r="AS45" s="7">
        <v>0.10327991987981973</v>
      </c>
      <c r="AT45" s="7">
        <v>0.135025495112263</v>
      </c>
      <c r="AU45" s="7">
        <v>0.11477745264130602</v>
      </c>
      <c r="AV45" s="7">
        <v>0.13778846153846153</v>
      </c>
      <c r="AW45" s="7">
        <v>0.12584227891630653</v>
      </c>
      <c r="AX45" s="7">
        <v>7.2090272987089782E-2</v>
      </c>
      <c r="AY45" s="7">
        <v>7.5965946299934514E-2</v>
      </c>
      <c r="AZ45" s="7">
        <v>0.18655939422621864</v>
      </c>
      <c r="BA45" s="7">
        <v>0.1721170395869191</v>
      </c>
      <c r="BB45" s="7">
        <v>0.19551616266944735</v>
      </c>
      <c r="BC45" s="7">
        <v>0</v>
      </c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88" x14ac:dyDescent="0.35">
      <c r="A46" s="2" t="s">
        <v>44</v>
      </c>
      <c r="B46" s="6">
        <f>IF(COUNT(J46:BC46)&gt;0,MEDIAN(J46:BC46),"")</f>
        <v>0.11014098646149945</v>
      </c>
      <c r="C46" s="6">
        <f>IF(COUNT(J46:BC46)&gt;0,AVERAGE(J46:BC46),"")</f>
        <v>0.12310847888286898</v>
      </c>
      <c r="D46" s="6">
        <f>IF(COUNT(J46:BC46)&gt;0,MIN(J46:BC46),"")</f>
        <v>1.8777392351951479E-2</v>
      </c>
      <c r="E46" s="6">
        <f>IF(COUNT(J46:BC46)&gt;0,MAX(J46:BC46),"")</f>
        <v>0.25802176999526738</v>
      </c>
      <c r="F46" s="6">
        <f>IF(COUNT(J46:BC46)&gt;0,QUARTILE(J46:BC46,1),"")</f>
        <v>3.9101941359538622E-2</v>
      </c>
      <c r="G46" s="6">
        <f>IF(COUNT(J46:BC46)&gt;0,QUARTILE(J46:BC46,3),"")</f>
        <v>0.21035272476768385</v>
      </c>
      <c r="H46" s="6">
        <f>IF(COUNT(J46:BC46)&gt;1,STDEV(J46:BC46),"")</f>
        <v>8.4526212347590557E-2</v>
      </c>
      <c r="I46" s="4">
        <f>IF(COUNT(J46:BC46)&gt;1,STDEV(J46:BC46)/AVERAGE(J46:BC46),"")</f>
        <v>0.68659943746045837</v>
      </c>
      <c r="J46" s="7">
        <v>0.25452833549634835</v>
      </c>
      <c r="K46" s="7">
        <v>0.25716701814461401</v>
      </c>
      <c r="L46" s="7">
        <v>0.23067714425352684</v>
      </c>
      <c r="M46" s="7">
        <v>0.22629835041506835</v>
      </c>
      <c r="N46" s="7">
        <v>0.23777361177338968</v>
      </c>
      <c r="O46" s="7">
        <v>0.21242418915355543</v>
      </c>
      <c r="P46" s="7">
        <v>0.20598923126216173</v>
      </c>
      <c r="Q46" s="7">
        <v>0.21755146086377983</v>
      </c>
      <c r="R46" s="7">
        <v>0.22309776134548695</v>
      </c>
      <c r="S46" s="7">
        <v>0.22344001025044599</v>
      </c>
      <c r="T46" s="7">
        <v>0.14858541893362351</v>
      </c>
      <c r="U46" s="7">
        <v>0.14558565581757943</v>
      </c>
      <c r="V46" s="7">
        <v>0.15942905241194533</v>
      </c>
      <c r="W46" s="7">
        <v>0.10308075197907732</v>
      </c>
      <c r="X46" s="7">
        <v>3.3472604690912545E-2</v>
      </c>
      <c r="Y46" s="7">
        <v>4.1830680855071099E-2</v>
      </c>
      <c r="Z46" s="7">
        <v>2.549928673323823E-2</v>
      </c>
      <c r="AA46" s="7">
        <v>3.8130491815061722E-2</v>
      </c>
      <c r="AB46" s="7">
        <v>4.192854780019848E-2</v>
      </c>
      <c r="AC46" s="7">
        <v>5.0068303183342301E-2</v>
      </c>
      <c r="AD46" s="7">
        <v>1.8777392351951479E-2</v>
      </c>
      <c r="AE46" s="7">
        <v>2.4605986042466537E-2</v>
      </c>
      <c r="AF46" s="7">
        <v>3.0865593342981185E-2</v>
      </c>
      <c r="AG46" s="7">
        <v>3.2864061268160827E-2</v>
      </c>
      <c r="AH46" s="7">
        <v>2.263009698612994E-2</v>
      </c>
      <c r="AI46" s="7">
        <v>2.7024561563547628E-2</v>
      </c>
      <c r="AJ46" s="7">
        <v>2.7358520542721872E-2</v>
      </c>
      <c r="AK46" s="7">
        <v>2.6662049861495844E-2</v>
      </c>
      <c r="AL46" s="7">
        <v>4.7061301874868337E-2</v>
      </c>
      <c r="AM46" s="7">
        <v>4.2618829981718467E-2</v>
      </c>
      <c r="AN46" s="7">
        <v>6.5793283149971044E-2</v>
      </c>
      <c r="AO46" s="7">
        <v>8.1364598025387869E-2</v>
      </c>
      <c r="AP46" s="7">
        <v>6.9353442947212268E-2</v>
      </c>
      <c r="AQ46" s="7">
        <v>8.5154399961856933E-2</v>
      </c>
      <c r="AR46" s="7">
        <v>0.1159161505124342</v>
      </c>
      <c r="AS46" s="7">
        <v>0.14246369554331498</v>
      </c>
      <c r="AT46" s="7">
        <v>0.19142462743330421</v>
      </c>
      <c r="AU46" s="7">
        <v>0.2312105344216849</v>
      </c>
      <c r="AV46" s="7">
        <v>0.1916826923076923</v>
      </c>
      <c r="AW46" s="7">
        <v>0.16715460755611319</v>
      </c>
      <c r="AX46" s="7">
        <v>0.1043658224105647</v>
      </c>
      <c r="AY46" s="7">
        <v>0.12424837768649163</v>
      </c>
      <c r="AZ46" s="7">
        <v>0.25802176999526738</v>
      </c>
      <c r="BA46" s="7">
        <v>0.20872059667240389</v>
      </c>
      <c r="BB46" s="7">
        <v>0.21089676746611052</v>
      </c>
      <c r="BC46" s="7">
        <v>3.8192361527694459E-2</v>
      </c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r="47" spans="1:88" x14ac:dyDescent="0.35">
      <c r="A47" s="2" t="s">
        <v>45</v>
      </c>
      <c r="B47" s="6">
        <f>IF(COUNT(J47:BC47)&gt;0,MEDIAN(J47:BC47),"")</f>
        <v>9.4488580985037318E-2</v>
      </c>
      <c r="C47" s="6">
        <f>IF(COUNT(J47:BC47)&gt;0,AVERAGE(J47:BC47),"")</f>
        <v>0.12609994966594865</v>
      </c>
      <c r="D47" s="6">
        <f>IF(COUNT(J47:BC47)&gt;0,MIN(J47:BC47),"")</f>
        <v>0</v>
      </c>
      <c r="E47" s="6">
        <f>IF(COUNT(J47:BC47)&gt;0,MAX(J47:BC47),"")</f>
        <v>0.29851073573137776</v>
      </c>
      <c r="F47" s="6">
        <f>IF(COUNT(J47:BC47)&gt;0,QUARTILE(J47:BC47,1),"")</f>
        <v>3.8965231424456008E-2</v>
      </c>
      <c r="G47" s="6">
        <f>IF(COUNT(J47:BC47)&gt;0,QUARTILE(J47:BC47,3),"")</f>
        <v>0.22523267379497444</v>
      </c>
      <c r="H47" s="6">
        <f>IF(COUNT(J47:BC47)&gt;1,STDEV(J47:BC47),"")</f>
        <v>9.7313891247070489E-2</v>
      </c>
      <c r="I47" s="4">
        <f>IF(COUNT(J47:BC47)&gt;1,STDEV(J47:BC47)/AVERAGE(J47:BC47),"")</f>
        <v>0.77172030206883269</v>
      </c>
      <c r="J47" s="7">
        <v>0.29851073573137776</v>
      </c>
      <c r="K47" s="7">
        <v>0.29503049029397543</v>
      </c>
      <c r="L47" s="7">
        <v>0.25936555787271237</v>
      </c>
      <c r="M47" s="7">
        <v>0.25100935573516303</v>
      </c>
      <c r="N47" s="7">
        <v>0.28863495091068553</v>
      </c>
      <c r="O47" s="7">
        <v>0.23762264682409276</v>
      </c>
      <c r="P47" s="7">
        <v>0.24868710489288759</v>
      </c>
      <c r="Q47" s="7">
        <v>0.26125928708573337</v>
      </c>
      <c r="R47" s="7">
        <v>0.22564993607186179</v>
      </c>
      <c r="S47" s="7">
        <v>0.23922153901259627</v>
      </c>
      <c r="T47" s="7">
        <v>0.17346087456846951</v>
      </c>
      <c r="U47" s="7">
        <v>0.18360715182282222</v>
      </c>
      <c r="V47" s="7">
        <v>0.20318324542543811</v>
      </c>
      <c r="W47" s="7">
        <v>0.13305285301078096</v>
      </c>
      <c r="X47" s="7">
        <v>4.0294887961974973E-2</v>
      </c>
      <c r="Y47" s="7">
        <v>4.6647694934547526E-2</v>
      </c>
      <c r="Z47" s="7">
        <v>2.9020645066490339E-2</v>
      </c>
      <c r="AA47" s="7">
        <v>4.4113715355137688E-2</v>
      </c>
      <c r="AB47" s="7">
        <v>4.7653429602888084E-2</v>
      </c>
      <c r="AC47" s="7">
        <v>5.455817206808114E-2</v>
      </c>
      <c r="AD47" s="7">
        <v>1.780513132234126E-2</v>
      </c>
      <c r="AE47" s="7">
        <v>2.3996308260267652E-2</v>
      </c>
      <c r="AF47" s="7">
        <v>2.5221947709934026E-2</v>
      </c>
      <c r="AG47" s="7">
        <v>2.8158438145297542E-2</v>
      </c>
      <c r="AH47" s="7">
        <v>1.8408102689613872E-2</v>
      </c>
      <c r="AI47" s="7">
        <v>2.8321470937129299E-2</v>
      </c>
      <c r="AJ47" s="7">
        <v>2.8962785708391781E-2</v>
      </c>
      <c r="AK47" s="7">
        <v>2.2327435833540993E-2</v>
      </c>
      <c r="AL47" s="7">
        <v>4.0469175607315583E-2</v>
      </c>
      <c r="AM47" s="7">
        <v>3.1041440322830981E-2</v>
      </c>
      <c r="AN47" s="7">
        <v>3.8522012578616351E-2</v>
      </c>
      <c r="AO47" s="7">
        <v>5.0575804345245161E-2</v>
      </c>
      <c r="AP47" s="7">
        <v>4.1458541458541456E-2</v>
      </c>
      <c r="AQ47" s="7">
        <v>7.3177624805700794E-2</v>
      </c>
      <c r="AR47" s="7">
        <v>8.1761453958763372E-2</v>
      </c>
      <c r="AS47" s="7">
        <v>0.13230483032907819</v>
      </c>
      <c r="AT47" s="7">
        <v>0.1736845919698507</v>
      </c>
      <c r="AU47" s="7">
        <v>0.15632702291677592</v>
      </c>
      <c r="AV47" s="7">
        <v>0.17121691857339147</v>
      </c>
      <c r="AW47" s="7">
        <v>0.15203233774983158</v>
      </c>
      <c r="AX47" s="7">
        <v>9.3066157760814255E-2</v>
      </c>
      <c r="AY47" s="7">
        <v>9.5911004209260367E-2</v>
      </c>
      <c r="AZ47" s="7">
        <v>0.23905397210430565</v>
      </c>
      <c r="BA47" s="7">
        <v>0.22398088696431237</v>
      </c>
      <c r="BB47" s="7">
        <v>0.25222801412476881</v>
      </c>
      <c r="BC47" s="7">
        <v>0</v>
      </c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r="48" spans="1:88" x14ac:dyDescent="0.35">
      <c r="A48" s="2" t="s">
        <v>46</v>
      </c>
      <c r="B48" s="6">
        <f>IF(COUNT(J48:BC48)&gt;0,MEDIAN(J48:BC48),"")</f>
        <v>0.14277773900310509</v>
      </c>
      <c r="C48" s="6">
        <f>IF(COUNT(J48:BC48)&gt;0,AVERAGE(J48:BC48),"")</f>
        <v>0.15728508283746789</v>
      </c>
      <c r="D48" s="6">
        <f>IF(COUNT(J48:BC48)&gt;0,MIN(J48:BC48),"")</f>
        <v>2.2895929893878376E-2</v>
      </c>
      <c r="E48" s="6">
        <f>IF(COUNT(J48:BC48)&gt;0,MAX(J48:BC48),"")</f>
        <v>0.33062462098241358</v>
      </c>
      <c r="F48" s="6">
        <f>IF(COUNT(J48:BC48)&gt;0,QUARTILE(J48:BC48,1),"")</f>
        <v>5.09963446882917E-2</v>
      </c>
      <c r="G48" s="6">
        <f>IF(COUNT(J48:BC48)&gt;0,QUARTILE(J48:BC48,3),"")</f>
        <v>0.27137821862825501</v>
      </c>
      <c r="H48" s="6">
        <f>IF(COUNT(J48:BC48)&gt;1,STDEV(J48:BC48),"")</f>
        <v>0.10706822278355542</v>
      </c>
      <c r="I48" s="4">
        <f>IF(COUNT(J48:BC48)&gt;1,STDEV(J48:BC48)/AVERAGE(J48:BC48),"")</f>
        <v>0.68072712842193328</v>
      </c>
      <c r="J48" s="7">
        <v>0.32256212792580125</v>
      </c>
      <c r="K48" s="7">
        <v>0.30939955159485277</v>
      </c>
      <c r="L48" s="7">
        <v>0.28911922804264484</v>
      </c>
      <c r="M48" s="7">
        <v>0.28546602647171182</v>
      </c>
      <c r="N48" s="7">
        <v>0.30995665835029251</v>
      </c>
      <c r="O48" s="7">
        <v>0.27229707525468289</v>
      </c>
      <c r="P48" s="7">
        <v>0.26118190285567072</v>
      </c>
      <c r="Q48" s="7">
        <v>0.2797917188413056</v>
      </c>
      <c r="R48" s="7">
        <v>0.27628976384836462</v>
      </c>
      <c r="S48" s="7">
        <v>0.27067040773685153</v>
      </c>
      <c r="T48" s="7">
        <v>0.19641829689298043</v>
      </c>
      <c r="U48" s="7">
        <v>0.18752614989818972</v>
      </c>
      <c r="V48" s="7">
        <v>0.20800915685758922</v>
      </c>
      <c r="W48" s="7">
        <v>0.13769204763156906</v>
      </c>
      <c r="X48" s="7">
        <v>4.1032107866912408E-2</v>
      </c>
      <c r="Y48" s="7">
        <v>5.0563460443938529E-2</v>
      </c>
      <c r="Z48" s="7">
        <v>3.151862464183381E-2</v>
      </c>
      <c r="AA48" s="7">
        <v>4.7277426254344536E-2</v>
      </c>
      <c r="AB48" s="7">
        <v>5.2294997421351214E-2</v>
      </c>
      <c r="AC48" s="7">
        <v>6.26667702909251E-2</v>
      </c>
      <c r="AD48" s="7">
        <v>2.2895929893878376E-2</v>
      </c>
      <c r="AE48" s="7">
        <v>2.9739014510588115E-2</v>
      </c>
      <c r="AF48" s="7">
        <v>3.7059158906415444E-2</v>
      </c>
      <c r="AG48" s="7">
        <v>3.9126820241894393E-2</v>
      </c>
      <c r="AH48" s="7">
        <v>2.8250058583070795E-2</v>
      </c>
      <c r="AI48" s="7">
        <v>3.5142348754448396E-2</v>
      </c>
      <c r="AJ48" s="7">
        <v>3.5522732898754024E-2</v>
      </c>
      <c r="AK48" s="7">
        <v>3.8375280338898581E-2</v>
      </c>
      <c r="AL48" s="7">
        <v>6.2093501584301519E-2</v>
      </c>
      <c r="AM48" s="7">
        <v>5.7892286202079778E-2</v>
      </c>
      <c r="AN48" s="7">
        <v>8.932783018867925E-2</v>
      </c>
      <c r="AO48" s="7">
        <v>0.10958090941469785</v>
      </c>
      <c r="AP48" s="7">
        <v>9.3406593406593408E-2</v>
      </c>
      <c r="AQ48" s="7">
        <v>0.10816157619557099</v>
      </c>
      <c r="AR48" s="7">
        <v>0.14786343037464114</v>
      </c>
      <c r="AS48" s="7">
        <v>0.18250048110847392</v>
      </c>
      <c r="AT48" s="7">
        <v>0.24623133787505436</v>
      </c>
      <c r="AU48" s="7">
        <v>0.31490901463107662</v>
      </c>
      <c r="AV48" s="7">
        <v>0.23818627158133701</v>
      </c>
      <c r="AW48" s="7">
        <v>0.20194251066696609</v>
      </c>
      <c r="AX48" s="7">
        <v>0.13473282442748091</v>
      </c>
      <c r="AY48" s="7">
        <v>0.15687011425135297</v>
      </c>
      <c r="AZ48" s="7">
        <v>0.33062462098241358</v>
      </c>
      <c r="BA48" s="7">
        <v>0.27161415559205615</v>
      </c>
      <c r="BB48" s="7">
        <v>0.27206995123591726</v>
      </c>
      <c r="BC48" s="7">
        <v>5.9261557555072911E-2</v>
      </c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r="49" spans="1:88" x14ac:dyDescent="0.35">
      <c r="A49" s="2" t="s">
        <v>47</v>
      </c>
      <c r="B49" s="6">
        <f>IF(COUNT(J49:BC49)&gt;0,MEDIAN(J49:BC49),"")</f>
        <v>1.513178379645914</v>
      </c>
      <c r="C49" s="6">
        <f>IF(COUNT(J49:BC49)&gt;0,AVERAGE(J49:BC49),"")</f>
        <v>1.5457729411542724</v>
      </c>
      <c r="D49" s="6">
        <f>IF(COUNT(J49:BC49)&gt;0,MIN(J49:BC49),"")</f>
        <v>1.2390454926039631</v>
      </c>
      <c r="E49" s="6">
        <f>IF(COUNT(J49:BC49)&gt;0,MAX(J49:BC49),"")</f>
        <v>1.9880587875076545</v>
      </c>
      <c r="F49" s="6">
        <f>IF(COUNT(J49:BC49)&gt;0,QUARTILE(J49:BC49,1),"")</f>
        <v>1.3466154609072862</v>
      </c>
      <c r="G49" s="6">
        <f>IF(COUNT(J49:BC49)&gt;0,QUARTILE(J49:BC49,3),"")</f>
        <v>1.7149337102455213</v>
      </c>
      <c r="H49" s="6">
        <f>IF(COUNT(J49:BC49)&gt;1,STDEV(J49:BC49),"")</f>
        <v>0.21010362488154621</v>
      </c>
      <c r="I49" s="4">
        <f>IF(COUNT(J49:BC49)&gt;1,STDEV(J49:BC49)/AVERAGE(J49:BC49),"")</f>
        <v>0.13592140170642131</v>
      </c>
      <c r="J49" s="7">
        <v>1.8707155914387996</v>
      </c>
      <c r="K49" s="7">
        <v>1.7421179466193788</v>
      </c>
      <c r="L49" s="7">
        <v>1.7630947078984567</v>
      </c>
      <c r="M49" s="7">
        <v>1.7654286043756748</v>
      </c>
      <c r="N49" s="7">
        <v>1.8891260889952861</v>
      </c>
      <c r="O49" s="7">
        <v>1.761509083402147</v>
      </c>
      <c r="P49" s="7">
        <v>1.7161729007684776</v>
      </c>
      <c r="Q49" s="7">
        <v>1.7857256697431143</v>
      </c>
      <c r="R49" s="7">
        <v>1.7112161386766527</v>
      </c>
      <c r="S49" s="7">
        <v>1.6609478595399854</v>
      </c>
      <c r="T49" s="7">
        <v>1.6450371431128614</v>
      </c>
      <c r="U49" s="7">
        <v>1.5853817632518539</v>
      </c>
      <c r="V49" s="7">
        <v>1.6473839423471281</v>
      </c>
      <c r="W49" s="7">
        <v>1.5490623162205137</v>
      </c>
      <c r="X49" s="7">
        <v>1.2782925348978353</v>
      </c>
      <c r="Y49" s="7">
        <v>1.273139267216574</v>
      </c>
      <c r="Z49" s="7">
        <v>1.2762858443331817</v>
      </c>
      <c r="AA49" s="7">
        <v>1.3014124690145457</v>
      </c>
      <c r="AB49" s="7">
        <v>1.3160644318676535</v>
      </c>
      <c r="AC49" s="7">
        <v>1.335304847714333</v>
      </c>
      <c r="AD49" s="7">
        <v>1.2479068923507608</v>
      </c>
      <c r="AE49" s="7">
        <v>1.2456534376156001</v>
      </c>
      <c r="AF49" s="7">
        <v>1.2468704184053232</v>
      </c>
      <c r="AG49" s="7">
        <v>1.2390454926039631</v>
      </c>
      <c r="AH49" s="7">
        <v>1.2846310487112158</v>
      </c>
      <c r="AI49" s="7">
        <v>1.3477485784539727</v>
      </c>
      <c r="AJ49" s="7">
        <v>1.3462377550583908</v>
      </c>
      <c r="AK49" s="7">
        <v>1.496760818864991</v>
      </c>
      <c r="AL49" s="7">
        <v>1.4067686107159791</v>
      </c>
      <c r="AM49" s="7">
        <v>1.4418451400329488</v>
      </c>
      <c r="AN49" s="7">
        <v>1.4908816229632027</v>
      </c>
      <c r="AO49" s="7">
        <v>1.5125333333333333</v>
      </c>
      <c r="AP49" s="7">
        <v>1.4855831037649219</v>
      </c>
      <c r="AQ49" s="7">
        <v>1.4242287059462642</v>
      </c>
      <c r="AR49" s="7">
        <v>1.4969511346234163</v>
      </c>
      <c r="AS49" s="7">
        <v>1.5670119271814187</v>
      </c>
      <c r="AT49" s="7">
        <v>1.7065044949762032</v>
      </c>
      <c r="AU49" s="7">
        <v>1.9880587875076545</v>
      </c>
      <c r="AV49" s="7">
        <v>1.6311166875784191</v>
      </c>
      <c r="AW49" s="7">
        <v>1.5138234259584946</v>
      </c>
      <c r="AX49" s="7">
        <v>1.4919864725775622</v>
      </c>
      <c r="AY49" s="7">
        <v>1.497459213693501</v>
      </c>
      <c r="AZ49" s="7">
        <v>1.9142960681282841</v>
      </c>
      <c r="BA49" s="7">
        <v>1.7865928659286592</v>
      </c>
      <c r="BB49" s="7">
        <v>1.7722337722337722</v>
      </c>
      <c r="BC49" s="7">
        <v>1.649406332453826</v>
      </c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r="50" spans="1:88" x14ac:dyDescent="0.35">
      <c r="A50" s="2" t="s">
        <v>48</v>
      </c>
      <c r="B50" s="6">
        <f>IF(COUNT(J50:BC50)&gt;0,MEDIAN(J50:BC50),"")</f>
        <v>2.37944599855203</v>
      </c>
      <c r="C50" s="6">
        <f>IF(COUNT(J50:BC50)&gt;0,AVERAGE(J50:BC50),"")</f>
        <v>2.3585125144060926</v>
      </c>
      <c r="D50" s="6">
        <f>IF(COUNT(J50:BC50)&gt;0,MIN(J50:BC50),"")</f>
        <v>1.3268659227275277</v>
      </c>
      <c r="E50" s="6">
        <f>IF(COUNT(J50:BC50)&gt;0,MAX(J50:BC50),"")</f>
        <v>3.3891926664522356</v>
      </c>
      <c r="F50" s="6">
        <f>IF(COUNT(J50:BC50)&gt;0,QUARTILE(J50:BC50,1),"")</f>
        <v>2.0567890494884606</v>
      </c>
      <c r="G50" s="6">
        <f>IF(COUNT(J50:BC50)&gt;0,QUARTILE(J50:BC50,3),"")</f>
        <v>2.7221954751863549</v>
      </c>
      <c r="H50" s="6">
        <f>IF(COUNT(J50:BC50)&gt;1,STDEV(J50:BC50),"")</f>
        <v>0.52074039173836228</v>
      </c>
      <c r="I50" s="4">
        <f>IF(COUNT(J50:BC50)&gt;1,STDEV(J50:BC50)/AVERAGE(J50:BC50),"")</f>
        <v>0.22079187138402454</v>
      </c>
      <c r="J50" s="7">
        <v>1.3268659227275277</v>
      </c>
      <c r="K50" s="7">
        <v>1.5424018821516416</v>
      </c>
      <c r="L50" s="7">
        <v>1.5676255636759446</v>
      </c>
      <c r="M50" s="7">
        <v>2.1323283082077054</v>
      </c>
      <c r="N50" s="7">
        <v>1.9087420214914761</v>
      </c>
      <c r="O50" s="7">
        <v>1.4002241147467502</v>
      </c>
      <c r="P50" s="7">
        <v>1.7314447251293155</v>
      </c>
      <c r="Q50" s="7">
        <v>1.6933585902072212</v>
      </c>
      <c r="R50" s="7">
        <v>1.7489902472662793</v>
      </c>
      <c r="S50" s="7">
        <v>2.4491882909369806</v>
      </c>
      <c r="T50" s="7">
        <v>1.7319342951720691</v>
      </c>
      <c r="U50" s="7">
        <v>2.3646816037735849</v>
      </c>
      <c r="V50" s="7">
        <v>2.4312296480074429</v>
      </c>
      <c r="W50" s="7">
        <v>2.1509810442301296</v>
      </c>
      <c r="X50" s="7">
        <v>3.3891926664522356</v>
      </c>
      <c r="Y50" s="7">
        <v>2.787116321960216</v>
      </c>
      <c r="Z50" s="7">
        <v>2.5416986441545153</v>
      </c>
      <c r="AA50" s="7">
        <v>2.7867226694668066</v>
      </c>
      <c r="AB50" s="7">
        <v>2.1470519144937747</v>
      </c>
      <c r="AC50" s="7">
        <v>2.2952133419969676</v>
      </c>
      <c r="AD50" s="7">
        <v>3.0049962528103924</v>
      </c>
      <c r="AE50" s="7">
        <v>3.3263555749382179</v>
      </c>
      <c r="AF50" s="7">
        <v>2.869598180439727</v>
      </c>
      <c r="AG50" s="7">
        <v>2.6838660578386606</v>
      </c>
      <c r="AH50" s="7">
        <v>2.445086705202312</v>
      </c>
      <c r="AI50" s="7">
        <v>2.5100718411043808</v>
      </c>
      <c r="AJ50" s="7">
        <v>2.3216747070985528</v>
      </c>
      <c r="AK50" s="7">
        <v>2.6357142857142857</v>
      </c>
      <c r="AL50" s="7">
        <v>2.8139008842278428</v>
      </c>
      <c r="AM50" s="7">
        <v>2.2373583862945563</v>
      </c>
      <c r="AN50" s="7">
        <v>2.0393518518518516</v>
      </c>
      <c r="AO50" s="7">
        <v>2.3847102342786681</v>
      </c>
      <c r="AP50" s="7">
        <v>2.5466883821932682</v>
      </c>
      <c r="AQ50" s="7">
        <v>2.9353314872129013</v>
      </c>
      <c r="AR50" s="7">
        <v>2.3741817628253918</v>
      </c>
      <c r="AS50" s="7">
        <v>2.3479157620495008</v>
      </c>
      <c r="AT50" s="7">
        <v>2.1091006423982868</v>
      </c>
      <c r="AU50" s="7">
        <v>1.6227741862311444</v>
      </c>
      <c r="AV50" s="7">
        <v>2.7349719476355863</v>
      </c>
      <c r="AW50" s="7">
        <v>3.3384414737528529</v>
      </c>
      <c r="AX50" s="7">
        <v>2.4552908019472199</v>
      </c>
      <c r="AY50" s="7">
        <v>2.8664004914004915</v>
      </c>
      <c r="AZ50" s="7">
        <v>2.3698384201077198</v>
      </c>
      <c r="BA50" s="7">
        <v>2.6732558139534883</v>
      </c>
      <c r="BB50" s="7">
        <v>3.0339673913043477</v>
      </c>
      <c r="BC50" s="7">
        <v>1.683740321620012</v>
      </c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:88" x14ac:dyDescent="0.35">
      <c r="A51" s="2" t="s">
        <v>49</v>
      </c>
      <c r="B51" s="6">
        <f>IF(COUNT(J51:BC51)&gt;0,MEDIAN(J51:BC51),"")</f>
        <v>1.7587104930839392</v>
      </c>
      <c r="C51" s="6">
        <f>IF(COUNT(J51:BC51)&gt;0,AVERAGE(J51:BC51),"")</f>
        <v>1.7059726015335179</v>
      </c>
      <c r="D51" s="6">
        <f>IF(COUNT(J51:BC51)&gt;0,MIN(J51:BC51),"")</f>
        <v>0.71608815118039593</v>
      </c>
      <c r="E51" s="6">
        <f>IF(COUNT(J51:BC51)&gt;0,MAX(J51:BC51),"")</f>
        <v>2.7800552405872945</v>
      </c>
      <c r="F51" s="6">
        <f>IF(COUNT(J51:BC51)&gt;0,QUARTILE(J51:BC51,1),"")</f>
        <v>1.3409444060178761</v>
      </c>
      <c r="G51" s="6">
        <f>IF(COUNT(J51:BC51)&gt;0,QUARTILE(J51:BC51,3),"")</f>
        <v>2.1240695370377782</v>
      </c>
      <c r="H51" s="6">
        <f>IF(COUNT(J51:BC51)&gt;1,STDEV(J51:BC51),"")</f>
        <v>0.49289913522161738</v>
      </c>
      <c r="I51" s="4">
        <f>IF(COUNT(J51:BC51)&gt;1,STDEV(J51:BC51)/AVERAGE(J51:BC51),"")</f>
        <v>0.28892558695171588</v>
      </c>
      <c r="J51" s="7">
        <v>0.71608815118039593</v>
      </c>
      <c r="K51" s="7">
        <v>1.0136527287634121</v>
      </c>
      <c r="L51" s="7">
        <v>1.0098273985383299</v>
      </c>
      <c r="M51" s="7">
        <v>1.4095841526472945</v>
      </c>
      <c r="N51" s="7">
        <v>1.2392744606932213</v>
      </c>
      <c r="O51" s="7">
        <v>0.93151053339309731</v>
      </c>
      <c r="P51" s="7">
        <v>1.1050162396246843</v>
      </c>
      <c r="Q51" s="7">
        <v>1.1255955456058779</v>
      </c>
      <c r="R51" s="7">
        <v>1.0732440153679441</v>
      </c>
      <c r="S51" s="7">
        <v>1.9238143934551961</v>
      </c>
      <c r="T51" s="7">
        <v>1.1542689401036788</v>
      </c>
      <c r="U51" s="7">
        <v>1.7444722877358489</v>
      </c>
      <c r="V51" s="7">
        <v>1.7053031477748488</v>
      </c>
      <c r="W51" s="7">
        <v>1.5369970069837047</v>
      </c>
      <c r="X51" s="7">
        <v>2.6538007933955186</v>
      </c>
      <c r="Y51" s="7">
        <v>2.133184033724147</v>
      </c>
      <c r="Z51" s="7">
        <v>1.3293681248401126</v>
      </c>
      <c r="AA51" s="7">
        <v>1.7936063469840158</v>
      </c>
      <c r="AB51" s="7">
        <v>1.4929527836504581</v>
      </c>
      <c r="AC51" s="7">
        <v>1.8070175438596492</v>
      </c>
      <c r="AD51" s="7">
        <v>2.5194853859605297</v>
      </c>
      <c r="AE51" s="7">
        <v>2.7800552405872945</v>
      </c>
      <c r="AF51" s="7">
        <v>2.2988627748294164</v>
      </c>
      <c r="AG51" s="7">
        <v>2.1547945205479451</v>
      </c>
      <c r="AH51" s="7">
        <v>2.0753757225433525</v>
      </c>
      <c r="AI51" s="7">
        <v>2.1817157346105085</v>
      </c>
      <c r="AJ51" s="7">
        <v>1.9216057891109579</v>
      </c>
      <c r="AK51" s="7">
        <v>2.1877076411960132</v>
      </c>
      <c r="AL51" s="7">
        <v>2.3915278634587702</v>
      </c>
      <c r="AM51" s="7">
        <v>1.5402044763746892</v>
      </c>
      <c r="AN51" s="7">
        <v>1.4510582010582012</v>
      </c>
      <c r="AO51" s="7">
        <v>1.8840937114673242</v>
      </c>
      <c r="AP51" s="7">
        <v>2.1194353963083605</v>
      </c>
      <c r="AQ51" s="7">
        <v>1.8058315686593909</v>
      </c>
      <c r="AR51" s="7">
        <v>1.7729486984320293</v>
      </c>
      <c r="AS51" s="7">
        <v>1.8002605297438123</v>
      </c>
      <c r="AT51" s="7">
        <v>1.5820128479657387</v>
      </c>
      <c r="AU51" s="7">
        <v>1.199500964046728</v>
      </c>
      <c r="AV51" s="7">
        <v>1.7942826609671387</v>
      </c>
      <c r="AW51" s="7">
        <v>2.1721552005216824</v>
      </c>
      <c r="AX51" s="7">
        <v>1.49833461439918</v>
      </c>
      <c r="AY51" s="7">
        <v>2.1256142506142508</v>
      </c>
      <c r="AZ51" s="7">
        <v>1.375673249551167</v>
      </c>
      <c r="BA51" s="7">
        <v>1.7145348837209302</v>
      </c>
      <c r="BB51" s="7">
        <v>2.1963315217391304</v>
      </c>
      <c r="BC51" s="7">
        <v>1.0327575938058369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r="52" spans="1:88" x14ac:dyDescent="0.35">
      <c r="A52" s="2" t="s">
        <v>50</v>
      </c>
      <c r="B52" s="6">
        <f>IF(COUNT(J52:BC52)&gt;0,MEDIAN(J52:BC52),"")</f>
        <v>1.1760714951242774</v>
      </c>
      <c r="C52" s="6">
        <f>IF(COUNT(J52:BC52)&gt;0,AVERAGE(J52:BC52),"")</f>
        <v>1.1855985513790614</v>
      </c>
      <c r="D52" s="6">
        <f>IF(COUNT(J52:BC52)&gt;0,MIN(J52:BC52),"")</f>
        <v>0.20369267421083978</v>
      </c>
      <c r="E52" s="6">
        <f>IF(COUNT(J52:BC52)&gt;0,MAX(J52:BC52),"")</f>
        <v>2.3497601395551677</v>
      </c>
      <c r="F52" s="6">
        <f>IF(COUNT(J52:BC52)&gt;0,QUARTILE(J52:BC52,1),"")</f>
        <v>0.84855601276700088</v>
      </c>
      <c r="G52" s="6">
        <f>IF(COUNT(J52:BC52)&gt;0,QUARTILE(J52:BC52,3),"")</f>
        <v>1.4899106771744837</v>
      </c>
      <c r="H52" s="6">
        <f>IF(COUNT(J52:BC52)&gt;1,STDEV(J52:BC52),"")</f>
        <v>0.48855839056906064</v>
      </c>
      <c r="I52" s="4">
        <f>IF(COUNT(J52:BC52)&gt;1,STDEV(J52:BC52)/AVERAGE(J52:BC52),"")</f>
        <v>0.41207741861760927</v>
      </c>
      <c r="J52" s="7">
        <v>0.61857230976279931</v>
      </c>
      <c r="K52" s="7">
        <v>0.89238227640537549</v>
      </c>
      <c r="L52" s="7">
        <v>0.88129373347846374</v>
      </c>
      <c r="M52" s="7">
        <v>1.0652173913043479</v>
      </c>
      <c r="N52" s="7">
        <v>0.96529853761008322</v>
      </c>
      <c r="O52" s="7">
        <v>0.58821156432093236</v>
      </c>
      <c r="P52" s="7">
        <v>0.70070973174545892</v>
      </c>
      <c r="Q52" s="7">
        <v>0.80374260949428855</v>
      </c>
      <c r="R52" s="7">
        <v>0.84223229238498665</v>
      </c>
      <c r="S52" s="7">
        <v>1.6178575993864246</v>
      </c>
      <c r="T52" s="7">
        <v>0.87777153207170067</v>
      </c>
      <c r="U52" s="7">
        <v>1.48046875</v>
      </c>
      <c r="V52" s="7">
        <v>1.4081252907427508</v>
      </c>
      <c r="W52" s="7">
        <v>1.2335384103757898</v>
      </c>
      <c r="X52" s="7">
        <v>2.3464136378256675</v>
      </c>
      <c r="Y52" s="7">
        <v>1.8337504940060598</v>
      </c>
      <c r="Z52" s="7">
        <v>1.1103862880532105</v>
      </c>
      <c r="AA52" s="7">
        <v>1.493057986232645</v>
      </c>
      <c r="AB52" s="7">
        <v>1.1747709654686398</v>
      </c>
      <c r="AC52" s="7">
        <v>1.3831492311024476</v>
      </c>
      <c r="AD52" s="7">
        <v>2.1448913315013738</v>
      </c>
      <c r="AE52" s="7">
        <v>2.3497601395551677</v>
      </c>
      <c r="AF52" s="7">
        <v>1.9085670962850645</v>
      </c>
      <c r="AG52" s="7">
        <v>1.7579908675799087</v>
      </c>
      <c r="AH52" s="7">
        <v>1.5980346820809248</v>
      </c>
      <c r="AI52" s="7">
        <v>1.6605155655726158</v>
      </c>
      <c r="AJ52" s="7">
        <v>1.313921433494142</v>
      </c>
      <c r="AK52" s="7">
        <v>1.6166112956810632</v>
      </c>
      <c r="AL52" s="7">
        <v>1.6259510590170676</v>
      </c>
      <c r="AM52" s="7">
        <v>0.67919314727825364</v>
      </c>
      <c r="AN52" s="7">
        <v>0.79695767195767198</v>
      </c>
      <c r="AO52" s="7">
        <v>1.2889436909165639</v>
      </c>
      <c r="AP52" s="7">
        <v>1</v>
      </c>
      <c r="AQ52" s="7">
        <v>1.2371721778791334</v>
      </c>
      <c r="AR52" s="7">
        <v>1.2327599330187242</v>
      </c>
      <c r="AS52" s="7">
        <v>1.1829135909683022</v>
      </c>
      <c r="AT52" s="7">
        <v>1.0397216274089935</v>
      </c>
      <c r="AU52" s="7">
        <v>0.70171260065782015</v>
      </c>
      <c r="AV52" s="7">
        <v>0.99706118087095907</v>
      </c>
      <c r="AW52" s="7">
        <v>1.1773720247799153</v>
      </c>
      <c r="AX52" s="7">
        <v>0.59108378170637976</v>
      </c>
      <c r="AY52" s="7">
        <v>1.1950245700245701</v>
      </c>
      <c r="AZ52" s="7">
        <v>0.38285457809694795</v>
      </c>
      <c r="BA52" s="7">
        <v>0.67034883720930227</v>
      </c>
      <c r="BB52" s="7">
        <v>0.86752717391304346</v>
      </c>
      <c r="BC52" s="7">
        <v>0.20369267421083978</v>
      </c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r="53" spans="1:88" x14ac:dyDescent="0.35">
      <c r="A53" s="2" t="s">
        <v>51</v>
      </c>
      <c r="B53" s="6">
        <f>IF(COUNT(J53:BC53)&gt;0,MEDIAN(J53:BC53),"")</f>
        <v>4.0611321023859421</v>
      </c>
      <c r="C53" s="6">
        <f>IF(COUNT(J53:BC53)&gt;0,AVERAGE(J53:BC53),"")</f>
        <v>4.7342732819449687</v>
      </c>
      <c r="D53" s="6">
        <f>IF(COUNT(J53:BC53)&gt;0,MIN(J53:BC53),"")</f>
        <v>0.14088677291836607</v>
      </c>
      <c r="E53" s="6">
        <f>IF(COUNT(J53:BC53)&gt;0,MAX(J53:BC53),"")</f>
        <v>12.236721190957544</v>
      </c>
      <c r="F53" s="6">
        <f>IF(COUNT(J53:BC53)&gt;0,QUARTILE(J53:BC53,1),"")</f>
        <v>1.1605581232980688</v>
      </c>
      <c r="G53" s="6">
        <f>IF(COUNT(J53:BC53)&gt;0,QUARTILE(J53:BC53,3),"")</f>
        <v>7.0000617096326367</v>
      </c>
      <c r="H53" s="6">
        <f>IF(COUNT(J53:BC53)&gt;1,STDEV(J53:BC53),"")</f>
        <v>3.9458115068151827</v>
      </c>
      <c r="I53" s="4">
        <f>IF(COUNT(J53:BC53)&gt;1,STDEV(J53:BC53)/AVERAGE(J53:BC53),"")</f>
        <v>0.83345664093014415</v>
      </c>
      <c r="J53" s="7">
        <v>0.14088677291836607</v>
      </c>
      <c r="K53" s="7">
        <v>0.25138743313386591</v>
      </c>
      <c r="L53" s="7">
        <v>0.39242500662967911</v>
      </c>
      <c r="M53" s="7">
        <v>0.93666043372665331</v>
      </c>
      <c r="N53" s="7">
        <v>0.92667188219562668</v>
      </c>
      <c r="O53" s="7">
        <v>1.1683348755730421</v>
      </c>
      <c r="P53" s="7">
        <v>1.1372278664731494</v>
      </c>
      <c r="Q53" s="7">
        <v>0.56965335896855918</v>
      </c>
      <c r="R53" s="7">
        <v>0.74777500752599357</v>
      </c>
      <c r="S53" s="7">
        <v>1.2060609668968802</v>
      </c>
      <c r="T53" s="7">
        <v>1.5363935899355998</v>
      </c>
      <c r="U53" s="7">
        <v>1.3152360354985457</v>
      </c>
      <c r="V53" s="7">
        <v>2.2438336856941508</v>
      </c>
      <c r="W53" s="7">
        <v>4.9162118165278175</v>
      </c>
      <c r="X53" s="7">
        <v>7.3125496776472669</v>
      </c>
      <c r="Y53" s="7">
        <v>6.8318779977862505</v>
      </c>
      <c r="Z53" s="7">
        <v>6.2086704624912592</v>
      </c>
      <c r="AA53" s="7">
        <v>6.1548646528050215</v>
      </c>
      <c r="AB53" s="7">
        <v>4.727626459143969</v>
      </c>
      <c r="AC53" s="7">
        <v>12.236721190957544</v>
      </c>
      <c r="AD53" s="7">
        <v>11.494723435225618</v>
      </c>
      <c r="AE53" s="7">
        <v>9.904458598726114</v>
      </c>
      <c r="AF53" s="7">
        <v>6.7320999858777011</v>
      </c>
      <c r="AG53" s="7">
        <v>6.89589905362776</v>
      </c>
      <c r="AH53" s="7">
        <v>10.941001400560225</v>
      </c>
      <c r="AI53" s="7">
        <v>10.881490787269682</v>
      </c>
      <c r="AJ53" s="7">
        <v>11.805909322465613</v>
      </c>
      <c r="AK53" s="7">
        <v>10.386358486290506</v>
      </c>
      <c r="AL53" s="7">
        <v>8.3968003605227572</v>
      </c>
      <c r="AM53" s="7">
        <v>5.5440938511326863</v>
      </c>
      <c r="AN53" s="7">
        <v>3.6275375110326569</v>
      </c>
      <c r="AO53" s="7">
        <v>4.494726693739227</v>
      </c>
      <c r="AP53" s="7">
        <v>3.1834991802966184</v>
      </c>
      <c r="AQ53" s="7">
        <v>2.2773154848046309</v>
      </c>
      <c r="AR53" s="7">
        <v>1.8142156312024866</v>
      </c>
      <c r="AS53" s="7">
        <v>1.0926391947153193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r="54" spans="1:88" x14ac:dyDescent="0.35">
      <c r="A54" s="2" t="s">
        <v>52</v>
      </c>
      <c r="B54" s="6">
        <f>IF(COUNT(J54:BC54)&gt;0,MEDIAN(J54:BC54),"")</f>
        <v>1.6710976072920622</v>
      </c>
      <c r="C54" s="6">
        <f>IF(COUNT(J54:BC54)&gt;0,AVERAGE(J54:BC54),"")</f>
        <v>2.7196603737846425</v>
      </c>
      <c r="D54" s="6">
        <f>IF(COUNT(J54:BC54)&gt;0,MIN(J54:BC54),"")</f>
        <v>0.15338724270527029</v>
      </c>
      <c r="E54" s="6">
        <f>IF(COUNT(J54:BC54)&gt;0,MAX(J54:BC54),"")</f>
        <v>7.9985443959243083</v>
      </c>
      <c r="F54" s="6">
        <f>IF(COUNT(J54:BC54)&gt;0,QUARTILE(J54:BC54,1),"")</f>
        <v>0.58639332365747465</v>
      </c>
      <c r="G54" s="6">
        <f>IF(COUNT(J54:BC54)&gt;0,QUARTILE(J54:BC54,3),"")</f>
        <v>4.9898602974312753</v>
      </c>
      <c r="H54" s="6">
        <f>IF(COUNT(J54:BC54)&gt;1,STDEV(J54:BC54),"")</f>
        <v>2.5336340866650908</v>
      </c>
      <c r="I54" s="4">
        <f>IF(COUNT(J54:BC54)&gt;1,STDEV(J54:BC54)/AVERAGE(J54:BC54),"")</f>
        <v>0.93159944200654732</v>
      </c>
      <c r="J54" s="7"/>
      <c r="K54" s="7"/>
      <c r="L54" s="7"/>
      <c r="M54" s="7">
        <v>0.39049906505899801</v>
      </c>
      <c r="N54" s="7">
        <v>0.52571422230359932</v>
      </c>
      <c r="O54" s="7">
        <v>0.59571657636912034</v>
      </c>
      <c r="P54" s="7">
        <v>0.58639332365747465</v>
      </c>
      <c r="Q54" s="7">
        <v>0.15338724270527029</v>
      </c>
      <c r="R54" s="7">
        <v>0.37629968120662904</v>
      </c>
      <c r="S54" s="7">
        <v>0.76988568706834959</v>
      </c>
      <c r="T54" s="7">
        <v>0.77969147820877638</v>
      </c>
      <c r="U54" s="7">
        <v>0.5137594153180699</v>
      </c>
      <c r="V54" s="7">
        <v>0.85294808550622503</v>
      </c>
      <c r="W54" s="7">
        <v>2.3235660250885761</v>
      </c>
      <c r="X54" s="7">
        <v>5.0070652653890315</v>
      </c>
      <c r="Y54" s="7">
        <v>4.055466732259255</v>
      </c>
      <c r="Z54" s="7">
        <v>3.6130256717610627</v>
      </c>
      <c r="AA54" s="7">
        <v>3.7029227147901138</v>
      </c>
      <c r="AB54" s="7">
        <v>2.1723558542624692</v>
      </c>
      <c r="AC54" s="7">
        <v>6.8902775225142436</v>
      </c>
      <c r="AD54" s="7">
        <v>7.9985443959243083</v>
      </c>
      <c r="AE54" s="7">
        <v>6.9936305732484074</v>
      </c>
      <c r="AF54" s="7">
        <v>3.4112413500917951</v>
      </c>
      <c r="AG54" s="7">
        <v>1.1317034700315458</v>
      </c>
      <c r="AH54" s="7">
        <v>5.0989145658263304</v>
      </c>
      <c r="AI54" s="7">
        <v>7.3188860971524292</v>
      </c>
      <c r="AJ54" s="7">
        <v>7.2758532857870604</v>
      </c>
      <c r="AK54" s="7">
        <v>5.2866530704736006</v>
      </c>
      <c r="AL54" s="7">
        <v>4.9898602974312753</v>
      </c>
      <c r="AM54" s="7">
        <v>1.953883495145631</v>
      </c>
      <c r="AN54" s="7">
        <v>0.93446601941747576</v>
      </c>
      <c r="AO54" s="7">
        <v>1.6710976072920622</v>
      </c>
      <c r="AP54" s="7">
        <v>0.84257882496473369</v>
      </c>
      <c r="AQ54" s="7">
        <v>0.56186685962373373</v>
      </c>
      <c r="AR54" s="7">
        <v>0.54188667939931845</v>
      </c>
      <c r="AS54" s="7">
        <v>0.42875117961623149</v>
      </c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:88" x14ac:dyDescent="0.35">
      <c r="A55" s="2" t="s">
        <v>53</v>
      </c>
      <c r="B55" s="6">
        <f>IF(COUNT(J55:BC55)&gt;0,MEDIAN(J55:BC55),"")</f>
        <v>0.36151484979403758</v>
      </c>
      <c r="C55" s="6">
        <f>IF(COUNT(J55:BC55)&gt;0,AVERAGE(J55:BC55),"")</f>
        <v>0.63912932820698287</v>
      </c>
      <c r="D55" s="6">
        <f>IF(COUNT(J55:BC55)&gt;0,MIN(J55:BC55),"")</f>
        <v>5.7188626351621946E-2</v>
      </c>
      <c r="E55" s="6">
        <f>IF(COUNT(J55:BC55)&gt;0,MAX(J55:BC55),"")</f>
        <v>4.8343797315029775</v>
      </c>
      <c r="F55" s="6">
        <f>IF(COUNT(J55:BC55)&gt;0,QUARTILE(J55:BC55,1),"")</f>
        <v>0.14402635063615668</v>
      </c>
      <c r="G55" s="6">
        <f>IF(COUNT(J55:BC55)&gt;0,QUARTILE(J55:BC55,3),"")</f>
        <v>0.85113058377854889</v>
      </c>
      <c r="H55" s="6">
        <f>IF(COUNT(J55:BC55)&gt;1,STDEV(J55:BC55),"")</f>
        <v>0.83812439680350526</v>
      </c>
      <c r="I55" s="4">
        <f>IF(COUNT(J55:BC55)&gt;1,STDEV(J55:BC55)/AVERAGE(J55:BC55),"")</f>
        <v>1.3113533674863338</v>
      </c>
      <c r="J55" s="7"/>
      <c r="K55" s="7">
        <v>4.8343797315029775</v>
      </c>
      <c r="L55" s="7">
        <v>1.8572380492515692</v>
      </c>
      <c r="M55" s="7">
        <v>1.0964298338635561</v>
      </c>
      <c r="N55" s="7">
        <v>0.95679248287943941</v>
      </c>
      <c r="O55" s="7">
        <v>0.81151619375179129</v>
      </c>
      <c r="P55" s="7">
        <v>0.84977799703996049</v>
      </c>
      <c r="Q55" s="7">
        <v>0.98634874154639895</v>
      </c>
      <c r="R55" s="7">
        <v>1.2200499128878843</v>
      </c>
      <c r="S55" s="7">
        <v>0.72596818810511754</v>
      </c>
      <c r="T55" s="7">
        <v>0.54727265276013282</v>
      </c>
      <c r="U55" s="7">
        <v>0.645190780926719</v>
      </c>
      <c r="V55" s="7">
        <v>0.38029301411470429</v>
      </c>
      <c r="W55" s="7">
        <v>0.17560114343366404</v>
      </c>
      <c r="X55" s="7">
        <v>0.11012448939894962</v>
      </c>
      <c r="Y55" s="7">
        <v>0.15357446406648409</v>
      </c>
      <c r="Z55" s="7">
        <v>0.17086533538146442</v>
      </c>
      <c r="AA55" s="7">
        <v>0.14603265539959898</v>
      </c>
      <c r="AB55" s="7">
        <v>0.1887813021702838</v>
      </c>
      <c r="AC55" s="7">
        <v>6.3249055507120025E-2</v>
      </c>
      <c r="AD55" s="7">
        <v>7.1814974519796154E-2</v>
      </c>
      <c r="AE55" s="7">
        <v>0.10038363171355499</v>
      </c>
      <c r="AF55" s="7">
        <v>0.14832425638877253</v>
      </c>
      <c r="AG55" s="7">
        <v>0.14506349387941883</v>
      </c>
      <c r="AH55" s="7">
        <v>5.7188626351621946E-2</v>
      </c>
      <c r="AI55" s="7">
        <v>6.4431703204047217E-2</v>
      </c>
      <c r="AJ55" s="7">
        <v>6.5433333333333329E-2</v>
      </c>
      <c r="AK55" s="7">
        <v>6.8679480196093684E-2</v>
      </c>
      <c r="AL55" s="7">
        <v>9.0368560374669116E-2</v>
      </c>
      <c r="AM55" s="7">
        <v>0.14091492090637026</v>
      </c>
      <c r="AN55" s="7">
        <v>0.19492473118279569</v>
      </c>
      <c r="AO55" s="7">
        <v>0.16119142924417235</v>
      </c>
      <c r="AP55" s="7">
        <v>0.25135601341638714</v>
      </c>
      <c r="AQ55" s="7">
        <v>0.34273668547337094</v>
      </c>
      <c r="AR55" s="7">
        <v>0.41765855947446623</v>
      </c>
      <c r="AS55" s="7">
        <v>0.77517678614971963</v>
      </c>
      <c r="AT55" s="7">
        <v>0.76199547565186332</v>
      </c>
      <c r="AU55" s="7">
        <v>1.0879790940766552</v>
      </c>
      <c r="AV55" s="7"/>
      <c r="AW55" s="7">
        <v>1.7759477936606587</v>
      </c>
      <c r="AX55" s="7">
        <v>0.51031553398058249</v>
      </c>
      <c r="AY55" s="7">
        <v>0.85518834399431409</v>
      </c>
      <c r="AZ55" s="7">
        <v>2.0146276595744679</v>
      </c>
      <c r="BA55" s="7">
        <v>1.6136150234741784</v>
      </c>
      <c r="BB55" s="7">
        <v>0.38604353393085789</v>
      </c>
      <c r="BC55" s="7">
        <v>0.10084477296726505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:88" x14ac:dyDescent="0.35">
      <c r="A56" s="2" t="s">
        <v>54</v>
      </c>
      <c r="B56" s="6">
        <f>IF(COUNT(J56:BC56)&gt;0,MEDIAN(J56:BC56),"")</f>
        <v>46.007394124750448</v>
      </c>
      <c r="C56" s="6">
        <f>IF(COUNT(J56:BC56)&gt;0,AVERAGE(J56:BC56),"")</f>
        <v>464.43083724705929</v>
      </c>
      <c r="D56" s="6">
        <f>IF(COUNT(J56:BC56)&gt;0,MIN(J56:BC56),"")</f>
        <v>-11.587040618955513</v>
      </c>
      <c r="E56" s="6">
        <f>IF(COUNT(J56:BC56)&gt;0,MAX(J56:BC56),"")</f>
        <v>5537</v>
      </c>
      <c r="F56" s="6">
        <f>IF(COUNT(J56:BC56)&gt;0,QUARTILE(J56:BC56,1),"")</f>
        <v>28.452775290485263</v>
      </c>
      <c r="G56" s="6">
        <f>IF(COUNT(J56:BC56)&gt;0,QUARTILE(J56:BC56,3),"")</f>
        <v>103.21631944444445</v>
      </c>
      <c r="H56" s="6">
        <f>IF(COUNT(J56:BC56)&gt;1,STDEV(J56:BC56),"")</f>
        <v>1371.8726672010655</v>
      </c>
      <c r="I56" s="4">
        <f>IF(COUNT(J56:BC56)&gt;1,STDEV(J56:BC56)/AVERAGE(J56:BC56),"")</f>
        <v>2.9538793662645664</v>
      </c>
      <c r="J56" s="7">
        <v>-11.587040618955513</v>
      </c>
      <c r="K56" s="7">
        <v>0.34738041002277903</v>
      </c>
      <c r="L56" s="7">
        <v>15.473790322580646</v>
      </c>
      <c r="M56" s="7">
        <v>37.112227805695142</v>
      </c>
      <c r="N56" s="7">
        <v>40.43720190779014</v>
      </c>
      <c r="O56" s="7">
        <v>49.210633946830264</v>
      </c>
      <c r="P56" s="7">
        <v>49.886752136752136</v>
      </c>
      <c r="Q56" s="7">
        <v>31.821981424148607</v>
      </c>
      <c r="R56" s="7">
        <v>18.345156889495225</v>
      </c>
      <c r="S56" s="7">
        <v>42.804154302670625</v>
      </c>
      <c r="T56" s="7">
        <v>82.5625</v>
      </c>
      <c r="U56" s="7">
        <v>52.258196721311478</v>
      </c>
      <c r="V56" s="7">
        <v>165.17777777777778</v>
      </c>
      <c r="W56" s="7">
        <v>432.29268292682929</v>
      </c>
      <c r="X56" s="7"/>
      <c r="Y56" s="7">
        <v>5537</v>
      </c>
      <c r="Z56" s="7">
        <v>887.75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x14ac:dyDescent="0.35">
      <c r="A57" s="2" t="s">
        <v>55</v>
      </c>
      <c r="B57" s="6">
        <f>IF(COUNT(J57:BC57)&gt;0,MEDIAN(J57:BC57),"")</f>
        <v>68.975982145121606</v>
      </c>
      <c r="C57" s="6">
        <f>IF(COUNT(J57:BC57)&gt;0,AVERAGE(J57:BC57),"")</f>
        <v>846.67876333233062</v>
      </c>
      <c r="D57" s="6">
        <f>IF(COUNT(J57:BC57)&gt;0,MIN(J57:BC57),"")</f>
        <v>-0.58220502901353965</v>
      </c>
      <c r="E57" s="6">
        <f>IF(COUNT(J57:BC57)&gt;0,MAX(J57:BC57),"")</f>
        <v>10589</v>
      </c>
      <c r="F57" s="6">
        <f>IF(COUNT(J57:BC57)&gt;0,QUARTILE(J57:BC57,1),"")</f>
        <v>43.742687631079598</v>
      </c>
      <c r="G57" s="6">
        <f>IF(COUNT(J57:BC57)&gt;0,QUARTILE(J57:BC57,3),"")</f>
        <v>157.5052951388889</v>
      </c>
      <c r="H57" s="6">
        <f>IF(COUNT(J57:BC57)&gt;1,STDEV(J57:BC57),"")</f>
        <v>2623.6183229130056</v>
      </c>
      <c r="I57" s="4">
        <f>IF(COUNT(J57:BC57)&gt;1,STDEV(J57:BC57)/AVERAGE(J57:BC57),"")</f>
        <v>3.0987175260981559</v>
      </c>
      <c r="J57" s="7">
        <v>-0.58220502901353965</v>
      </c>
      <c r="K57" s="7">
        <v>11.283599088838269</v>
      </c>
      <c r="L57" s="7">
        <v>41.75403225806452</v>
      </c>
      <c r="M57" s="7">
        <v>56.8643216080402</v>
      </c>
      <c r="N57" s="7">
        <v>59.895071542130367</v>
      </c>
      <c r="O57" s="7">
        <v>71.349693251533736</v>
      </c>
      <c r="P57" s="7">
        <v>69.299145299145295</v>
      </c>
      <c r="Q57" s="7">
        <v>44.405572755417957</v>
      </c>
      <c r="R57" s="7">
        <v>28.972714870395635</v>
      </c>
      <c r="S57" s="7">
        <v>68.652818991097917</v>
      </c>
      <c r="T57" s="7">
        <v>127.08854166666667</v>
      </c>
      <c r="U57" s="7">
        <v>85.176229508196727</v>
      </c>
      <c r="V57" s="7">
        <v>248.75555555555556</v>
      </c>
      <c r="W57" s="7">
        <v>580.19512195121956</v>
      </c>
      <c r="X57" s="7"/>
      <c r="Y57" s="7">
        <v>10589</v>
      </c>
      <c r="Z57" s="7">
        <v>1464.75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x14ac:dyDescent="0.35">
      <c r="A58" s="2" t="s">
        <v>56</v>
      </c>
      <c r="B58" s="6">
        <f>IF(COUNT(J58:BC58)&gt;0,MEDIAN(J58:BC58),"")</f>
        <v>0.41235296597931748</v>
      </c>
      <c r="C58" s="6">
        <f>IF(COUNT(J58:BC58)&gt;0,AVERAGE(J58:BC58),"")</f>
        <v>0.4138840435071241</v>
      </c>
      <c r="D58" s="6">
        <f>IF(COUNT(J58:BC58)&gt;0,MIN(J58:BC58),"")</f>
        <v>0</v>
      </c>
      <c r="E58" s="6">
        <f>IF(COUNT(J58:BC58)&gt;0,MAX(J58:BC58),"")</f>
        <v>2.5991723024124358</v>
      </c>
      <c r="F58" s="6">
        <f>IF(COUNT(J58:BC58)&gt;0,QUARTILE(J58:BC58,1),"")</f>
        <v>0.25318722244389896</v>
      </c>
      <c r="G58" s="6">
        <f>IF(COUNT(J58:BC58)&gt;0,QUARTILE(J58:BC58,3),"")</f>
        <v>0.50809330074031722</v>
      </c>
      <c r="H58" s="6">
        <f>IF(COUNT(J58:BC58)&gt;1,STDEV(J58:BC58),"")</f>
        <v>0.41636506249825422</v>
      </c>
      <c r="I58" s="4">
        <f>IF(COUNT(J58:BC58)&gt;1,STDEV(J58:BC58)/AVERAGE(J58:BC58),"")</f>
        <v>1.0059944784778527</v>
      </c>
      <c r="J58" s="7"/>
      <c r="K58" s="7">
        <v>2.5991723024124358</v>
      </c>
      <c r="L58" s="7">
        <v>1.1996137131820377</v>
      </c>
      <c r="M58" s="7">
        <v>0.59882761871096968</v>
      </c>
      <c r="N58" s="7">
        <v>0.38363327493762278</v>
      </c>
      <c r="O58" s="7">
        <v>0.46468902264259099</v>
      </c>
      <c r="P58" s="7">
        <v>0.46808707449432657</v>
      </c>
      <c r="Q58" s="7">
        <v>0.41058355992470197</v>
      </c>
      <c r="R58" s="7">
        <v>0.45321843951593915</v>
      </c>
      <c r="S58" s="7">
        <v>0.31664937759336098</v>
      </c>
      <c r="T58" s="7">
        <v>0.41412237203393304</v>
      </c>
      <c r="U58" s="7">
        <v>0.51710532646874852</v>
      </c>
      <c r="V58" s="7">
        <v>0.52894407718420577</v>
      </c>
      <c r="W58" s="7">
        <v>0.45527156549520764</v>
      </c>
      <c r="X58" s="7">
        <v>0.25389029371717564</v>
      </c>
      <c r="Y58" s="7">
        <v>0.42638587213145718</v>
      </c>
      <c r="Z58" s="7">
        <v>0.44350571769926611</v>
      </c>
      <c r="AA58" s="7">
        <v>0.35806359209395588</v>
      </c>
      <c r="AB58" s="7">
        <v>0.48238731218697828</v>
      </c>
      <c r="AC58" s="7">
        <v>0.33815751235106073</v>
      </c>
      <c r="AD58" s="7">
        <v>0.25107800862406898</v>
      </c>
      <c r="AE58" s="7">
        <v>0.2921994884910486</v>
      </c>
      <c r="AF58" s="7">
        <v>0.49256388772517806</v>
      </c>
      <c r="AG58" s="7">
        <v>0.8361743507607825</v>
      </c>
      <c r="AH58" s="7">
        <v>0.33410092110532641</v>
      </c>
      <c r="AI58" s="7">
        <v>0.22954468802698144</v>
      </c>
      <c r="AJ58" s="7">
        <v>0.29641666666666666</v>
      </c>
      <c r="AK58" s="7">
        <v>0.35024511711150885</v>
      </c>
      <c r="AL58" s="7">
        <v>0.30788026878436164</v>
      </c>
      <c r="AM58" s="7">
        <v>0.5059142083511472</v>
      </c>
      <c r="AN58" s="7">
        <v>0.52494623655913975</v>
      </c>
      <c r="AO58" s="7">
        <v>0.45514480809983515</v>
      </c>
      <c r="AP58" s="7">
        <v>0.58840440824149498</v>
      </c>
      <c r="AQ58" s="7">
        <v>0.58794717589435175</v>
      </c>
      <c r="AR58" s="7">
        <v>0.5313990771877688</v>
      </c>
      <c r="AS58" s="7">
        <v>0.5146305779078274</v>
      </c>
      <c r="AT58" s="7">
        <v>0</v>
      </c>
      <c r="AU58" s="7">
        <v>0</v>
      </c>
      <c r="AV58" s="7"/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r="59" spans="1:88" x14ac:dyDescent="0.35">
      <c r="A59" s="2" t="s">
        <v>57</v>
      </c>
      <c r="B59" s="6">
        <f>IF(COUNT(J59:BC59)&gt;0,MEDIAN(J59:BC59),"")</f>
        <v>0.16270207250347252</v>
      </c>
      <c r="C59" s="6">
        <f>IF(COUNT(J59:BC59)&gt;0,AVERAGE(J59:BC59),"")</f>
        <v>0.15539310073810508</v>
      </c>
      <c r="D59" s="6">
        <f>IF(COUNT(J59:BC59)&gt;0,MIN(J59:BC59),"")</f>
        <v>0</v>
      </c>
      <c r="E59" s="6">
        <f>IF(COUNT(J59:BC59)&gt;0,MAX(J59:BC59),"")</f>
        <v>0.4748469425389098</v>
      </c>
      <c r="F59" s="6">
        <f>IF(COUNT(J59:BC59)&gt;0,QUARTILE(J59:BC59,1),"")</f>
        <v>0.116764859553549</v>
      </c>
      <c r="G59" s="6">
        <f>IF(COUNT(J59:BC59)&gt;0,QUARTILE(J59:BC59,3),"")</f>
        <v>0.20857177134447599</v>
      </c>
      <c r="H59" s="6">
        <f>IF(COUNT(J59:BC59)&gt;1,STDEV(J59:BC59),"")</f>
        <v>0.11163995407468529</v>
      </c>
      <c r="I59" s="4">
        <f>IF(COUNT(J59:BC59)&gt;1,STDEV(J59:BC59)/AVERAGE(J59:BC59),"")</f>
        <v>0.71843571911754278</v>
      </c>
      <c r="J59" s="7">
        <v>0.45091429539933336</v>
      </c>
      <c r="K59" s="7">
        <v>0.4748469425389098</v>
      </c>
      <c r="L59" s="7">
        <v>0.39401148222158783</v>
      </c>
      <c r="M59" s="7">
        <v>0.25725096173314438</v>
      </c>
      <c r="N59" s="7">
        <v>0.18561136296505579</v>
      </c>
      <c r="O59" s="7">
        <v>0.22529007156256514</v>
      </c>
      <c r="P59" s="7">
        <v>0.21427563233965674</v>
      </c>
      <c r="Q59" s="7">
        <v>0.18766431382546486</v>
      </c>
      <c r="R59" s="7">
        <v>0.16207250745112567</v>
      </c>
      <c r="S59" s="7">
        <v>0.13234576822328606</v>
      </c>
      <c r="T59" s="7">
        <v>0.1808662967603365</v>
      </c>
      <c r="U59" s="7">
        <v>0.20389694164073766</v>
      </c>
      <c r="V59" s="7">
        <v>0.22200558669691231</v>
      </c>
      <c r="W59" s="7">
        <v>0.20055926961610401</v>
      </c>
      <c r="X59" s="7">
        <v>0.11968457006624945</v>
      </c>
      <c r="Y59" s="7">
        <v>0.12853360662738064</v>
      </c>
      <c r="Z59" s="7">
        <v>0.13826956845634011</v>
      </c>
      <c r="AA59" s="7">
        <v>0.13043251421714405</v>
      </c>
      <c r="AB59" s="7">
        <v>0.16333163755581934</v>
      </c>
      <c r="AC59" s="7">
        <v>0.14984803997321383</v>
      </c>
      <c r="AD59" s="7">
        <v>0.11233885819521179</v>
      </c>
      <c r="AE59" s="7">
        <v>0.12129657277462592</v>
      </c>
      <c r="AF59" s="7">
        <v>0.17572111791959349</v>
      </c>
      <c r="AG59" s="7">
        <v>0.27540600625494555</v>
      </c>
      <c r="AH59" s="7">
        <v>0.19788886912174583</v>
      </c>
      <c r="AI59" s="7">
        <v>0.11579162271598217</v>
      </c>
      <c r="AJ59" s="7">
        <v>0.13538613786016063</v>
      </c>
      <c r="AK59" s="7">
        <v>0.17953729557239728</v>
      </c>
      <c r="AL59" s="7">
        <v>0.14505684271118147</v>
      </c>
      <c r="AM59" s="7">
        <v>0.21910875200592519</v>
      </c>
      <c r="AN59" s="7">
        <v>0.21187396927350055</v>
      </c>
      <c r="AO59" s="7">
        <v>0.22010931450694601</v>
      </c>
      <c r="AP59" s="7">
        <v>0.21013004791238876</v>
      </c>
      <c r="AQ59" s="7">
        <v>0.19844724396266689</v>
      </c>
      <c r="AR59" s="7">
        <v>0.17328436997934357</v>
      </c>
      <c r="AS59" s="7">
        <v>0.13499424331585008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r="60" spans="1:88" x14ac:dyDescent="0.35">
      <c r="A60" s="2" t="s">
        <v>58</v>
      </c>
      <c r="B60" s="6">
        <f>IF(COUNT(J60:BC60)&gt;0,MEDIAN(J60:BC60),"")</f>
        <v>5.6571410945585878</v>
      </c>
      <c r="C60" s="6">
        <f>IF(COUNT(J60:BC60)&gt;0,AVERAGE(J60:BC60),"")</f>
        <v>6.9826598669728144</v>
      </c>
      <c r="D60" s="6">
        <f>IF(COUNT(J60:BC60)&gt;0,MIN(J60:BC60),"")</f>
        <v>1.1291717792159053</v>
      </c>
      <c r="E60" s="6">
        <f>IF(COUNT(J60:BC60)&gt;0,MAX(J60:BC60),"")</f>
        <v>17.560209757974231</v>
      </c>
      <c r="F60" s="6">
        <f>IF(COUNT(J60:BC60)&gt;0,QUARTILE(J60:BC60,1),"")</f>
        <v>3.9719346972230398</v>
      </c>
      <c r="G60" s="6">
        <f>IF(COUNT(J60:BC60)&gt;0,QUARTILE(J60:BC60,3),"")</f>
        <v>8.2289623361075996</v>
      </c>
      <c r="H60" s="6">
        <f>IF(COUNT(J60:BC60)&gt;1,STDEV(J60:BC60),"")</f>
        <v>4.2049118218289783</v>
      </c>
      <c r="I60" s="4">
        <f>IF(COUNT(J60:BC60)&gt;1,STDEV(J60:BC60)/AVERAGE(J60:BC60),"")</f>
        <v>0.60219341940422044</v>
      </c>
      <c r="J60" s="7">
        <v>1.1291717792159053</v>
      </c>
      <c r="K60" s="7">
        <v>2.3508136686804844</v>
      </c>
      <c r="L60" s="7">
        <v>2.2614459926757657</v>
      </c>
      <c r="M60" s="7">
        <v>3.4024542574208612</v>
      </c>
      <c r="N60" s="7">
        <v>3.4991360595217618</v>
      </c>
      <c r="O60" s="7">
        <v>4.2784474139759752</v>
      </c>
      <c r="P60" s="7">
        <v>4.039272148077675</v>
      </c>
      <c r="Q60" s="7">
        <v>3.9539493931216758</v>
      </c>
      <c r="R60" s="7">
        <v>3.7076818160401661</v>
      </c>
      <c r="S60" s="7">
        <v>4.2236997228122899</v>
      </c>
      <c r="T60" s="7">
        <v>4.8615062956252011</v>
      </c>
      <c r="U60" s="7">
        <v>4.0666421066295104</v>
      </c>
      <c r="V60" s="7">
        <v>4.0219148302377468</v>
      </c>
      <c r="W60" s="7">
        <v>5.5420085058522019</v>
      </c>
      <c r="X60" s="7">
        <v>7.9254866187057313</v>
      </c>
      <c r="Y60" s="7">
        <v>7.9933004427879064</v>
      </c>
      <c r="Z60" s="7">
        <v>6.377451597987581</v>
      </c>
      <c r="AA60" s="7">
        <v>9.6284201308084789</v>
      </c>
      <c r="AB60" s="7">
        <v>8.3075163005474977</v>
      </c>
      <c r="AC60" s="7">
        <v>11.308054140755509</v>
      </c>
      <c r="AD60" s="7">
        <v>11.950316506846567</v>
      </c>
      <c r="AE60" s="7">
        <v>15.952941995670974</v>
      </c>
      <c r="AF60" s="7">
        <v>9.1541348593134355</v>
      </c>
      <c r="AG60" s="7">
        <v>16.632838161669348</v>
      </c>
      <c r="AH60" s="7">
        <v>13.647030610592168</v>
      </c>
      <c r="AI60" s="7">
        <v>17.375287713723043</v>
      </c>
      <c r="AJ60" s="7">
        <v>17.560209757974231</v>
      </c>
      <c r="AK60" s="7">
        <v>10.659276092439619</v>
      </c>
      <c r="AL60" s="7">
        <v>13.02441025600295</v>
      </c>
      <c r="AM60" s="7">
        <v>7.8699635800725751</v>
      </c>
      <c r="AN60" s="7">
        <v>6.7624827808043877</v>
      </c>
      <c r="AO60" s="7">
        <v>7.1658728435616128</v>
      </c>
      <c r="AP60" s="7">
        <v>6.7591031872412835</v>
      </c>
      <c r="AQ60" s="7">
        <v>5.7722736832649746</v>
      </c>
      <c r="AR60" s="7">
        <v>5.0591483537093067</v>
      </c>
      <c r="AS60" s="7">
        <v>5.4313091137229907</v>
      </c>
      <c r="AT60" s="7">
        <v>3.7389060196863331</v>
      </c>
      <c r="AU60" s="7">
        <v>3.8559819818803214</v>
      </c>
      <c r="AV60" s="7">
        <v>2.8821110889748254</v>
      </c>
      <c r="AW60" s="7">
        <v>4.2719995603512118</v>
      </c>
      <c r="AX60" s="7">
        <v>5.0163962392417005</v>
      </c>
      <c r="AY60" s="7">
        <v>6.390153195096457</v>
      </c>
      <c r="AZ60" s="7">
        <v>3.9552746528848042</v>
      </c>
      <c r="BA60" s="7">
        <v>3.593315546997554</v>
      </c>
      <c r="BB60" s="7">
        <v>6.427971450713267</v>
      </c>
      <c r="BC60" s="7">
        <v>7.4152714268335771</v>
      </c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r="61" spans="1:88" x14ac:dyDescent="0.35">
      <c r="A61" s="2" t="s">
        <v>59</v>
      </c>
      <c r="B61" s="6">
        <f>IF(COUNT(J61:BC61)&gt;0,MEDIAN(J61:BC61),"")</f>
        <v>0.26736120064983626</v>
      </c>
      <c r="C61" s="6">
        <f>IF(COUNT(J61:BC61)&gt;0,AVERAGE(J61:BC61),"")</f>
        <v>0.29678397309764543</v>
      </c>
      <c r="D61" s="6">
        <f>IF(COUNT(J61:BC61)&gt;0,MIN(J61:BC61),"")</f>
        <v>0</v>
      </c>
      <c r="E61" s="6">
        <f>IF(COUNT(J61:BC61)&gt;0,MAX(J61:BC61),"")</f>
        <v>1.8499999999999999</v>
      </c>
      <c r="F61" s="6">
        <f>IF(COUNT(J61:BC61)&gt;0,QUARTILE(J61:BC61,1),"")</f>
        <v>0</v>
      </c>
      <c r="G61" s="6">
        <f>IF(COUNT(J61:BC61)&gt;0,QUARTILE(J61:BC61,3),"")</f>
        <v>0.43206854345165235</v>
      </c>
      <c r="H61" s="6">
        <f>IF(COUNT(J61:BC61)&gt;1,STDEV(J61:BC61),"")</f>
        <v>0.33402414380424472</v>
      </c>
      <c r="I61" s="4">
        <f>IF(COUNT(J61:BC61)&gt;1,STDEV(J61:BC61)/AVERAGE(J61:BC61),"")</f>
        <v>1.1254790490130235</v>
      </c>
      <c r="J61" s="7"/>
      <c r="K61" s="7">
        <v>1.8499999999999999</v>
      </c>
      <c r="L61" s="7">
        <v>0.75257731958762886</v>
      </c>
      <c r="M61" s="7">
        <v>0.28600823045267487</v>
      </c>
      <c r="N61" s="7">
        <v>0.26720647773279349</v>
      </c>
      <c r="O61" s="7">
        <v>0.26751592356687898</v>
      </c>
      <c r="P61" s="7">
        <v>0.26785714285714285</v>
      </c>
      <c r="Q61" s="7">
        <v>0.54145728643216073</v>
      </c>
      <c r="R61" s="7">
        <v>0.49056603773584906</v>
      </c>
      <c r="S61" s="7">
        <v>0.41201716738197425</v>
      </c>
      <c r="T61" s="7">
        <v>0.38961038961038963</v>
      </c>
      <c r="U61" s="7">
        <v>0.47619047619047622</v>
      </c>
      <c r="V61" s="7">
        <v>0.40845070422535212</v>
      </c>
      <c r="W61" s="7">
        <v>0.32736401673640164</v>
      </c>
      <c r="X61" s="7">
        <v>0.31343283582089554</v>
      </c>
      <c r="Y61" s="7">
        <v>0.72727272727272729</v>
      </c>
      <c r="Z61" s="7">
        <v>0.59510869565217395</v>
      </c>
      <c r="AA61" s="7">
        <v>0.38135593220338987</v>
      </c>
      <c r="AB61" s="7">
        <v>0.46511627906976749</v>
      </c>
      <c r="AC61" s="7">
        <v>0.22857142857142859</v>
      </c>
      <c r="AD61" s="7">
        <v>0.13793103448275865</v>
      </c>
      <c r="AE61" s="7">
        <v>9.4117647058823528E-2</v>
      </c>
      <c r="AF61" s="7">
        <v>0.17391304347826086</v>
      </c>
      <c r="AG61" s="7">
        <v>0.42105263157894735</v>
      </c>
      <c r="AH61" s="7">
        <v>4.6357615894039736E-2</v>
      </c>
      <c r="AI61" s="7">
        <v>0.10476190476190476</v>
      </c>
      <c r="AJ61" s="7">
        <v>7.5144508670520235E-2</v>
      </c>
      <c r="AK61" s="7">
        <v>0.11381443298969073</v>
      </c>
      <c r="AL61" s="7">
        <v>0.24767123287671236</v>
      </c>
      <c r="AM61" s="7">
        <v>0.2752941176470588</v>
      </c>
      <c r="AN61" s="7">
        <v>0.67878787878787872</v>
      </c>
      <c r="AO61" s="7">
        <v>0.61696969696969695</v>
      </c>
      <c r="AP61" s="7">
        <v>0.625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/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r="62" spans="1:88" x14ac:dyDescent="0.35">
      <c r="A62" s="2" t="s">
        <v>60</v>
      </c>
      <c r="B62" s="6">
        <f>IF(COUNT(J62:BC62)&gt;0,MEDIAN(J62:BC62),"")</f>
        <v>0.25352112676056338</v>
      </c>
      <c r="C62" s="6">
        <f>IF(COUNT(J62:BC62)&gt;0,AVERAGE(J62:BC62),"")</f>
        <v>0.2475257615928553</v>
      </c>
      <c r="D62" s="6">
        <f>IF(COUNT(J62:BC62)&gt;0,MIN(J62:BC62),"")</f>
        <v>0</v>
      </c>
      <c r="E62" s="6">
        <f>IF(COUNT(J62:BC62)&gt;0,MAX(J62:BC62),"")</f>
        <v>0.79347826086956519</v>
      </c>
      <c r="F62" s="6">
        <f>IF(COUNT(J62:BC62)&gt;0,QUARTILE(J62:BC62,1),"")</f>
        <v>0</v>
      </c>
      <c r="G62" s="6">
        <f>IF(COUNT(J62:BC62)&gt;0,QUARTILE(J62:BC62,3),"")</f>
        <v>0.38554216867469876</v>
      </c>
      <c r="H62" s="6">
        <f>IF(COUNT(J62:BC62)&gt;1,STDEV(J62:BC62),"")</f>
        <v>0.22794165923327211</v>
      </c>
      <c r="I62" s="4">
        <f>IF(COUNT(J62:BC62)&gt;1,STDEV(J62:BC62)/AVERAGE(J62:BC62),"")</f>
        <v>0.92088054902424155</v>
      </c>
      <c r="J62" s="7"/>
      <c r="K62" s="7">
        <v>0.7047619047619047</v>
      </c>
      <c r="L62" s="7">
        <v>0.79347826086956519</v>
      </c>
      <c r="M62" s="7">
        <v>0.26226415094339622</v>
      </c>
      <c r="N62" s="7">
        <v>0.25882352941176473</v>
      </c>
      <c r="O62" s="7">
        <v>0.25352112676056338</v>
      </c>
      <c r="P62" s="7">
        <v>0.26200873362445415</v>
      </c>
      <c r="Q62" s="7">
        <v>0.31141618497109824</v>
      </c>
      <c r="R62" s="7">
        <v>0.38235294117647056</v>
      </c>
      <c r="S62" s="7">
        <v>0.38554216867469876</v>
      </c>
      <c r="T62" s="7">
        <v>0.36592956434888757</v>
      </c>
      <c r="U62" s="7">
        <v>0.4540037752987624</v>
      </c>
      <c r="V62" s="7">
        <v>0.3883928571428571</v>
      </c>
      <c r="W62" s="7">
        <v>0.30924901185770753</v>
      </c>
      <c r="X62" s="7">
        <v>0.31188118811881188</v>
      </c>
      <c r="Y62" s="7">
        <v>0.57586794740734437</v>
      </c>
      <c r="Z62" s="7">
        <v>0.45109511249319023</v>
      </c>
      <c r="AA62" s="7">
        <v>0.36125857967575942</v>
      </c>
      <c r="AB62" s="7">
        <v>0.4674250603735326</v>
      </c>
      <c r="AC62" s="7">
        <v>0.22857142857142859</v>
      </c>
      <c r="AD62" s="7">
        <v>0.13793103448275865</v>
      </c>
      <c r="AE62" s="7">
        <v>9.4117647058823528E-2</v>
      </c>
      <c r="AF62" s="7">
        <v>0.17391304347826086</v>
      </c>
      <c r="AG62" s="7">
        <v>0.42105263157894735</v>
      </c>
      <c r="AH62" s="7">
        <v>4.6357615894039736E-2</v>
      </c>
      <c r="AI62" s="7">
        <v>0.10476190476190476</v>
      </c>
      <c r="AJ62" s="7">
        <v>7.5144508670520235E-2</v>
      </c>
      <c r="AK62" s="7">
        <v>0.11381443298969073</v>
      </c>
      <c r="AL62" s="7">
        <v>0.24767123287671236</v>
      </c>
      <c r="AM62" s="7">
        <v>0.2752941176470588</v>
      </c>
      <c r="AN62" s="7">
        <v>0.67878787878787872</v>
      </c>
      <c r="AO62" s="7">
        <v>0.61696969696969695</v>
      </c>
      <c r="AP62" s="7">
        <v>0.625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r="63" spans="1:88" x14ac:dyDescent="0.35">
      <c r="A63" s="2" t="s">
        <v>61</v>
      </c>
      <c r="B63" s="3">
        <f>IF(COUNT(J63:BC63)&gt;0,MEDIAN(J63:BC63),"")</f>
        <v>4.4486090727055352E-2</v>
      </c>
      <c r="C63" s="3">
        <f>IF(COUNT(J63:BC63)&gt;0,AVERAGE(J63:BC63),"")</f>
        <v>6.9378591262289735E-2</v>
      </c>
      <c r="D63" s="3">
        <f>IF(COUNT(J63:BC63)&gt;0,MIN(J63:BC63),"")</f>
        <v>-0.19354267073305176</v>
      </c>
      <c r="E63" s="3">
        <f>IF(COUNT(J63:BC63)&gt;0,MAX(J63:BC63),"")</f>
        <v>0.27902580903815322</v>
      </c>
      <c r="F63" s="3">
        <f>IF(COUNT(J63:BC63)&gt;0,QUARTILE(J63:BC63,1),"")</f>
        <v>5.374004524156528E-3</v>
      </c>
      <c r="G63" s="3">
        <f>IF(COUNT(J63:BC63)&gt;0,QUARTILE(J63:BC63,3),"")</f>
        <v>0.12888202010084804</v>
      </c>
      <c r="H63" s="3">
        <f>IF(COUNT(J63:BC63)&gt;1,STDEV(J63:BC63),"")</f>
        <v>8.6321554959911215E-2</v>
      </c>
      <c r="I63" s="4">
        <f>IF(COUNT(J63:BC63)&gt;1,STDEV(J63:BC63)/AVERAGE(J63:BC63),"")</f>
        <v>1.244210258371601</v>
      </c>
      <c r="J63" s="5">
        <v>-0.19354267073305176</v>
      </c>
      <c r="K63" s="5">
        <v>-1.4007050951628113E-2</v>
      </c>
      <c r="L63" s="5">
        <v>2.0039480264887374E-2</v>
      </c>
      <c r="M63" s="5">
        <v>0.16462059688954661</v>
      </c>
      <c r="N63" s="5">
        <v>0.19566825674850244</v>
      </c>
      <c r="O63" s="5">
        <v>0.20643308741818825</v>
      </c>
      <c r="P63" s="5">
        <v>0.21841425111937363</v>
      </c>
      <c r="Q63" s="5">
        <v>6.6263988496828671E-2</v>
      </c>
      <c r="R63" s="5">
        <v>8.605884301258393E-2</v>
      </c>
      <c r="S63" s="5">
        <v>0.1198616541386661</v>
      </c>
      <c r="T63" s="5">
        <v>0.1269461661533702</v>
      </c>
      <c r="U63" s="5">
        <v>9.5603537042395284E-2</v>
      </c>
      <c r="V63" s="5">
        <v>0.13711485110657326</v>
      </c>
      <c r="W63" s="5">
        <v>0.18674816888622628</v>
      </c>
      <c r="X63" s="5">
        <v>0.17415068155714455</v>
      </c>
      <c r="Y63" s="5">
        <v>3.2184049763949812E-2</v>
      </c>
      <c r="Z63" s="5">
        <v>5.3599366738013979E-2</v>
      </c>
      <c r="AA63" s="5">
        <v>0.11021408726008589</v>
      </c>
      <c r="AB63" s="5">
        <v>7.700779079267657E-2</v>
      </c>
      <c r="AC63" s="5">
        <v>0.17945035279915575</v>
      </c>
      <c r="AD63" s="5">
        <v>0.16859975556336146</v>
      </c>
      <c r="AE63" s="5">
        <v>0.140198151038323</v>
      </c>
      <c r="AF63" s="5">
        <v>7.2812090326614884E-2</v>
      </c>
      <c r="AG63" s="5">
        <v>2.0214751214336506E-2</v>
      </c>
      <c r="AH63" s="5">
        <v>0.27902580903815322</v>
      </c>
      <c r="AI63" s="5">
        <v>0.1216301543492407</v>
      </c>
      <c r="AJ63" s="5">
        <v>0.12952730475000732</v>
      </c>
      <c r="AK63" s="5">
        <v>8.6571298329406215E-2</v>
      </c>
      <c r="AL63" s="5">
        <v>3.5372814716096719E-2</v>
      </c>
      <c r="AM63" s="5">
        <v>3.1041501628859339E-2</v>
      </c>
      <c r="AN63" s="5">
        <v>6.2483560687420763E-3</v>
      </c>
      <c r="AO63" s="5">
        <v>9.5528072206595063E-3</v>
      </c>
      <c r="AP63" s="5">
        <v>2.553349590513706E-3</v>
      </c>
      <c r="AQ63" s="5">
        <v>6.4786029442175557E-3</v>
      </c>
      <c r="AR63" s="5">
        <v>6.9499489650720354E-3</v>
      </c>
      <c r="AS63" s="5">
        <v>5.4777332810981971E-3</v>
      </c>
      <c r="AT63" s="5">
        <v>9.3365970929527933E-3</v>
      </c>
      <c r="AU63" s="5">
        <v>5.339428271842638E-3</v>
      </c>
      <c r="AV63" s="5">
        <v>-3.4640324784397498E-3</v>
      </c>
      <c r="AW63" s="5">
        <v>1E-3</v>
      </c>
      <c r="AX63" s="5">
        <v>3.5972658108707036E-3</v>
      </c>
      <c r="AY63" s="5">
        <v>3.7190111392548684E-3</v>
      </c>
      <c r="AZ63" s="5">
        <v>1E-3</v>
      </c>
      <c r="BA63" s="5">
        <v>1E-3</v>
      </c>
      <c r="BB63" s="5">
        <v>3.4409674288890363E-3</v>
      </c>
      <c r="BC63" s="5">
        <v>1.3620432717678099E-3</v>
      </c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r="64" spans="1:88" x14ac:dyDescent="0.35">
      <c r="A64" s="2" t="s">
        <v>62</v>
      </c>
      <c r="B64" s="3">
        <f>IF(COUNT(J64:BC64)&gt;0,MEDIAN(J64:BC64),"")</f>
        <v>6.4329416938486539E-2</v>
      </c>
      <c r="C64" s="3">
        <f>IF(COUNT(J64:BC64)&gt;0,AVERAGE(J64:BC64),"")</f>
        <v>7.8366244582487796E-2</v>
      </c>
      <c r="D64" s="3">
        <f>IF(COUNT(J64:BC64)&gt;0,MIN(J64:BC64),"")</f>
        <v>-2.0555004988473426E-2</v>
      </c>
      <c r="E64" s="3">
        <f>IF(COUNT(J64:BC64)&gt;0,MAX(J64:BC64),"")</f>
        <v>0.26786477667662706</v>
      </c>
      <c r="F64" s="3">
        <f>IF(COUNT(J64:BC64)&gt;0,QUARTILE(J64:BC64,1),"")</f>
        <v>5.374004524156528E-3</v>
      </c>
      <c r="G64" s="3">
        <f>IF(COUNT(J64:BC64)&gt;0,QUARTILE(J64:BC64,3),"")</f>
        <v>0.13701720522457347</v>
      </c>
      <c r="H64" s="3">
        <f>IF(COUNT(J64:BC64)&gt;1,STDEV(J64:BC64),"")</f>
        <v>7.9542987397555637E-2</v>
      </c>
      <c r="I64" s="4">
        <f>IF(COUNT(J64:BC64)&gt;1,STDEV(J64:BC64)/AVERAGE(J64:BC64),"")</f>
        <v>1.0150159398518734</v>
      </c>
      <c r="J64" s="5">
        <v>-2.0555004988473426E-2</v>
      </c>
      <c r="K64" s="5">
        <v>1.2771134691190341E-2</v>
      </c>
      <c r="L64" s="5">
        <v>1.5540821429912664E-2</v>
      </c>
      <c r="M64" s="5">
        <v>0.18390472395375065</v>
      </c>
      <c r="N64" s="5">
        <v>0.20208360942878115</v>
      </c>
      <c r="O64" s="5">
        <v>0.21819565650184572</v>
      </c>
      <c r="P64" s="5">
        <v>0.21906236462417888</v>
      </c>
      <c r="Q64" s="5">
        <v>0.16402488581163047</v>
      </c>
      <c r="R64" s="5">
        <v>0.12682355812380788</v>
      </c>
      <c r="S64" s="5">
        <v>0.12647471091873044</v>
      </c>
      <c r="T64" s="5">
        <v>0.1328666043617219</v>
      </c>
      <c r="U64" s="5">
        <v>9.9497760515050951E-2</v>
      </c>
      <c r="V64" s="5">
        <v>0.14123860602707169</v>
      </c>
      <c r="W64" s="5">
        <v>0.19454047445491715</v>
      </c>
      <c r="X64" s="5">
        <v>0.16927933382128038</v>
      </c>
      <c r="Y64" s="5">
        <v>5.7713720225399598E-2</v>
      </c>
      <c r="Z64" s="5">
        <v>9.3355802988171352E-2</v>
      </c>
      <c r="AA64" s="5">
        <v>0.11692173960175287</v>
      </c>
      <c r="AB64" s="5">
        <v>7.4673332251383145E-2</v>
      </c>
      <c r="AC64" s="5">
        <v>0.17618761911189837</v>
      </c>
      <c r="AD64" s="5">
        <v>0.16693045105283311</v>
      </c>
      <c r="AE64" s="5">
        <v>0.13840073884552401</v>
      </c>
      <c r="AF64" s="5">
        <v>7.094511365157348E-2</v>
      </c>
      <c r="AG64" s="5">
        <v>2.0214751214336506E-2</v>
      </c>
      <c r="AH64" s="5">
        <v>0.26786477667662706</v>
      </c>
      <c r="AI64" s="5">
        <v>0.1154872172608952</v>
      </c>
      <c r="AJ64" s="5">
        <v>0.1226294009467525</v>
      </c>
      <c r="AK64" s="5">
        <v>7.7549695752352626E-2</v>
      </c>
      <c r="AL64" s="5">
        <v>3.1888952465660397E-2</v>
      </c>
      <c r="AM64" s="5">
        <v>2.8711058563629658E-2</v>
      </c>
      <c r="AN64" s="5">
        <v>5.2565535181480971E-3</v>
      </c>
      <c r="AO64" s="5">
        <v>8.2477789118262437E-3</v>
      </c>
      <c r="AP64" s="5">
        <v>2.553349590513706E-3</v>
      </c>
      <c r="AQ64" s="5">
        <v>6.4786029442175557E-3</v>
      </c>
      <c r="AR64" s="5">
        <v>6.3172165549302238E-3</v>
      </c>
      <c r="AS64" s="5">
        <v>5.4777332810981971E-3</v>
      </c>
      <c r="AT64" s="5">
        <v>8.297722265333091E-3</v>
      </c>
      <c r="AU64" s="5">
        <v>5.339428271842638E-3</v>
      </c>
      <c r="AV64" s="5">
        <v>-3.4640324784397498E-3</v>
      </c>
      <c r="AW64" s="5">
        <v>1E-3</v>
      </c>
      <c r="AX64" s="5">
        <v>3.5972658108707036E-3</v>
      </c>
      <c r="AY64" s="5">
        <v>3.7190111392548684E-3</v>
      </c>
      <c r="AZ64" s="5">
        <v>1E-3</v>
      </c>
      <c r="BA64" s="5">
        <v>1E-3</v>
      </c>
      <c r="BB64" s="5">
        <v>3.4409674288890363E-3</v>
      </c>
      <c r="BC64" s="5">
        <v>1.3620432717678099E-3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r="65" spans="1:88" x14ac:dyDescent="0.35">
      <c r="A65" s="2" t="s">
        <v>63</v>
      </c>
      <c r="B65" s="3">
        <f>IF(COUNT(J65:BC65)&gt;0,MEDIAN(J65:BC65),"")</f>
        <v>0.74256114469524714</v>
      </c>
      <c r="C65" s="3">
        <f>IF(COUNT(J65:BC65)&gt;0,AVERAGE(J65:BC65),"")</f>
        <v>0.71611967790660014</v>
      </c>
      <c r="D65" s="3">
        <f>IF(COUNT(J65:BC65)&gt;0,MIN(J65:BC65),"")</f>
        <v>-0.84999999999999987</v>
      </c>
      <c r="E65" s="3">
        <f>IF(COUNT(J65:BC65)&gt;0,MAX(J65:BC65),"")</f>
        <v>1</v>
      </c>
      <c r="F65" s="3">
        <f>IF(COUNT(J65:BC65)&gt;0,QUARTILE(J65:BC65,1),"")</f>
        <v>0.58120623447029596</v>
      </c>
      <c r="G65" s="3">
        <f>IF(COUNT(J65:BC65)&gt;0,QUARTILE(J65:BC65,3),"")</f>
        <v>1</v>
      </c>
      <c r="H65" s="3">
        <f>IF(COUNT(J65:BC65)&gt;1,STDEV(J65:BC65),"")</f>
        <v>0.33220153827488735</v>
      </c>
      <c r="I65" s="4">
        <f>IF(COUNT(J65:BC65)&gt;1,STDEV(J65:BC65)/AVERAGE(J65:BC65),"")</f>
        <v>0.4638910904473354</v>
      </c>
      <c r="J65" s="5">
        <v>1</v>
      </c>
      <c r="K65" s="5">
        <v>-0.84999999999999987</v>
      </c>
      <c r="L65" s="5">
        <v>0.24742268041237114</v>
      </c>
      <c r="M65" s="5">
        <v>0.71399176954732513</v>
      </c>
      <c r="N65" s="5">
        <v>0.73279352226720651</v>
      </c>
      <c r="O65" s="5">
        <v>0.73248407643312108</v>
      </c>
      <c r="P65" s="5">
        <v>0.73214285714285721</v>
      </c>
      <c r="Q65" s="5">
        <v>0.45854271356783927</v>
      </c>
      <c r="R65" s="5">
        <v>0.50943396226415094</v>
      </c>
      <c r="S65" s="5">
        <v>0.58798283261802575</v>
      </c>
      <c r="T65" s="5">
        <v>0.61038961038961037</v>
      </c>
      <c r="U65" s="5">
        <v>0.52380952380952372</v>
      </c>
      <c r="V65" s="5">
        <v>0.59154929577464788</v>
      </c>
      <c r="W65" s="5">
        <v>0.67263598326359841</v>
      </c>
      <c r="X65" s="5">
        <v>0.68656716417910446</v>
      </c>
      <c r="Y65" s="5">
        <v>0.27272727272727271</v>
      </c>
      <c r="Z65" s="5">
        <v>0.40489130434782605</v>
      </c>
      <c r="AA65" s="5">
        <v>0.61864406779661008</v>
      </c>
      <c r="AB65" s="5">
        <v>0.53488372093023251</v>
      </c>
      <c r="AC65" s="5">
        <v>0.77142857142857135</v>
      </c>
      <c r="AD65" s="5">
        <v>0.86206896551724133</v>
      </c>
      <c r="AE65" s="5">
        <v>0.90588235294117647</v>
      </c>
      <c r="AF65" s="5">
        <v>0.82608695652173914</v>
      </c>
      <c r="AG65" s="5">
        <v>0.57894736842105265</v>
      </c>
      <c r="AH65" s="5">
        <v>0.95364238410596025</v>
      </c>
      <c r="AI65" s="5">
        <v>0.89523809523809528</v>
      </c>
      <c r="AJ65" s="5">
        <v>0.92485549132947975</v>
      </c>
      <c r="AK65" s="5">
        <v>0.88618556701030926</v>
      </c>
      <c r="AL65" s="5">
        <v>0.75232876712328767</v>
      </c>
      <c r="AM65" s="5">
        <v>0.7247058823529412</v>
      </c>
      <c r="AN65" s="5">
        <v>0.32121212121212128</v>
      </c>
      <c r="AO65" s="5">
        <v>0.38303030303030305</v>
      </c>
      <c r="AP65" s="5">
        <v>0.375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r="66" spans="1:88" x14ac:dyDescent="0.35">
      <c r="A66" s="2" t="s">
        <v>64</v>
      </c>
      <c r="B66" s="3">
        <f>IF(COUNT(J66:BC66)&gt;0,MEDIAN(J66:BC66),"")</f>
        <v>0.7494038201813622</v>
      </c>
      <c r="C66" s="3">
        <f>IF(COUNT(J66:BC66)&gt;0,AVERAGE(J66:BC66),"")</f>
        <v>0.75785523322438064</v>
      </c>
      <c r="D66" s="3">
        <f>IF(COUNT(J66:BC66)&gt;0,MIN(J66:BC66),"")</f>
        <v>0.20652173913043481</v>
      </c>
      <c r="E66" s="3">
        <f>IF(COUNT(J66:BC66)&gt;0,MAX(J66:BC66),"")</f>
        <v>1</v>
      </c>
      <c r="F66" s="3">
        <f>IF(COUNT(J66:BC66)&gt;0,QUARTILE(J66:BC66,1),"")</f>
        <v>0.61525513819985833</v>
      </c>
      <c r="G66" s="3">
        <f>IF(COUNT(J66:BC66)&gt;0,QUARTILE(J66:BC66,3),"")</f>
        <v>1</v>
      </c>
      <c r="H66" s="3">
        <f>IF(COUNT(J66:BC66)&gt;1,STDEV(J66:BC66),"")</f>
        <v>0.22833030014669631</v>
      </c>
      <c r="I66" s="4">
        <f>IF(COUNT(J66:BC66)&gt;1,STDEV(J66:BC66)/AVERAGE(J66:BC66),"")</f>
        <v>0.30128484984558235</v>
      </c>
      <c r="J66" s="5">
        <v>1</v>
      </c>
      <c r="K66" s="5">
        <v>0.2952380952380953</v>
      </c>
      <c r="L66" s="5">
        <v>0.20652173913043481</v>
      </c>
      <c r="M66" s="5">
        <v>0.73773584905660372</v>
      </c>
      <c r="N66" s="5">
        <v>0.74117647058823533</v>
      </c>
      <c r="O66" s="5">
        <v>0.74647887323943662</v>
      </c>
      <c r="P66" s="5">
        <v>0.73799126637554591</v>
      </c>
      <c r="Q66" s="5">
        <v>0.68858381502890176</v>
      </c>
      <c r="R66" s="5">
        <v>0.61764705882352944</v>
      </c>
      <c r="S66" s="5">
        <v>0.6144578313253013</v>
      </c>
      <c r="T66" s="5">
        <v>0.63407043565111243</v>
      </c>
      <c r="U66" s="5">
        <v>0.54599622470123754</v>
      </c>
      <c r="V66" s="5">
        <v>0.6116071428571429</v>
      </c>
      <c r="W66" s="5">
        <v>0.69075098814229241</v>
      </c>
      <c r="X66" s="5">
        <v>0.68811881188118806</v>
      </c>
      <c r="Y66" s="5">
        <v>0.42413205259265563</v>
      </c>
      <c r="Z66" s="5">
        <v>0.54890488750680977</v>
      </c>
      <c r="AA66" s="5">
        <v>0.63874142032424053</v>
      </c>
      <c r="AB66" s="5">
        <v>0.5325749396264674</v>
      </c>
      <c r="AC66" s="5">
        <v>0.77142857142857135</v>
      </c>
      <c r="AD66" s="5">
        <v>0.86206896551724133</v>
      </c>
      <c r="AE66" s="5">
        <v>0.90588235294117647</v>
      </c>
      <c r="AF66" s="5">
        <v>0.82608695652173914</v>
      </c>
      <c r="AG66" s="5">
        <v>0.57894736842105265</v>
      </c>
      <c r="AH66" s="5">
        <v>0.95364238410596025</v>
      </c>
      <c r="AI66" s="5">
        <v>0.89523809523809528</v>
      </c>
      <c r="AJ66" s="5">
        <v>0.92485549132947975</v>
      </c>
      <c r="AK66" s="5">
        <v>0.88618556701030926</v>
      </c>
      <c r="AL66" s="5">
        <v>0.75232876712328767</v>
      </c>
      <c r="AM66" s="5">
        <v>0.7247058823529412</v>
      </c>
      <c r="AN66" s="5">
        <v>0.32121212121212128</v>
      </c>
      <c r="AO66" s="5">
        <v>0.38303030303030305</v>
      </c>
      <c r="AP66" s="5">
        <v>0.375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r="67" spans="1:88" x14ac:dyDescent="0.35">
      <c r="A67" s="2" t="s">
        <v>65</v>
      </c>
      <c r="B67" s="3">
        <f>IF(COUNT(J67:BC67)&gt;0,MEDIAN(J67:BC67),"")</f>
        <v>0.1373525119080701</v>
      </c>
      <c r="C67" s="3">
        <f>IF(COUNT(J67:BC67)&gt;0,AVERAGE(J67:BC67),"")</f>
        <v>0.13375268822170663</v>
      </c>
      <c r="D67" s="3">
        <f>IF(COUNT(J67:BC67)&gt;0,MIN(J67:BC67),"")</f>
        <v>-0.18296441740202513</v>
      </c>
      <c r="E67" s="3">
        <f>IF(COUNT(J67:BC67)&gt;0,MAX(J67:BC67),"")</f>
        <v>0.33955436916628584</v>
      </c>
      <c r="F67" s="3">
        <f>IF(COUNT(J67:BC67)&gt;0,QUARTILE(J67:BC67,1),"")</f>
        <v>7.3275100667584955E-2</v>
      </c>
      <c r="G67" s="3">
        <f>IF(COUNT(J67:BC67)&gt;0,QUARTILE(J67:BC67,3),"")</f>
        <v>0.20459715247460067</v>
      </c>
      <c r="H67" s="3">
        <f>IF(COUNT(J67:BC67)&gt;1,STDEV(J67:BC67),"")</f>
        <v>0.10513748042313835</v>
      </c>
      <c r="I67" s="4">
        <f>IF(COUNT(J67:BC67)&gt;1,STDEV(J67:BC67)/AVERAGE(J67:BC67),"")</f>
        <v>0.78605882110469361</v>
      </c>
      <c r="J67" s="5">
        <v>-0.18296441740202513</v>
      </c>
      <c r="K67" s="5">
        <v>-1.401599127390717E-2</v>
      </c>
      <c r="L67" s="5">
        <v>1.9794189725098738E-2</v>
      </c>
      <c r="M67" s="5">
        <v>0.16436387362832544</v>
      </c>
      <c r="N67" s="5">
        <v>0.19560940864791226</v>
      </c>
      <c r="O67" s="5">
        <v>0.20560983952133849</v>
      </c>
      <c r="P67" s="5">
        <v>0.21692656112594638</v>
      </c>
      <c r="Q67" s="5">
        <v>6.4429512556195292E-2</v>
      </c>
      <c r="R67" s="5">
        <v>8.3959662755449957E-2</v>
      </c>
      <c r="S67" s="5">
        <v>0.11711824821391191</v>
      </c>
      <c r="T67" s="5">
        <v>0.12425255409960378</v>
      </c>
      <c r="U67" s="5">
        <v>9.3334709274993391E-2</v>
      </c>
      <c r="V67" s="5">
        <v>0.13454749878059871</v>
      </c>
      <c r="W67" s="5">
        <v>0.18324537732912663</v>
      </c>
      <c r="X67" s="5">
        <v>0.17293077699155984</v>
      </c>
      <c r="Y67" s="5">
        <v>3.0029775460584857E-2</v>
      </c>
      <c r="Z67" s="5">
        <v>5.2973812861172254E-2</v>
      </c>
      <c r="AA67" s="5">
        <v>0.10917984762571221</v>
      </c>
      <c r="AB67" s="5">
        <v>7.6168190857742374E-2</v>
      </c>
      <c r="AC67" s="5">
        <v>0.17893514587702911</v>
      </c>
      <c r="AD67" s="5">
        <v>0.1693291016978509</v>
      </c>
      <c r="AE67" s="5">
        <v>0.14072244673951004</v>
      </c>
      <c r="AF67" s="5">
        <v>7.2310737270865816E-2</v>
      </c>
      <c r="AG67" s="5">
        <v>2.0453753287493267E-2</v>
      </c>
      <c r="AH67" s="5">
        <v>0.27863168085410023</v>
      </c>
      <c r="AI67" s="5">
        <v>0.24198664475990556</v>
      </c>
      <c r="AJ67" s="5">
        <v>0.26032448215436099</v>
      </c>
      <c r="AK67" s="5">
        <v>0.33955436916628584</v>
      </c>
      <c r="AL67" s="5">
        <v>0.27414532384044848</v>
      </c>
      <c r="AM67" s="5">
        <v>0.24285349450923643</v>
      </c>
      <c r="AN67" s="5">
        <v>8.6894148990675296E-2</v>
      </c>
      <c r="AO67" s="5">
        <v>0.13424902266278332</v>
      </c>
      <c r="AP67" s="5">
        <v>8.2234475898439269E-2</v>
      </c>
      <c r="AQ67" s="5">
        <v>0.20155909133438718</v>
      </c>
      <c r="AR67" s="5">
        <v>0.21004114907333837</v>
      </c>
      <c r="AS67" s="5">
        <v>0.1672423195782585</v>
      </c>
      <c r="AT67" s="5">
        <v>0.2674737930016241</v>
      </c>
      <c r="AU67" s="5">
        <v>0.13596219398822434</v>
      </c>
      <c r="AV67" s="5">
        <v>-0.13594393147179887</v>
      </c>
      <c r="AW67" s="5">
        <v>1.150375669554589E-3</v>
      </c>
      <c r="AX67" s="5">
        <v>0.1597163463475563</v>
      </c>
      <c r="AY67" s="5">
        <v>0.13874282982791586</v>
      </c>
      <c r="AZ67" s="5">
        <v>5.7708954506107531E-2</v>
      </c>
      <c r="BA67" s="5">
        <v>5.9519930487672422E-2</v>
      </c>
      <c r="BB67" s="5">
        <v>0.26273604129873657</v>
      </c>
      <c r="BC67" s="5">
        <v>0.25659630606860157</v>
      </c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r="68" spans="1:88" x14ac:dyDescent="0.35">
      <c r="A68" s="2" t="s">
        <v>66</v>
      </c>
      <c r="B68" s="3">
        <f>IF(COUNT(J68:BC68)&gt;0,MEDIAN(J68:BC68),"")</f>
        <v>3.2200277661779624E-2</v>
      </c>
      <c r="C68" s="3">
        <f>IF(COUNT(J68:BC68)&gt;0,AVERAGE(J68:BC68),"")</f>
        <v>0.10159755298803988</v>
      </c>
      <c r="D68" s="3">
        <f>IF(COUNT(J68:BC68)&gt;0,MIN(J68:BC68),"")</f>
        <v>-0.96325480455970147</v>
      </c>
      <c r="E68" s="3">
        <f>IF(COUNT(J68:BC68)&gt;0,MAX(J68:BC68),"")</f>
        <v>1.2517436455519968</v>
      </c>
      <c r="F68" s="3">
        <f>IF(COUNT(J68:BC68)&gt;0,QUARTILE(J68:BC68,1),"")</f>
        <v>-3.5440707863468777E-2</v>
      </c>
      <c r="G68" s="3">
        <f>IF(COUNT(J68:BC68)&gt;0,QUARTILE(J68:BC68,3),"")</f>
        <v>8.3893276743217116E-2</v>
      </c>
      <c r="H68" s="3">
        <f>IF(COUNT(J68:BC68)&gt;1,STDEV(J68:BC68),"")</f>
        <v>0.41842441975001982</v>
      </c>
      <c r="I68" s="4">
        <f>IF(COUNT(J68:BC68)&gt;1,STDEV(J68:BC68)/AVERAGE(J68:BC68),"")</f>
        <v>4.1184497799792181</v>
      </c>
      <c r="J68" s="5">
        <v>-0.42618719022937734</v>
      </c>
      <c r="K68" s="5">
        <v>0.22660567490396963</v>
      </c>
      <c r="L68" s="5">
        <v>-0.20458381474446871</v>
      </c>
      <c r="M68" s="5">
        <v>-2.3569409822062602E-2</v>
      </c>
      <c r="N68" s="5">
        <v>-2.5236292493621571E-2</v>
      </c>
      <c r="O68" s="5">
        <v>7.3771035177495656E-2</v>
      </c>
      <c r="P68" s="5">
        <v>3.6397332844389695E-2</v>
      </c>
      <c r="Q68" s="5">
        <v>3.9585865892850354E-2</v>
      </c>
      <c r="R68" s="5">
        <v>-5.5655668209842355E-3</v>
      </c>
      <c r="S68" s="5">
        <v>-2.5370738657005689E-3</v>
      </c>
      <c r="T68" s="5">
        <v>6.3940855813814215E-2</v>
      </c>
      <c r="U68" s="5">
        <v>9.5178453072677933E-3</v>
      </c>
      <c r="V68" s="5">
        <v>-4.9674728858200859E-2</v>
      </c>
      <c r="W68" s="5">
        <v>3.2200277661779624E-2</v>
      </c>
      <c r="X68" s="5">
        <v>5.020358945250241E-2</v>
      </c>
      <c r="Y68" s="5">
        <v>0.30494095835759394</v>
      </c>
      <c r="Z68" s="5">
        <v>-8.9848888302817037E-2</v>
      </c>
      <c r="AA68" s="5">
        <v>9.4015518308938562E-2</v>
      </c>
      <c r="AB68" s="5">
        <v>-8.4831580874700552E-2</v>
      </c>
      <c r="AC68" s="5">
        <v>3.0982303440799983E-2</v>
      </c>
      <c r="AD68" s="5">
        <v>3.8490323428273784E-2</v>
      </c>
      <c r="AE68" s="5">
        <v>9.7652310163143227E-2</v>
      </c>
      <c r="AF68" s="5">
        <v>2.941938553137324E-2</v>
      </c>
      <c r="AG68" s="5">
        <v>-0.19074115404970077</v>
      </c>
      <c r="AH68" s="5">
        <v>1.0139509894968446</v>
      </c>
      <c r="AI68" s="5">
        <v>4.4982245762261848E-2</v>
      </c>
      <c r="AJ68" s="5">
        <v>1.1733633635512233</v>
      </c>
      <c r="AK68" s="5">
        <v>0.93594167472002721</v>
      </c>
      <c r="AL68" s="5">
        <v>0.20911240929592112</v>
      </c>
      <c r="AM68" s="5">
        <v>1.2517436455519968</v>
      </c>
      <c r="AN68" s="5">
        <v>-4.5645123233315987E-2</v>
      </c>
      <c r="AO68" s="5">
        <v>-0.16356746202219979</v>
      </c>
      <c r="AP68" s="5">
        <v>-0.96325480455970147</v>
      </c>
      <c r="AQ68" s="5">
        <v>3.0513037807375902E-2</v>
      </c>
      <c r="AR68" s="5">
        <v>4.3826801988404565E-2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r="69" spans="1:88" x14ac:dyDescent="0.35">
      <c r="A69" s="2" t="s">
        <v>67</v>
      </c>
      <c r="B69" s="3">
        <f>IF(COUNT(J69:BC69)&gt;0,MEDIAN(J69:BC69),"")</f>
        <v>2.0021619413496689E-2</v>
      </c>
      <c r="C69" s="3">
        <f>IF(COUNT(J69:BC69)&gt;0,AVERAGE(J69:BC69),"")</f>
        <v>0.12176502672204263</v>
      </c>
      <c r="D69" s="3">
        <f>IF(COUNT(J69:BC69)&gt;0,MIN(J69:BC69),"")</f>
        <v>-0.96390517040692414</v>
      </c>
      <c r="E69" s="3">
        <f>IF(COUNT(J69:BC69)&gt;0,MAX(J69:BC69),"")</f>
        <v>1.3544684732143211</v>
      </c>
      <c r="F69" s="3">
        <f>IF(COUNT(J69:BC69)&gt;0,QUARTILE(J69:BC69,1),"")</f>
        <v>-5.275528059624196E-2</v>
      </c>
      <c r="G69" s="3">
        <f>IF(COUNT(J69:BC69)&gt;0,QUARTILE(J69:BC69,3),"")</f>
        <v>9.3135266479587614E-2</v>
      </c>
      <c r="H69" s="3">
        <f>IF(COUNT(J69:BC69)&gt;1,STDEV(J69:BC69),"")</f>
        <v>0.45533249917707841</v>
      </c>
      <c r="I69" s="4">
        <f>IF(COUNT(J69:BC69)&gt;1,STDEV(J69:BC69)/AVERAGE(J69:BC69),"")</f>
        <v>3.7394357923189401</v>
      </c>
      <c r="J69" s="5">
        <v>-0.19960054959021642</v>
      </c>
      <c r="K69" s="5">
        <v>0.80503174124011889</v>
      </c>
      <c r="L69" s="5">
        <v>-0.37653964035519621</v>
      </c>
      <c r="M69" s="5">
        <v>5.7212221066324917E-3</v>
      </c>
      <c r="N69" s="5">
        <v>-5.5707881079893509E-2</v>
      </c>
      <c r="O69" s="5">
        <v>8.4957264667993304E-2</v>
      </c>
      <c r="P69" s="5">
        <v>0.35735105924875266</v>
      </c>
      <c r="Q69" s="5">
        <v>-0.21312732716073571</v>
      </c>
      <c r="R69" s="5">
        <v>-7.4232730303475908E-2</v>
      </c>
      <c r="S69" s="5">
        <v>2.4045936617696051E-2</v>
      </c>
      <c r="T69" s="5">
        <v>6.2047547569912861E-2</v>
      </c>
      <c r="U69" s="5">
        <v>2.5480432258337001E-3</v>
      </c>
      <c r="V69" s="5">
        <v>-3.7278649726973666E-2</v>
      </c>
      <c r="W69" s="5">
        <v>6.8430414138143256E-2</v>
      </c>
      <c r="X69" s="5">
        <v>4.0362148045238022E-2</v>
      </c>
      <c r="Y69" s="5">
        <v>0.10131326829118194</v>
      </c>
      <c r="Z69" s="5">
        <v>-5.6318696283616951E-2</v>
      </c>
      <c r="AA69" s="5">
        <v>4.7701896528795737E-2</v>
      </c>
      <c r="AB69" s="5">
        <v>-2.4477156142746415E-2</v>
      </c>
      <c r="AC69" s="5">
        <v>5.7252723859627505E-3</v>
      </c>
      <c r="AD69" s="5">
        <v>-4.9802680112590418E-2</v>
      </c>
      <c r="AE69" s="5">
        <v>0.16243901120883328</v>
      </c>
      <c r="AF69" s="5">
        <v>-1.1559907632593146E-2</v>
      </c>
      <c r="AG69" s="5">
        <v>-0.10276913131809158</v>
      </c>
      <c r="AH69" s="5">
        <v>1.1288811165899248</v>
      </c>
      <c r="AI69" s="5">
        <v>2.0021619413496689E-2</v>
      </c>
      <c r="AJ69" s="5">
        <v>1.1962193677295927</v>
      </c>
      <c r="AK69" s="5">
        <v>0.977625781053028</v>
      </c>
      <c r="AL69" s="5">
        <v>0.1126712622286436</v>
      </c>
      <c r="AM69" s="5">
        <v>1.3544684732143211</v>
      </c>
      <c r="AN69" s="5">
        <v>-4.6798014984252595E-2</v>
      </c>
      <c r="AO69" s="5">
        <v>-0.18623632974017179</v>
      </c>
      <c r="AP69" s="5">
        <v>-0.96390517040692414</v>
      </c>
      <c r="AQ69" s="5">
        <v>2.5247440759933053E-2</v>
      </c>
      <c r="AR69" s="5">
        <v>7.7319913844936222E-2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r="70" spans="1:88" x14ac:dyDescent="0.35">
      <c r="A70" s="2" t="s">
        <v>68</v>
      </c>
      <c r="B70" s="3">
        <f>IF(COUNT(J70:BC70)&gt;0,MEDIAN(J70:BC70),"")</f>
        <v>1.8575851393188871E-2</v>
      </c>
      <c r="C70" s="3">
        <f>IF(COUNT(J70:BC70)&gt;0,AVERAGE(J70:BC70),"")</f>
        <v>2.0402715934171412E-2</v>
      </c>
      <c r="D70" s="3">
        <f>IF(COUNT(J70:BC70)&gt;0,MIN(J70:BC70),"")</f>
        <v>-0.25</v>
      </c>
      <c r="E70" s="3">
        <f>IF(COUNT(J70:BC70)&gt;0,MAX(J70:BC70),"")</f>
        <v>0.14285714285714277</v>
      </c>
      <c r="F70" s="3">
        <f>IF(COUNT(J70:BC70)&gt;0,QUARTILE(J70:BC70,1),"")</f>
        <v>4.4466403162055582E-3</v>
      </c>
      <c r="G70" s="3">
        <f>IF(COUNT(J70:BC70)&gt;0,QUARTILE(J70:BC70,3),"")</f>
        <v>5.4921677500902995E-2</v>
      </c>
      <c r="H70" s="3">
        <f>IF(COUNT(J70:BC70)&gt;1,STDEV(J70:BC70),"")</f>
        <v>8.0450827667157693E-2</v>
      </c>
      <c r="I70" s="4">
        <f>IF(COUNT(J70:BC70)&gt;1,STDEV(J70:BC70)/AVERAGE(J70:BC70),"")</f>
        <v>3.9431430563817695</v>
      </c>
      <c r="J70" s="5">
        <v>-0.25</v>
      </c>
      <c r="K70" s="5">
        <v>-0.24489795918367346</v>
      </c>
      <c r="L70" s="5">
        <v>1.2131715771230553E-2</v>
      </c>
      <c r="M70" s="5">
        <v>1.2750455373406246E-2</v>
      </c>
      <c r="N70" s="5">
        <v>1.1494252873563142E-2</v>
      </c>
      <c r="O70" s="5">
        <v>1.2048192771084439E-2</v>
      </c>
      <c r="P70" s="5">
        <v>2.3454157782515868E-2</v>
      </c>
      <c r="Q70" s="5">
        <v>1.1737089201877894E-2</v>
      </c>
      <c r="R70" s="5">
        <v>1.9607843137254919E-2</v>
      </c>
      <c r="S70" s="5">
        <v>1.5873015873015889E-2</v>
      </c>
      <c r="T70" s="5">
        <v>0</v>
      </c>
      <c r="U70" s="5">
        <v>0</v>
      </c>
      <c r="V70" s="5">
        <v>1.7543859649122823E-2</v>
      </c>
      <c r="W70" s="5">
        <v>7.192766132346895E-2</v>
      </c>
      <c r="X70" s="5">
        <v>2.8571428571428692E-2</v>
      </c>
      <c r="Y70" s="5">
        <v>0</v>
      </c>
      <c r="Z70" s="5">
        <v>5.2884615384615537E-2</v>
      </c>
      <c r="AA70" s="5">
        <v>2.8571428571428598E-2</v>
      </c>
      <c r="AB70" s="5">
        <v>5.2631578947368467E-2</v>
      </c>
      <c r="AC70" s="5">
        <v>0.14285714285714277</v>
      </c>
      <c r="AD70" s="5">
        <v>0.14285714285714277</v>
      </c>
      <c r="AE70" s="5">
        <v>0</v>
      </c>
      <c r="AF70" s="5">
        <v>0</v>
      </c>
      <c r="AG70" s="5">
        <v>0</v>
      </c>
      <c r="AH70" s="5">
        <v>7.6923076923076983E-2</v>
      </c>
      <c r="AI70" s="5">
        <v>9.999999999999995E-2</v>
      </c>
      <c r="AJ70" s="5">
        <v>8.3333333333333412E-2</v>
      </c>
      <c r="AK70" s="5">
        <v>4.5454545454545442E-2</v>
      </c>
      <c r="AL70" s="5">
        <v>6.1032863849765376E-2</v>
      </c>
      <c r="AM70" s="5">
        <v>7.3394495412844013E-2</v>
      </c>
      <c r="AN70" s="5">
        <v>4.4776119402985058E-2</v>
      </c>
      <c r="AO70" s="5">
        <v>5.928853754940744E-3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r="71" spans="1:88" x14ac:dyDescent="0.35">
      <c r="A71" s="2" t="s">
        <v>69</v>
      </c>
      <c r="B71" s="3">
        <f>IF(COUNT(J71:BC71)&gt;0,MEDIAN(J71:BC71),"")</f>
        <v>3.4736313434536883E-2</v>
      </c>
      <c r="C71" s="3">
        <f>IF(COUNT(J71:BC71)&gt;0,AVERAGE(J71:BC71),"")</f>
        <v>0.11816687027654596</v>
      </c>
      <c r="D71" s="3">
        <f>IF(COUNT(J71:BC71)&gt;0,MIN(J71:BC71),"")</f>
        <v>-0.96325480455970147</v>
      </c>
      <c r="E71" s="3">
        <f>IF(COUNT(J71:BC71)&gt;0,MAX(J71:BC71),"")</f>
        <v>1.2517436455519968</v>
      </c>
      <c r="F71" s="3">
        <f>IF(COUNT(J71:BC71)&gt;0,QUARTILE(J71:BC71,1),"")</f>
        <v>-2.8509342629928509E-2</v>
      </c>
      <c r="G71" s="3">
        <f>IF(COUNT(J71:BC71)&gt;0,QUARTILE(J71:BC71,3),"")</f>
        <v>9.2761408060462167E-2</v>
      </c>
      <c r="H71" s="3">
        <f>IF(COUNT(J71:BC71)&gt;1,STDEV(J71:BC71),"")</f>
        <v>0.41863096472282807</v>
      </c>
      <c r="I71" s="4">
        <f>IF(COUNT(J71:BC71)&gt;1,STDEV(J71:BC71)/AVERAGE(J71:BC71),"")</f>
        <v>3.542710099227524</v>
      </c>
      <c r="J71" s="5"/>
      <c r="K71" s="5">
        <v>0.38765272218099966</v>
      </c>
      <c r="L71" s="5">
        <v>-0.22613232549919166</v>
      </c>
      <c r="M71" s="5">
        <v>-5.9955723248336187E-2</v>
      </c>
      <c r="N71" s="5">
        <v>3.0799430526386733E-3</v>
      </c>
      <c r="O71" s="5">
        <v>0.10603921804966876</v>
      </c>
      <c r="P71" s="5">
        <v>5.8815550313819501E-3</v>
      </c>
      <c r="Q71" s="5">
        <v>7.0814619773729465E-2</v>
      </c>
      <c r="R71" s="5">
        <v>-4.0214232609842009E-3</v>
      </c>
      <c r="S71" s="5">
        <v>-1.0088417026364184E-2</v>
      </c>
      <c r="T71" s="5">
        <v>6.585519447237094E-2</v>
      </c>
      <c r="U71" s="5">
        <v>1.5289472006943389E-2</v>
      </c>
      <c r="V71" s="5">
        <v>-3.464965116444995E-2</v>
      </c>
      <c r="W71" s="5">
        <v>5.8438572081382374E-2</v>
      </c>
      <c r="X71" s="5">
        <v>7.6918234914307757E-2</v>
      </c>
      <c r="Y71" s="5">
        <v>0.24563018963590794</v>
      </c>
      <c r="Z71" s="5">
        <v>-0.21404831181096892</v>
      </c>
      <c r="AA71" s="5">
        <v>7.8088701752418985E-2</v>
      </c>
      <c r="AB71" s="5">
        <v>-8.388892841161931E-2</v>
      </c>
      <c r="AC71" s="5">
        <v>3.0982303440799983E-2</v>
      </c>
      <c r="AD71" s="5">
        <v>3.8490323428273784E-2</v>
      </c>
      <c r="AE71" s="5">
        <v>9.7652310163143227E-2</v>
      </c>
      <c r="AF71" s="5">
        <v>2.941938553137324E-2</v>
      </c>
      <c r="AG71" s="5">
        <v>-0.19074115404970077</v>
      </c>
      <c r="AH71" s="5">
        <v>1.0139509894968446</v>
      </c>
      <c r="AI71" s="5">
        <v>4.4982245762261848E-2</v>
      </c>
      <c r="AJ71" s="5">
        <v>1.1733633635512233</v>
      </c>
      <c r="AK71" s="5">
        <v>0.93594167472002721</v>
      </c>
      <c r="AL71" s="5">
        <v>0.20911240929592112</v>
      </c>
      <c r="AM71" s="5">
        <v>1.2517436455519968</v>
      </c>
      <c r="AN71" s="5">
        <v>-4.5645123233315987E-2</v>
      </c>
      <c r="AO71" s="5">
        <v>-0.16356746202219979</v>
      </c>
      <c r="AP71" s="5">
        <v>-0.96325480455970147</v>
      </c>
      <c r="AQ71" s="5">
        <v>3.0513037807375902E-2</v>
      </c>
      <c r="AR71" s="5">
        <v>4.3826801988404565E-2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r="72" spans="1:88" x14ac:dyDescent="0.35">
      <c r="A72" s="2" t="s">
        <v>70</v>
      </c>
      <c r="B72" s="3">
        <f>IF(COUNT(J72:BC72)&gt;0,MEDIAN(J72:BC72),"")</f>
        <v>2.4577897648211187E-2</v>
      </c>
      <c r="C72" s="3">
        <f>IF(COUNT(J72:BC72)&gt;0,AVERAGE(J72:BC72),"")</f>
        <v>9.636191673166597E-2</v>
      </c>
      <c r="D72" s="3">
        <f>IF(COUNT(J72:BC72)&gt;0,MIN(J72:BC72),"")</f>
        <v>-0.96636331146610199</v>
      </c>
      <c r="E72" s="3">
        <f>IF(COUNT(J72:BC72)&gt;0,MAX(J72:BC72),"")</f>
        <v>1.1574032938738823</v>
      </c>
      <c r="F72" s="3">
        <f>IF(COUNT(J72:BC72)&gt;0,QUARTILE(J72:BC72,1),"")</f>
        <v>6.6769678451871917E-3</v>
      </c>
      <c r="G72" s="3">
        <f>IF(COUNT(J72:BC72)&gt;0,QUARTILE(J72:BC72,3),"")</f>
        <v>5.8508164987332183E-2</v>
      </c>
      <c r="H72" s="3">
        <f>IF(COUNT(J72:BC72)&gt;1,STDEV(J72:BC72),"")</f>
        <v>0.36858052200090041</v>
      </c>
      <c r="I72" s="4">
        <f>IF(COUNT(J72:BC72)&gt;1,STDEV(J72:BC72)/AVERAGE(J72:BC72),"")</f>
        <v>3.8249604667709907</v>
      </c>
      <c r="J72" s="5">
        <v>-2.1754541876556718E-2</v>
      </c>
      <c r="K72" s="5">
        <v>1.4538205977559815E-2</v>
      </c>
      <c r="L72" s="5">
        <v>-9.4919459995977937E-2</v>
      </c>
      <c r="M72" s="5">
        <v>8.7321775333932018E-3</v>
      </c>
      <c r="N72" s="5">
        <v>1.1766926385108406E-2</v>
      </c>
      <c r="O72" s="5">
        <v>3.6264965038171067E-2</v>
      </c>
      <c r="P72" s="5">
        <v>3.2577749070949E-2</v>
      </c>
      <c r="Q72" s="5">
        <v>1.5693883963788458E-2</v>
      </c>
      <c r="R72" s="5">
        <v>2.4783539671726432E-2</v>
      </c>
      <c r="S72" s="5">
        <v>6.7282716789439515E-3</v>
      </c>
      <c r="T72" s="5">
        <v>2.4372255624695947E-2</v>
      </c>
      <c r="U72" s="5">
        <v>6.5230563439169133E-3</v>
      </c>
      <c r="V72" s="5">
        <v>-1E-3</v>
      </c>
      <c r="W72" s="5">
        <v>6.9037150531243582E-2</v>
      </c>
      <c r="X72" s="5">
        <v>1.8628702757916171E-2</v>
      </c>
      <c r="Y72" s="5">
        <v>7.009167907307283E-2</v>
      </c>
      <c r="Z72" s="5">
        <v>-4.7148107918620452E-2</v>
      </c>
      <c r="AA72" s="5">
        <v>2.2002211786912602E-2</v>
      </c>
      <c r="AB72" s="5">
        <v>-5.1567872823290502E-3</v>
      </c>
      <c r="AC72" s="5">
        <v>2.7038490712275494E-2</v>
      </c>
      <c r="AD72" s="5">
        <v>3.8173274952475612E-2</v>
      </c>
      <c r="AE72" s="5">
        <v>5.4998503139361714E-2</v>
      </c>
      <c r="AF72" s="5">
        <v>1.3806309598928134E-2</v>
      </c>
      <c r="AG72" s="5">
        <v>-5.7897005054592554E-2</v>
      </c>
      <c r="AH72" s="5">
        <v>1.0161227497720196</v>
      </c>
      <c r="AI72" s="5">
        <v>3.4596376128987721E-2</v>
      </c>
      <c r="AJ72" s="5">
        <v>1.1313145485090739</v>
      </c>
      <c r="AK72" s="5">
        <v>0.98357411595288224</v>
      </c>
      <c r="AL72" s="5">
        <v>9.3323794725517106E-2</v>
      </c>
      <c r="AM72" s="5">
        <v>1.1574032938738823</v>
      </c>
      <c r="AN72" s="5">
        <v>8.8415594230890446E-2</v>
      </c>
      <c r="AO72" s="5">
        <v>-0.18604771080755678</v>
      </c>
      <c r="AP72" s="5">
        <v>-0.96636331146610199</v>
      </c>
      <c r="AQ72" s="5">
        <v>2.6988726632087304E-2</v>
      </c>
      <c r="AR72" s="5">
        <v>2.0142294266317914E-2</v>
      </c>
      <c r="AS72" s="5">
        <v>3.873954754830862E-2</v>
      </c>
      <c r="AT72" s="5">
        <v>6.9883719958341292E-2</v>
      </c>
      <c r="AU72" s="5">
        <v>0.12426861956334921</v>
      </c>
      <c r="AV72" s="5">
        <v>2.5647399752800989E-2</v>
      </c>
      <c r="AW72" s="5">
        <v>-7.1414541086523967E-2</v>
      </c>
      <c r="AX72" s="5"/>
      <c r="AY72" s="5"/>
      <c r="AZ72" s="5"/>
      <c r="BA72" s="5"/>
      <c r="BB72" s="5"/>
      <c r="BC72" s="5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r="73" spans="1:88" x14ac:dyDescent="0.35">
      <c r="A73" s="2" t="s">
        <v>71</v>
      </c>
      <c r="B73" s="3">
        <f>IF(COUNT(J73:BC73)&gt;0,MEDIAN(J73:BC73),"")</f>
        <v>4.4776119402984947E-2</v>
      </c>
      <c r="C73" s="3">
        <f>IF(COUNT(J73:BC73)&gt;0,AVERAGE(J73:BC73),"")</f>
        <v>0.20173651496442868</v>
      </c>
      <c r="D73" s="3">
        <f>IF(COUNT(J73:BC73)&gt;0,MIN(J73:BC73),"")</f>
        <v>-0.55813953488372092</v>
      </c>
      <c r="E73" s="3">
        <f>IF(COUNT(J73:BC73)&gt;0,MAX(J73:BC73),"")</f>
        <v>4.9808612440191391</v>
      </c>
      <c r="F73" s="3">
        <f>IF(COUNT(J73:BC73)&gt;0,QUARTILE(J73:BC73,1),"")</f>
        <v>-5.631067961165049E-2</v>
      </c>
      <c r="G73" s="3">
        <f>IF(COUNT(J73:BC73)&gt;0,QUARTILE(J73:BC73,3),"")</f>
        <v>0.17857142857142852</v>
      </c>
      <c r="H73" s="3">
        <f>IF(COUNT(J73:BC73)&gt;1,STDEV(J73:BC73),"")</f>
        <v>0.86083434558864258</v>
      </c>
      <c r="I73" s="4">
        <f>IF(COUNT(J73:BC73)&gt;1,STDEV(J73:BC73)/AVERAGE(J73:BC73),"")</f>
        <v>4.2671221208536778</v>
      </c>
      <c r="J73" s="5"/>
      <c r="K73" s="5"/>
      <c r="L73" s="5">
        <v>-0.39938080495356038</v>
      </c>
      <c r="M73" s="5">
        <v>-5.631067961165049E-2</v>
      </c>
      <c r="N73" s="5">
        <v>-2.9469548133595182E-2</v>
      </c>
      <c r="O73" s="5">
        <v>0.10304449648711954</v>
      </c>
      <c r="P73" s="5">
        <v>0.39130434782608703</v>
      </c>
      <c r="Q73" s="5">
        <v>-0.30175438596491233</v>
      </c>
      <c r="R73" s="5">
        <v>-4.6948356807510741E-3</v>
      </c>
      <c r="S73" s="5">
        <v>4.3103448275863066E-3</v>
      </c>
      <c r="T73" s="5">
        <v>9.9999999999999978E-2</v>
      </c>
      <c r="U73" s="5">
        <v>2.1621621621621519E-2</v>
      </c>
      <c r="V73" s="5">
        <v>-6.9868995633187839E-2</v>
      </c>
      <c r="W73" s="5">
        <v>3.463203463203466E-2</v>
      </c>
      <c r="X73" s="5">
        <v>8.6486486486486325E-2</v>
      </c>
      <c r="Y73" s="5">
        <v>0.87804878048780499</v>
      </c>
      <c r="Z73" s="5">
        <v>-0.26984126984126983</v>
      </c>
      <c r="AA73" s="5">
        <v>0.1238095238095237</v>
      </c>
      <c r="AB73" s="5">
        <v>-0.14000000000000001</v>
      </c>
      <c r="AC73" s="5">
        <v>4.4776119402984947E-2</v>
      </c>
      <c r="AD73" s="5">
        <v>1.7543859649122823E-2</v>
      </c>
      <c r="AE73" s="5">
        <v>0.23188405797101455</v>
      </c>
      <c r="AF73" s="5">
        <v>0.21052631578947373</v>
      </c>
      <c r="AG73" s="5">
        <v>-0.55813953488372092</v>
      </c>
      <c r="AH73" s="5">
        <v>0.12686567164179099</v>
      </c>
      <c r="AI73" s="5">
        <v>-0.2105263157894737</v>
      </c>
      <c r="AJ73" s="5">
        <v>1.1358024691358024</v>
      </c>
      <c r="AK73" s="5">
        <v>0.1213872832369942</v>
      </c>
      <c r="AL73" s="5">
        <v>0.25862068965517249</v>
      </c>
      <c r="AM73" s="5">
        <v>0.22891566265060248</v>
      </c>
      <c r="AN73" s="5">
        <v>-8.3333333333333259E-2</v>
      </c>
      <c r="AO73" s="5">
        <v>0.17857142857142852</v>
      </c>
      <c r="AP73" s="5">
        <v>0.23061777012060064</v>
      </c>
      <c r="AQ73" s="5">
        <v>8.3466666666666647E-2</v>
      </c>
      <c r="AR73" s="5">
        <v>0</v>
      </c>
      <c r="AS73" s="5">
        <v>0.16693333333333329</v>
      </c>
      <c r="AT73" s="5">
        <v>-0.17245945051307507</v>
      </c>
      <c r="AU73" s="5">
        <v>4.9808612440191391</v>
      </c>
      <c r="AV73" s="5"/>
      <c r="AW73" s="5">
        <v>0</v>
      </c>
      <c r="AX73" s="5"/>
      <c r="AY73" s="5"/>
      <c r="AZ73" s="5"/>
      <c r="BA73" s="5"/>
      <c r="BB73" s="5"/>
      <c r="BC73" s="5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:88" x14ac:dyDescent="0.35">
      <c r="A74" s="2" t="s">
        <v>72</v>
      </c>
      <c r="B74" s="6">
        <f>IF(COUNT(J74:BC74)&gt;0,MEDIAN(J74:BC74),"")</f>
        <v>0.18012386548482473</v>
      </c>
      <c r="C74" s="6">
        <f>IF(COUNT(J74:BC74)&gt;0,AVERAGE(J74:BC74),"")</f>
        <v>0.1352769753666348</v>
      </c>
      <c r="D74" s="6">
        <f>IF(COUNT(J74:BC74)&gt;0,MIN(J74:BC74),"")</f>
        <v>-0.31560610911282272</v>
      </c>
      <c r="E74" s="6">
        <f>IF(COUNT(J74:BC74)&gt;0,MAX(J74:BC74),"")</f>
        <v>0.29143027769483426</v>
      </c>
      <c r="F74" s="6">
        <f>IF(COUNT(J74:BC74)&gt;0,QUARTILE(J74:BC74,1),"")</f>
        <v>8.429461946824858E-2</v>
      </c>
      <c r="G74" s="6">
        <f>IF(COUNT(J74:BC74)&gt;0,QUARTILE(J74:BC74,3),"")</f>
        <v>0.21370136574261431</v>
      </c>
      <c r="H74" s="6">
        <f>IF(COUNT(J74:BC74)&gt;1,STDEV(J74:BC74),"")</f>
        <v>0.13227798310749594</v>
      </c>
      <c r="I74" s="4">
        <f>IF(COUNT(J74:BC74)&gt;1,STDEV(J74:BC74)/AVERAGE(J74:BC74),"")</f>
        <v>0.97783072654447789</v>
      </c>
      <c r="J74" s="7">
        <v>-0.31560610911282272</v>
      </c>
      <c r="K74" s="7">
        <v>-0.25282142066828944</v>
      </c>
      <c r="L74" s="7">
        <v>-0.15462936530592825</v>
      </c>
      <c r="M74" s="7">
        <v>0.1839314638590808</v>
      </c>
      <c r="N74" s="7">
        <v>0.24336368423080382</v>
      </c>
      <c r="O74" s="7">
        <v>0.23437782255262976</v>
      </c>
      <c r="P74" s="7">
        <v>0.22810806233062331</v>
      </c>
      <c r="Q74" s="7">
        <v>6.9151224486544191E-2</v>
      </c>
      <c r="R74" s="7">
        <v>0.1641773452102312</v>
      </c>
      <c r="S74" s="7">
        <v>0.2336013006955108</v>
      </c>
      <c r="T74" s="7">
        <v>0.1863611956327188</v>
      </c>
      <c r="U74" s="7">
        <v>0.13070122182590879</v>
      </c>
      <c r="V74" s="7">
        <v>0.136142929453891</v>
      </c>
      <c r="W74" s="7">
        <v>0.17974406933461731</v>
      </c>
      <c r="X74" s="7">
        <v>0.25993168741260342</v>
      </c>
      <c r="Y74" s="7">
        <v>0.18774731687875423</v>
      </c>
      <c r="Z74" s="7">
        <v>0.19246527962539242</v>
      </c>
      <c r="AA74" s="7">
        <v>0.19697918297073094</v>
      </c>
      <c r="AB74" s="7">
        <v>0.13885591543722797</v>
      </c>
      <c r="AC74" s="7">
        <v>0.19311801370215834</v>
      </c>
      <c r="AD74" s="7">
        <v>0.25700838960507466</v>
      </c>
      <c r="AE74" s="7">
        <v>0.29143027769483426</v>
      </c>
      <c r="AF74" s="7">
        <v>0.18050366163503212</v>
      </c>
      <c r="AG74" s="7">
        <v>5.4071366667922678E-2</v>
      </c>
      <c r="AH74" s="7">
        <v>0.17271541244143984</v>
      </c>
      <c r="AI74" s="7">
        <v>0.23787811766307121</v>
      </c>
      <c r="AJ74" s="7">
        <v>0.21744756974841092</v>
      </c>
      <c r="AK74" s="7">
        <v>0.18611886717191864</v>
      </c>
      <c r="AL74" s="7">
        <v>0.21245263107401544</v>
      </c>
      <c r="AM74" s="7">
        <v>0.11924453771139365</v>
      </c>
      <c r="AN74" s="7">
        <v>7.3517923791337564E-2</v>
      </c>
      <c r="AO74" s="7">
        <v>0.13026645411068094</v>
      </c>
      <c r="AP74" s="7">
        <v>7.5633127994524305E-2</v>
      </c>
      <c r="AQ74" s="7">
        <v>6.4998116603189215E-2</v>
      </c>
      <c r="AR74" s="7">
        <v>7.3802055440797695E-2</v>
      </c>
      <c r="AS74" s="7">
        <v>8.7181783292823334E-2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r="75" spans="1:88" x14ac:dyDescent="0.35">
      <c r="A75" s="2" t="s">
        <v>73</v>
      </c>
      <c r="B75" s="6">
        <f>IF(COUNT(J75:BC75)&gt;0,MEDIAN(J75:BC75),"")</f>
        <v>0.83009572678996946</v>
      </c>
      <c r="C75" s="6">
        <f>IF(COUNT(J75:BC75)&gt;0,AVERAGE(J75:BC75),"")</f>
        <v>0.5479324904744024</v>
      </c>
      <c r="D75" s="6">
        <f>IF(COUNT(J75:BC75)&gt;0,MIN(J75:BC75),"")</f>
        <v>-8.1850746268656724</v>
      </c>
      <c r="E75" s="6">
        <f>IF(COUNT(J75:BC75)&gt;0,MAX(J75:BC75),"")</f>
        <v>1.5571707144123383</v>
      </c>
      <c r="F75" s="6">
        <f>IF(COUNT(J75:BC75)&gt;0,QUARTILE(J75:BC75,1),"")</f>
        <v>0.55013500920069602</v>
      </c>
      <c r="G75" s="6">
        <f>IF(COUNT(J75:BC75)&gt;0,QUARTILE(J75:BC75,3),"")</f>
        <v>0.97779548694447693</v>
      </c>
      <c r="H75" s="6">
        <f>IF(COUNT(J75:BC75)&gt;1,STDEV(J75:BC75),"")</f>
        <v>1.5683959597251633</v>
      </c>
      <c r="I75" s="4">
        <f>IF(COUNT(J75:BC75)&gt;1,STDEV(J75:BC75)/AVERAGE(J75:BC75),"")</f>
        <v>2.8623890479048599</v>
      </c>
      <c r="J75" s="7">
        <v>0.87136692143711325</v>
      </c>
      <c r="K75" s="7">
        <v>-8.1850746268656724</v>
      </c>
      <c r="L75" s="7">
        <v>-1.2161656479980043</v>
      </c>
      <c r="M75" s="7">
        <v>0.73157841755586872</v>
      </c>
      <c r="N75" s="7">
        <v>0.90674194937556818</v>
      </c>
      <c r="O75" s="7">
        <v>0.80135879893576589</v>
      </c>
      <c r="P75" s="7">
        <v>0.76763406640383791</v>
      </c>
      <c r="Q75" s="7">
        <v>0.45203624622435162</v>
      </c>
      <c r="R75" s="7">
        <v>0.94513377278014732</v>
      </c>
      <c r="S75" s="7">
        <v>1.1323117338003503</v>
      </c>
      <c r="T75" s="7">
        <v>0.88961038961038963</v>
      </c>
      <c r="U75" s="7">
        <v>0.71611226611226608</v>
      </c>
      <c r="V75" s="7">
        <v>0.65988187187641978</v>
      </c>
      <c r="W75" s="7">
        <v>0.74996136609488484</v>
      </c>
      <c r="X75" s="7">
        <v>0.98909630146545713</v>
      </c>
      <c r="Y75" s="7">
        <v>1.5094987411306935</v>
      </c>
      <c r="Z75" s="7">
        <v>1.3669690098261527</v>
      </c>
      <c r="AA75" s="7">
        <v>1.0824254587155964</v>
      </c>
      <c r="AB75" s="7">
        <v>0.97402854877081679</v>
      </c>
      <c r="AC75" s="7">
        <v>0.86542012927054479</v>
      </c>
      <c r="AD75" s="7">
        <v>1.1697711548696115</v>
      </c>
      <c r="AE75" s="7">
        <v>1.5571707144123383</v>
      </c>
      <c r="AF75" s="7">
        <v>1.5498877125441128</v>
      </c>
      <c r="AG75" s="7">
        <v>1.1115414407436095</v>
      </c>
      <c r="AH75" s="7">
        <v>0.55291884195538676</v>
      </c>
      <c r="AI75" s="7">
        <v>0.95583811867651081</v>
      </c>
      <c r="AJ75" s="7">
        <v>0.94149637442320366</v>
      </c>
      <c r="AK75" s="7">
        <v>0.67185025197984161</v>
      </c>
      <c r="AL75" s="7">
        <v>0.85883265464417302</v>
      </c>
      <c r="AM75" s="7">
        <v>0.54178351093662369</v>
      </c>
      <c r="AN75" s="7">
        <v>0.37019230769230771</v>
      </c>
      <c r="AO75" s="7">
        <v>0.49847494553376909</v>
      </c>
      <c r="AP75" s="7">
        <v>0.41424554826616683</v>
      </c>
      <c r="AQ75" s="7">
        <v>0.37942829220620572</v>
      </c>
      <c r="AR75" s="7">
        <v>0.44502537290481314</v>
      </c>
      <c r="AS75" s="7">
        <v>0.69718670076726341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r="76" spans="1:88" x14ac:dyDescent="0.35">
      <c r="A76" s="2" t="s">
        <v>74</v>
      </c>
      <c r="B76" s="6">
        <f>IF(COUNT(J76:BC76)&gt;0,MEDIAN(J76:BC76),"")</f>
        <v>0.12281878062562727</v>
      </c>
      <c r="C76" s="6">
        <f>IF(COUNT(J76:BC76)&gt;0,AVERAGE(J76:BC76),"")</f>
        <v>0.12222908320805694</v>
      </c>
      <c r="D76" s="6">
        <f>IF(COUNT(J76:BC76)&gt;0,MIN(J76:BC76),"")</f>
        <v>3.140813503528217E-2</v>
      </c>
      <c r="E76" s="6">
        <f>IF(COUNT(J76:BC76)&gt;0,MAX(J76:BC76),"")</f>
        <v>0.22182710608033657</v>
      </c>
      <c r="F76" s="6">
        <f>IF(COUNT(J76:BC76)&gt;0,QUARTILE(J76:BC76,1),"")</f>
        <v>8.9894726360452953E-2</v>
      </c>
      <c r="G76" s="6">
        <f>IF(COUNT(J76:BC76)&gt;0,QUARTILE(J76:BC76,3),"")</f>
        <v>0.14741827666453214</v>
      </c>
      <c r="H76" s="6">
        <f>IF(COUNT(J76:BC76)&gt;1,STDEV(J76:BC76),"")</f>
        <v>4.9546818523010273E-2</v>
      </c>
      <c r="I76" s="4">
        <f>IF(COUNT(J76:BC76)&gt;1,STDEV(J76:BC76)/AVERAGE(J76:BC76),"")</f>
        <v>0.40536030560478187</v>
      </c>
      <c r="J76" s="7"/>
      <c r="K76" s="7"/>
      <c r="L76" s="7"/>
      <c r="M76" s="7">
        <v>9.145213533028472E-2</v>
      </c>
      <c r="N76" s="7">
        <v>0.12888964461826219</v>
      </c>
      <c r="O76" s="7">
        <v>0.12807682027481807</v>
      </c>
      <c r="P76" s="7">
        <v>0.12744825889322453</v>
      </c>
      <c r="Q76" s="7">
        <v>3.6081334311021104E-2</v>
      </c>
      <c r="R76" s="7">
        <v>8.9894726360452953E-2</v>
      </c>
      <c r="S76" s="7">
        <v>0.13698992942333077</v>
      </c>
      <c r="T76" s="7">
        <v>0.11351965442576194</v>
      </c>
      <c r="U76" s="7">
        <v>7.9001568792946855E-2</v>
      </c>
      <c r="V76" s="7">
        <v>9.7064798973481609E-2</v>
      </c>
      <c r="W76" s="7">
        <v>0.14422119662285252</v>
      </c>
      <c r="X76" s="7">
        <v>0.19527576954738179</v>
      </c>
      <c r="Y76" s="7">
        <v>0.13081268496259094</v>
      </c>
      <c r="Z76" s="7">
        <v>0.13668605288318009</v>
      </c>
      <c r="AA76" s="7">
        <v>0.14741827666453214</v>
      </c>
      <c r="AB76" s="7">
        <v>0.10372900822991399</v>
      </c>
      <c r="AC76" s="7">
        <v>0.15758987120422369</v>
      </c>
      <c r="AD76" s="7">
        <v>0.18405164834244661</v>
      </c>
      <c r="AE76" s="7">
        <v>0.19378664937059048</v>
      </c>
      <c r="AF76" s="7">
        <v>0.10972463228279929</v>
      </c>
      <c r="AG76" s="7">
        <v>3.140813503528217E-2</v>
      </c>
      <c r="AH76" s="7">
        <v>0.12281878062562727</v>
      </c>
      <c r="AI76" s="7">
        <v>0.19403059638527465</v>
      </c>
      <c r="AJ76" s="7">
        <v>0.19250468373027105</v>
      </c>
      <c r="AK76" s="7">
        <v>0.17937185253527083</v>
      </c>
      <c r="AL76" s="7">
        <v>0.22182710608033657</v>
      </c>
      <c r="AM76" s="7">
        <v>0.122736801982085</v>
      </c>
      <c r="AN76" s="7">
        <v>6.7604239831428395E-2</v>
      </c>
      <c r="AO76" s="7">
        <v>0.11811787833858531</v>
      </c>
      <c r="AP76" s="7">
        <v>6.2940727492281925E-2</v>
      </c>
      <c r="AQ76" s="7">
        <v>5.3501912012953456E-2</v>
      </c>
      <c r="AR76" s="7">
        <v>6.2360206689392732E-2</v>
      </c>
      <c r="AS76" s="7">
        <v>7.2622163612992605E-2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r="77" spans="1:88" x14ac:dyDescent="0.35">
      <c r="A77" s="2" t="s">
        <v>75</v>
      </c>
      <c r="B77" s="6">
        <f>IF(COUNT(J77:BC77)&gt;0,MEDIAN(J77:BC77),"")</f>
        <v>0.17884691455696203</v>
      </c>
      <c r="C77" s="6">
        <f>IF(COUNT(J77:BC77)&gt;0,AVERAGE(J77:BC77),"")</f>
        <v>0.17670076534721563</v>
      </c>
      <c r="D77" s="6">
        <f>IF(COUNT(J77:BC77)&gt;0,MIN(J77:BC77),"")</f>
        <v>3.9269881232554323E-2</v>
      </c>
      <c r="E77" s="6">
        <f>IF(COUNT(J77:BC77)&gt;0,MAX(J77:BC77),"")</f>
        <v>0.31295487627365359</v>
      </c>
      <c r="F77" s="6">
        <f>IF(COUNT(J77:BC77)&gt;0,QUARTILE(J77:BC77,1),"")</f>
        <v>0.13566794911398802</v>
      </c>
      <c r="G77" s="6">
        <f>IF(COUNT(J77:BC77)&gt;0,QUARTILE(J77:BC77,3),"")</f>
        <v>0.22744224928717593</v>
      </c>
      <c r="H77" s="6">
        <f>IF(COUNT(J77:BC77)&gt;1,STDEV(J77:BC77),"")</f>
        <v>6.5580128326906434E-2</v>
      </c>
      <c r="I77" s="4">
        <f>IF(COUNT(J77:BC77)&gt;1,STDEV(J77:BC77)/AVERAGE(J77:BC77),"")</f>
        <v>0.37113663994630691</v>
      </c>
      <c r="J77" s="7"/>
      <c r="K77" s="7"/>
      <c r="L77" s="7"/>
      <c r="M77" s="7">
        <v>0.16841239311287742</v>
      </c>
      <c r="N77" s="7">
        <v>0.24204260971746794</v>
      </c>
      <c r="O77" s="7">
        <v>0.22494312074405801</v>
      </c>
      <c r="P77" s="7">
        <v>0.22744224928717593</v>
      </c>
      <c r="Q77" s="7">
        <v>6.3515293428947753E-2</v>
      </c>
      <c r="R77" s="7">
        <v>0.15576722146424382</v>
      </c>
      <c r="S77" s="7">
        <v>0.22554122218888881</v>
      </c>
      <c r="T77" s="7">
        <v>0.18109148842176298</v>
      </c>
      <c r="U77" s="7">
        <v>0.12760006668024967</v>
      </c>
      <c r="V77" s="7">
        <v>0.15008969833252039</v>
      </c>
      <c r="W77" s="7">
        <v>0.20431103439565529</v>
      </c>
      <c r="X77" s="7">
        <v>0.24913104042254944</v>
      </c>
      <c r="Y77" s="7">
        <v>0.16620966359869754</v>
      </c>
      <c r="Z77" s="7">
        <v>0.17884691455696203</v>
      </c>
      <c r="AA77" s="7">
        <v>0.19102914389799636</v>
      </c>
      <c r="AB77" s="7">
        <v>0.13870302927641795</v>
      </c>
      <c r="AC77" s="7">
        <v>0.20073676657992526</v>
      </c>
      <c r="AD77" s="7">
        <v>0.22976850666150958</v>
      </c>
      <c r="AE77" s="7">
        <v>0.24189550907108159</v>
      </c>
      <c r="AF77" s="7">
        <v>0.13566794911398802</v>
      </c>
      <c r="AG77" s="7">
        <v>3.9269881232554323E-2</v>
      </c>
      <c r="AH77" s="7">
        <v>0.16154976842222038</v>
      </c>
      <c r="AI77" s="7">
        <v>0.2583670874848476</v>
      </c>
      <c r="AJ77" s="7">
        <v>0.26500848880683558</v>
      </c>
      <c r="AK77" s="7">
        <v>0.25742880157127568</v>
      </c>
      <c r="AL77" s="7">
        <v>0.31295487627365359</v>
      </c>
      <c r="AM77" s="7">
        <v>0.18155505854492829</v>
      </c>
      <c r="AN77" s="7">
        <v>0.10014424554848779</v>
      </c>
      <c r="AO77" s="7">
        <v>0.17471143596306624</v>
      </c>
      <c r="AP77" s="7">
        <v>9.0840708146479612E-2</v>
      </c>
      <c r="AQ77" s="7">
        <v>7.6477221803641166E-2</v>
      </c>
      <c r="AR77" s="7">
        <v>9.347364069171786E-2</v>
      </c>
      <c r="AS77" s="7">
        <v>0.11659912101543035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r="78" spans="1:88" x14ac:dyDescent="0.35">
      <c r="A78" s="2" t="s">
        <v>76</v>
      </c>
      <c r="B78" s="6">
        <f>IF(COUNT(J78:BC78)&gt;0,MEDIAN(J78:BC78),"")</f>
        <v>2.4496753536046127</v>
      </c>
      <c r="C78" s="6">
        <f>IF(COUNT(J78:BC78)&gt;0,AVERAGE(J78:BC78),"")</f>
        <v>2.8748021912564501</v>
      </c>
      <c r="D78" s="6">
        <f>IF(COUNT(J78:BC78)&gt;0,MIN(J78:BC78),"")</f>
        <v>1.4104272041086297</v>
      </c>
      <c r="E78" s="6">
        <f>IF(COUNT(J78:BC78)&gt;0,MAX(J78:BC78),"")</f>
        <v>10.25339658827092</v>
      </c>
      <c r="F78" s="6">
        <f>IF(COUNT(J78:BC78)&gt;0,QUARTILE(J78:BC78,1),"")</f>
        <v>2.0112746933348</v>
      </c>
      <c r="G78" s="6">
        <f>IF(COUNT(J78:BC78)&gt;0,QUARTILE(J78:BC78,3),"")</f>
        <v>2.9609340757457643</v>
      </c>
      <c r="H78" s="6">
        <f>IF(COUNT(J78:BC78)&gt;1,STDEV(J78:BC78),"")</f>
        <v>1.6853656281132923</v>
      </c>
      <c r="I78" s="4">
        <f>IF(COUNT(J78:BC78)&gt;1,STDEV(J78:BC78)/AVERAGE(J78:BC78),"")</f>
        <v>0.58625446760797573</v>
      </c>
      <c r="J78" s="7"/>
      <c r="K78" s="7">
        <v>10.25339658827092</v>
      </c>
      <c r="L78" s="7">
        <v>4.8387542250120719</v>
      </c>
      <c r="M78" s="7">
        <v>2.5422999882172737</v>
      </c>
      <c r="N78" s="7">
        <v>2.0781440781440783</v>
      </c>
      <c r="O78" s="7">
        <v>2.1491372886213815</v>
      </c>
      <c r="P78" s="7">
        <v>2.1909040453872719</v>
      </c>
      <c r="Q78" s="7">
        <v>2.3819981872690512</v>
      </c>
      <c r="R78" s="7">
        <v>2.9473748646230633</v>
      </c>
      <c r="S78" s="7">
        <v>2.4780947441217149</v>
      </c>
      <c r="T78" s="7">
        <v>2.3562886766935782</v>
      </c>
      <c r="U78" s="7">
        <v>2.5977481595534813</v>
      </c>
      <c r="V78" s="7">
        <v>2.1611756298016793</v>
      </c>
      <c r="W78" s="7">
        <v>1.9970573398352109</v>
      </c>
      <c r="X78" s="7">
        <v>2.2132950787784478</v>
      </c>
      <c r="Y78" s="7">
        <v>3.7471715931627161</v>
      </c>
      <c r="Z78" s="7">
        <v>3.4517835808158388</v>
      </c>
      <c r="AA78" s="7">
        <v>2.8307075336579777</v>
      </c>
      <c r="AB78" s="7">
        <v>2.9566777963272122</v>
      </c>
      <c r="AC78" s="7">
        <v>2.1710200523103751</v>
      </c>
      <c r="AD78" s="7">
        <v>2.4999738664575983</v>
      </c>
      <c r="AE78" s="7">
        <v>2.9022698209718669</v>
      </c>
      <c r="AF78" s="7">
        <v>3.7294721407624634</v>
      </c>
      <c r="AG78" s="7">
        <v>4.1805285436448916</v>
      </c>
      <c r="AH78" s="7">
        <v>1.8050160192230678</v>
      </c>
      <c r="AI78" s="7">
        <v>1.8251871838111298</v>
      </c>
      <c r="AJ78" s="7">
        <v>1.7964833333333334</v>
      </c>
      <c r="AK78" s="7">
        <v>1.4104272041086297</v>
      </c>
      <c r="AL78" s="7">
        <v>1.440867440439829</v>
      </c>
      <c r="AM78" s="7">
        <v>1.5165170300698305</v>
      </c>
      <c r="AN78" s="7">
        <v>1.8188817204301075</v>
      </c>
      <c r="AO78" s="7">
        <v>1.5417800800565105</v>
      </c>
      <c r="AP78" s="7">
        <v>2.3314135122184956</v>
      </c>
      <c r="AQ78" s="7">
        <v>2.5180358360716721</v>
      </c>
      <c r="AR78" s="7">
        <v>2.4212559630875106</v>
      </c>
      <c r="AS78" s="7">
        <v>2.8504328212631065</v>
      </c>
      <c r="AT78" s="7">
        <v>2.0160138111679964</v>
      </c>
      <c r="AU78" s="7">
        <v>2.8109756097560976</v>
      </c>
      <c r="AV78" s="7"/>
      <c r="AW78" s="7">
        <v>8.6441889372280922</v>
      </c>
      <c r="AX78" s="7">
        <v>3.0120145631067961</v>
      </c>
      <c r="AY78" s="7">
        <v>2.9737029140014215</v>
      </c>
      <c r="AZ78" s="7">
        <v>4.6085992907801421</v>
      </c>
      <c r="BA78" s="7">
        <v>4.3225352112676054</v>
      </c>
      <c r="BB78" s="7">
        <v>1.5708493384549722</v>
      </c>
      <c r="BC78" s="7">
        <v>1.600844772967265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r="79" spans="1:88" x14ac:dyDescent="0.35">
      <c r="A79" s="2" t="s">
        <v>77</v>
      </c>
      <c r="B79" s="6">
        <f>IF(COUNT(J79:BC79)&gt;0,MEDIAN(J79:BC79),"")</f>
        <v>3.3997488699146157</v>
      </c>
      <c r="C79" s="6">
        <f>IF(COUNT(J79:BC79)&gt;0,AVERAGE(J79:BC79),"")</f>
        <v>12.227030179711116</v>
      </c>
      <c r="D79" s="6">
        <f>IF(COUNT(J79:BC79)&gt;0,MIN(J79:BC79),"")</f>
        <v>1.7004784688995216</v>
      </c>
      <c r="E79" s="6">
        <f>IF(COUNT(J79:BC79)&gt;0,MAX(J79:BC79),"")</f>
        <v>333.0504918032787</v>
      </c>
      <c r="F79" s="6">
        <f>IF(COUNT(J79:BC79)&gt;0,QUARTILE(J79:BC79,1),"")</f>
        <v>2.6861459262839245</v>
      </c>
      <c r="G79" s="6">
        <f>IF(COUNT(J79:BC79)&gt;0,QUARTILE(J79:BC79,3),"")</f>
        <v>4.6727027983303326</v>
      </c>
      <c r="H79" s="6">
        <f>IF(COUNT(J79:BC79)&gt;1,STDEV(J79:BC79),"")</f>
        <v>50.218958810884665</v>
      </c>
      <c r="I79" s="4">
        <f>IF(COUNT(J79:BC79)&gt;1,STDEV(J79:BC79)/AVERAGE(J79:BC79),"")</f>
        <v>4.1072082159587158</v>
      </c>
      <c r="J79" s="7"/>
      <c r="K79" s="7">
        <v>333.0504918032787</v>
      </c>
      <c r="L79" s="7">
        <v>13.056755700325732</v>
      </c>
      <c r="M79" s="7">
        <v>3.895378227116808</v>
      </c>
      <c r="N79" s="7">
        <v>3.0781206998230783</v>
      </c>
      <c r="O79" s="7">
        <v>3.1159990026595743</v>
      </c>
      <c r="P79" s="7">
        <v>3.0434488371096928</v>
      </c>
      <c r="Q79" s="7">
        <v>3.3239285888018681</v>
      </c>
      <c r="R79" s="7">
        <v>4.6548226370194099</v>
      </c>
      <c r="S79" s="7">
        <v>3.9745719237435009</v>
      </c>
      <c r="T79" s="7">
        <v>3.6270375977794602</v>
      </c>
      <c r="U79" s="7">
        <v>4.2340992863304843</v>
      </c>
      <c r="V79" s="7">
        <v>3.2547020045741961</v>
      </c>
      <c r="W79" s="7">
        <v>2.6803204694199954</v>
      </c>
      <c r="X79" s="7">
        <v>2.8578550797438154</v>
      </c>
      <c r="Y79" s="7">
        <v>7.1661188369152971</v>
      </c>
      <c r="Z79" s="7">
        <v>5.6952970994086174</v>
      </c>
      <c r="AA79" s="7">
        <v>4.3124590879336679</v>
      </c>
      <c r="AB79" s="7">
        <v>5.0114601018675717</v>
      </c>
      <c r="AC79" s="7">
        <v>2.9621252973830292</v>
      </c>
      <c r="AD79" s="7">
        <v>3.6732840549102428</v>
      </c>
      <c r="AE79" s="7">
        <v>4.8794947594732596</v>
      </c>
      <c r="AF79" s="7">
        <v>8.4702664129400578</v>
      </c>
      <c r="AG79" s="7">
        <v>16.739349519010535</v>
      </c>
      <c r="AH79" s="7">
        <v>2.3814147018030511</v>
      </c>
      <c r="AI79" s="7">
        <v>2.4099038118988245</v>
      </c>
      <c r="AJ79" s="7">
        <v>2.359395862974718</v>
      </c>
      <c r="AK79" s="7">
        <v>1.7004784688995216</v>
      </c>
      <c r="AL79" s="7">
        <v>1.7837408621124275</v>
      </c>
      <c r="AM79" s="7">
        <v>1.8874423554451933</v>
      </c>
      <c r="AN79" s="7">
        <v>2.3474326949764084</v>
      </c>
      <c r="AO79" s="7">
        <v>1.8549405099150142</v>
      </c>
      <c r="AP79" s="7">
        <v>3.1011217335882728</v>
      </c>
      <c r="AQ79" s="7">
        <v>3.3997488699146157</v>
      </c>
      <c r="AR79" s="7">
        <v>3.1390651931461018</v>
      </c>
      <c r="AS79" s="7">
        <v>4.01016295025729</v>
      </c>
      <c r="AT79" s="7">
        <v>2.6919713831478536</v>
      </c>
      <c r="AU79" s="7">
        <v>4.485059068797776</v>
      </c>
      <c r="AV79" s="7"/>
      <c r="AW79" s="7"/>
      <c r="AX79" s="7">
        <v>4.1614688128772634</v>
      </c>
      <c r="AY79" s="7">
        <v>4.6905829596412554</v>
      </c>
      <c r="AZ79" s="7">
        <v>17.156765676567655</v>
      </c>
      <c r="BA79" s="7">
        <v>11.423076923076923</v>
      </c>
      <c r="BB79" s="7">
        <v>1.9862385321100917</v>
      </c>
      <c r="BC79" s="7">
        <v>2.0348993288590602</v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r="80" spans="1:88" x14ac:dyDescent="0.35">
      <c r="A80" s="2" t="s">
        <v>78</v>
      </c>
      <c r="B80" s="6">
        <f>IF(COUNT(J80:BC80)&gt;0,MEDIAN(J80:BC80),"")</f>
        <v>1.0020148246206828</v>
      </c>
      <c r="C80" s="6">
        <f>IF(COUNT(J80:BC80)&gt;0,AVERAGE(J80:BC80),"")</f>
        <v>0.96423521126934286</v>
      </c>
      <c r="D80" s="6">
        <f>IF(COUNT(J80:BC80)&gt;0,MIN(J80:BC80),"")</f>
        <v>0.43066931897963961</v>
      </c>
      <c r="E80" s="6">
        <f>IF(COUNT(J80:BC80)&gt;0,MAX(J80:BC80),"")</f>
        <v>1.9796011374550384</v>
      </c>
      <c r="F80" s="6">
        <f>IF(COUNT(J80:BC80)&gt;0,QUARTILE(J80:BC80,1),"")</f>
        <v>0.74633447732733271</v>
      </c>
      <c r="G80" s="6">
        <f>IF(COUNT(J80:BC80)&gt;0,QUARTILE(J80:BC80,3),"")</f>
        <v>1.0683091937841789</v>
      </c>
      <c r="H80" s="6">
        <f>IF(COUNT(J80:BC80)&gt;1,STDEV(J80:BC80),"")</f>
        <v>0.31250297291211282</v>
      </c>
      <c r="I80" s="4">
        <f>IF(COUNT(J80:BC80)&gt;1,STDEV(J80:BC80)/AVERAGE(J80:BC80),"")</f>
        <v>0.3240941310375155</v>
      </c>
      <c r="J80" s="7">
        <v>1.9796011374550384</v>
      </c>
      <c r="K80" s="7">
        <v>1.8732094121118241</v>
      </c>
      <c r="L80" s="7">
        <v>1.5892822025565387</v>
      </c>
      <c r="M80" s="7">
        <v>1.0921492204899776</v>
      </c>
      <c r="N80" s="7">
        <v>1.0054580245803741</v>
      </c>
      <c r="O80" s="7">
        <v>1.0419426109914542</v>
      </c>
      <c r="P80" s="7">
        <v>1.0029273938572718</v>
      </c>
      <c r="Q80" s="7">
        <v>1.0887334491164895</v>
      </c>
      <c r="R80" s="7">
        <v>1.0539916143263677</v>
      </c>
      <c r="S80" s="7">
        <v>1.0357366091590643</v>
      </c>
      <c r="T80" s="7">
        <v>1.0290996957222123</v>
      </c>
      <c r="U80" s="7">
        <v>1.0243037110116111</v>
      </c>
      <c r="V80" s="7">
        <v>0.9070771076657731</v>
      </c>
      <c r="W80" s="7">
        <v>0.87975703253763959</v>
      </c>
      <c r="X80" s="7">
        <v>1.0433532769410632</v>
      </c>
      <c r="Y80" s="7">
        <v>1.1295812338087512</v>
      </c>
      <c r="Z80" s="7">
        <v>1.0761453732772841</v>
      </c>
      <c r="AA80" s="7">
        <v>1.031147284395054</v>
      </c>
      <c r="AB80" s="7">
        <v>1.0011022553840936</v>
      </c>
      <c r="AC80" s="7">
        <v>0.9620460516148972</v>
      </c>
      <c r="AD80" s="7">
        <v>1.1185535970066356</v>
      </c>
      <c r="AE80" s="7">
        <v>1.2047775455359808</v>
      </c>
      <c r="AF80" s="7">
        <v>1.330481243461366</v>
      </c>
      <c r="AG80" s="7">
        <v>1.3769169900900562</v>
      </c>
      <c r="AH80" s="7">
        <v>1.0691158156911582</v>
      </c>
      <c r="AI80" s="7">
        <v>0.92069822042260707</v>
      </c>
      <c r="AJ80" s="7">
        <v>0.82053058272751489</v>
      </c>
      <c r="AK80" s="7">
        <v>0.72299162345432788</v>
      </c>
      <c r="AL80" s="7">
        <v>0.6788602676644121</v>
      </c>
      <c r="AM80" s="7">
        <v>0.65679545735094436</v>
      </c>
      <c r="AN80" s="7">
        <v>0.73412030205711309</v>
      </c>
      <c r="AO80" s="7">
        <v>0.745609200637668</v>
      </c>
      <c r="AP80" s="7">
        <v>0.83259069130732377</v>
      </c>
      <c r="AQ80" s="7">
        <v>0.84990164483321473</v>
      </c>
      <c r="AR80" s="7">
        <v>0.78954938413281306</v>
      </c>
      <c r="AS80" s="7">
        <v>0.74770532173468085</v>
      </c>
      <c r="AT80" s="7">
        <v>0.58899749547794633</v>
      </c>
      <c r="AU80" s="7">
        <v>0.67683917990666453</v>
      </c>
      <c r="AV80" s="7">
        <v>1.0658893280632411</v>
      </c>
      <c r="AW80" s="7">
        <v>1.018937728937729</v>
      </c>
      <c r="AX80" s="7">
        <v>0.76164610568955993</v>
      </c>
      <c r="AY80" s="7">
        <v>0.74587752919155004</v>
      </c>
      <c r="AZ80" s="7">
        <v>0.57773949766614807</v>
      </c>
      <c r="BA80" s="7">
        <v>0.58368200836820083</v>
      </c>
      <c r="BB80" s="7">
        <v>0.43066931897963961</v>
      </c>
      <c r="BC80" s="7">
        <v>0.45869894099848713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r="81" spans="1:88" x14ac:dyDescent="0.35">
      <c r="A81" s="2" t="s">
        <v>79</v>
      </c>
      <c r="B81" s="6">
        <f>IF(COUNT(J81:BC81)&gt;0,MEDIAN(J81:BC81),"")</f>
        <v>4.9369078339909471</v>
      </c>
      <c r="C81" s="6">
        <f>IF(COUNT(J81:BC81)&gt;0,AVERAGE(J81:BC81),"")</f>
        <v>27.168711454838864</v>
      </c>
      <c r="D81" s="6">
        <f>IF(COUNT(J81:BC81)&gt;0,MIN(J81:BC81),"")</f>
        <v>2.6098488120950325</v>
      </c>
      <c r="E81" s="6">
        <f>IF(COUNT(J81:BC81)&gt;0,MAX(J81:BC81),"")</f>
        <v>869.28125</v>
      </c>
      <c r="F81" s="6">
        <f>IF(COUNT(J81:BC81)&gt;0,QUARTILE(J81:BC81,1),"")</f>
        <v>3.7288968116811461</v>
      </c>
      <c r="G81" s="6">
        <f>IF(COUNT(J81:BC81)&gt;0,QUARTILE(J81:BC81,3),"")</f>
        <v>7.1396201551284717</v>
      </c>
      <c r="H81" s="6">
        <f>IF(COUNT(J81:BC81)&gt;1,STDEV(J81:BC81),"")</f>
        <v>130.24824305037237</v>
      </c>
      <c r="I81" s="4">
        <f>IF(COUNT(J81:BC81)&gt;1,STDEV(J81:BC81)/AVERAGE(J81:BC81),"")</f>
        <v>4.7940530145081501</v>
      </c>
      <c r="J81" s="7"/>
      <c r="K81" s="7">
        <v>60.645014925373133</v>
      </c>
      <c r="L81" s="7">
        <v>12.499763003617312</v>
      </c>
      <c r="M81" s="7">
        <v>4.3439702033420575</v>
      </c>
      <c r="N81" s="7">
        <v>3.7462079525336138</v>
      </c>
      <c r="O81" s="7">
        <v>3.5624952489547699</v>
      </c>
      <c r="P81" s="7">
        <v>3.3750724362323661</v>
      </c>
      <c r="Q81" s="7">
        <v>7.1169669826059785</v>
      </c>
      <c r="R81" s="7">
        <v>6.067603722373013</v>
      </c>
      <c r="S81" s="7">
        <v>5.0204203152364277</v>
      </c>
      <c r="T81" s="7">
        <v>4.9124914559125088</v>
      </c>
      <c r="U81" s="7">
        <v>5.6121621621621625</v>
      </c>
      <c r="V81" s="7">
        <v>4.3965833711949118</v>
      </c>
      <c r="W81" s="7">
        <v>3.67068459279864</v>
      </c>
      <c r="X81" s="7">
        <v>3.9701849267271458</v>
      </c>
      <c r="Y81" s="7">
        <v>9.0818951705195694</v>
      </c>
      <c r="Z81" s="7">
        <v>7.6432350718065001</v>
      </c>
      <c r="AA81" s="7">
        <v>5.6662844036697244</v>
      </c>
      <c r="AB81" s="7">
        <v>7.0224028548770816</v>
      </c>
      <c r="AC81" s="7">
        <v>4.3112188365650965</v>
      </c>
      <c r="AD81" s="7">
        <v>5.0910856838744012</v>
      </c>
      <c r="AE81" s="7">
        <v>6.4373692607693673</v>
      </c>
      <c r="AF81" s="7">
        <v>11.424125761950593</v>
      </c>
      <c r="AG81" s="7">
        <v>28.305189775367932</v>
      </c>
      <c r="AH81" s="7">
        <v>3.422591362126246</v>
      </c>
      <c r="AI81" s="7">
        <v>3.6995351380913317</v>
      </c>
      <c r="AJ81" s="7">
        <v>3.5527027027027027</v>
      </c>
      <c r="AK81" s="7">
        <v>2.6098488120950325</v>
      </c>
      <c r="AL81" s="7">
        <v>2.7442699243746365</v>
      </c>
      <c r="AM81" s="7">
        <v>2.9841278743690411</v>
      </c>
      <c r="AN81" s="7">
        <v>3.6965909090909093</v>
      </c>
      <c r="AO81" s="7">
        <v>2.8531328976034858</v>
      </c>
      <c r="AP81" s="7">
        <v>4.5601312089971886</v>
      </c>
      <c r="AQ81" s="7">
        <v>4.9613242120693863</v>
      </c>
      <c r="AR81" s="7">
        <v>4.7609718591419341</v>
      </c>
      <c r="AS81" s="7">
        <v>5.9793478260869568</v>
      </c>
      <c r="AT81" s="7">
        <v>3.738684036211084</v>
      </c>
      <c r="AU81" s="7">
        <v>7.3549857549857549</v>
      </c>
      <c r="AV81" s="7"/>
      <c r="AW81" s="7">
        <v>869.28125</v>
      </c>
      <c r="AX81" s="7">
        <v>6.2610998990918265</v>
      </c>
      <c r="AY81" s="7">
        <v>7.2075796726959513</v>
      </c>
      <c r="AZ81" s="7">
        <v>17.328333333333333</v>
      </c>
      <c r="BA81" s="7">
        <v>16.801094890510949</v>
      </c>
      <c r="BB81" s="7">
        <v>3.8061013443640124</v>
      </c>
      <c r="BC81" s="7">
        <v>3.8971722365038559</v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r="82" spans="1:88" x14ac:dyDescent="0.35"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r="83" spans="1:88" x14ac:dyDescent="0.35">
      <c r="A83" s="10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r="84" spans="1:88" x14ac:dyDescent="0.35"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r="85" spans="1:88" x14ac:dyDescent="0.35"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r="86" spans="1:88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2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r="87" spans="1:88" x14ac:dyDescent="0.35"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</sheetData>
  <hyperlinks>
    <hyperlink ref="J1" r:id="rId1" xr:uid="{E8421CB7-B17C-4402-8FA3-E8C62A3B3B89}"/>
    <hyperlink ref="K1" r:id="rId2" xr:uid="{43009B8A-5AF6-466F-BAA5-1332D07F300B}"/>
    <hyperlink ref="L1" r:id="rId3" xr:uid="{C8E908FC-A5F2-4A6C-B9BB-97C4D8E2DB27}"/>
    <hyperlink ref="M1" r:id="rId4" xr:uid="{CD0ADD69-42C3-4C32-9B55-56A0DF202005}"/>
    <hyperlink ref="N1" r:id="rId5" xr:uid="{D1CB3448-1F05-436E-AAE9-065BF22E543F}"/>
    <hyperlink ref="O1" r:id="rId6" xr:uid="{EBFB0B91-9867-4804-885B-298F4DCD6981}"/>
    <hyperlink ref="P1" r:id="rId7" xr:uid="{9F086A1B-BDFA-4E3F-9409-4631B7859EF2}"/>
    <hyperlink ref="Q1" r:id="rId8" xr:uid="{12CEB9B8-D971-4AB0-98A4-B917A4408AA8}"/>
    <hyperlink ref="R1" r:id="rId9" xr:uid="{FCDEF374-092B-4302-9236-23F40FDE6E1B}"/>
    <hyperlink ref="S1" r:id="rId10" xr:uid="{0028BFC3-7EAE-47F3-80C8-3E8F3A71BCDC}"/>
    <hyperlink ref="T1" r:id="rId11" xr:uid="{3392084E-3C97-456F-82E2-39D1E74C7C0E}"/>
    <hyperlink ref="U1" r:id="rId12" xr:uid="{0F5FB394-22F4-40EA-9594-D72594820BE9}"/>
    <hyperlink ref="V1" r:id="rId13" xr:uid="{CCEED79C-EA5D-4F33-AB8C-B80B8194C4C9}"/>
    <hyperlink ref="W1" r:id="rId14" xr:uid="{BF413BBA-F6D5-4E03-9C9B-9EA73EC419A1}"/>
    <hyperlink ref="X1" r:id="rId15" xr:uid="{77473E7E-9891-4EFB-85D5-F217AA97955C}"/>
    <hyperlink ref="Y1" r:id="rId16" xr:uid="{5402883E-48D6-4380-981A-7F6E46220EDF}"/>
    <hyperlink ref="Z1" r:id="rId17" xr:uid="{CC4B8024-0317-4ADF-8532-42621560FA17}"/>
    <hyperlink ref="AA1" r:id="rId18" xr:uid="{A2288AE0-C5CE-40D3-89EC-61E8F815647B}"/>
    <hyperlink ref="AB1" r:id="rId19" xr:uid="{B3EABF1A-063F-497C-8E70-AFA680791BA5}"/>
    <hyperlink ref="AC1" r:id="rId20" xr:uid="{7E0B8A08-9755-4F13-9D9C-53770B405FF8}"/>
    <hyperlink ref="AD1" r:id="rId21" xr:uid="{83E3F51F-38D5-4A2B-A2AC-8FDC11714213}"/>
    <hyperlink ref="AE1" r:id="rId22" xr:uid="{E403A681-8F18-46DC-B27E-66AF912A92E3}"/>
    <hyperlink ref="AF1" r:id="rId23" xr:uid="{A5049CDD-6402-4704-B0D7-B43FFEC9D8E7}"/>
    <hyperlink ref="AG1" r:id="rId24" xr:uid="{48D6425A-3758-43C0-B95B-626201D49202}"/>
    <hyperlink ref="AH1" r:id="rId25" xr:uid="{0303F2D3-2DE7-465D-A47E-03617CFB33A9}"/>
    <hyperlink ref="AI1" r:id="rId26" xr:uid="{791E9C12-B9A1-43FB-85D2-5FB8600FA59A}"/>
    <hyperlink ref="AJ1" r:id="rId27" xr:uid="{B9029F29-14B2-4D09-9C46-D97A553C4689}"/>
    <hyperlink ref="AK1" r:id="rId28" xr:uid="{F4487F8C-0FDA-4337-A231-CFF19B3ABCE1}"/>
    <hyperlink ref="AL1" r:id="rId29" xr:uid="{B52B79A5-ABE2-4CE9-A9CA-72376DFFE986}"/>
    <hyperlink ref="AM1" r:id="rId30" xr:uid="{D20E166B-4347-464F-AA99-CEB57F321532}"/>
    <hyperlink ref="AN1" r:id="rId31" xr:uid="{AC35B118-7AFF-421C-B9BE-98EE3C05EF5F}"/>
    <hyperlink ref="AO1" r:id="rId32" xr:uid="{1373AE90-9C6D-4C2B-B94E-F50AB1624208}"/>
    <hyperlink ref="AP1" r:id="rId33" xr:uid="{0C935B10-7967-4E68-98FB-BA4CF0954A34}"/>
    <hyperlink ref="AQ1" r:id="rId34" xr:uid="{06567C6F-209C-440C-9DBD-041B4B392CC4}"/>
    <hyperlink ref="AR1" r:id="rId35" xr:uid="{977F1461-A6AB-4028-B9CE-596C47CB58AD}"/>
    <hyperlink ref="AS1" r:id="rId36" xr:uid="{5BF7D17A-8685-493D-8329-381E2411E9F7}"/>
    <hyperlink ref="AT1" r:id="rId37" xr:uid="{5B4A451F-894A-4BFA-AB4B-3A7D7601D7C1}"/>
    <hyperlink ref="AU1" r:id="rId38" xr:uid="{92CB78CB-BCCD-4AF0-BF54-E47852D2A06F}"/>
    <hyperlink ref="AV1" r:id="rId39" xr:uid="{3E695E94-7A67-4754-B1C5-2B169D1AE2E8}"/>
    <hyperlink ref="AW1" r:id="rId40" xr:uid="{F3F1CC02-E8AF-48A8-AC19-ABCF58FCC8F4}"/>
    <hyperlink ref="AX1" r:id="rId41" xr:uid="{65E5DFFD-A6A7-4D29-9AB2-C0A70A1B6F41}"/>
    <hyperlink ref="AY1" r:id="rId42" xr:uid="{6752525B-3B97-4E41-A78C-46453C4A15BE}"/>
    <hyperlink ref="AZ1" r:id="rId43" xr:uid="{3A8AB189-4266-4E30-8324-793A6F507CA9}"/>
    <hyperlink ref="BA1" r:id="rId44" xr:uid="{1A5A81E8-1091-413B-BF49-C987F9E51E7C}"/>
    <hyperlink ref="BB1" r:id="rId45" xr:uid="{06713D0B-59A9-44C0-B54E-309055F195C6}"/>
    <hyperlink ref="BC1" r:id="rId46" xr:uid="{37B868A5-C22E-43EC-AC9A-3A396963A0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DF7AE20A90045A5C071AD02C3F2D7" ma:contentTypeVersion="10" ma:contentTypeDescription="Create a new document." ma:contentTypeScope="" ma:versionID="62be1a6070125db596d326b13f3dc2d3">
  <xsd:schema xmlns:xsd="http://www.w3.org/2001/XMLSchema" xmlns:xs="http://www.w3.org/2001/XMLSchema" xmlns:p="http://schemas.microsoft.com/office/2006/metadata/properties" xmlns:ns3="62b70051-6b0e-4140-af18-d69e3cfd8240" targetNamespace="http://schemas.microsoft.com/office/2006/metadata/properties" ma:root="true" ma:fieldsID="f924044b9c2ddd514f884e1ec2e12879" ns3:_="">
    <xsd:import namespace="62b70051-6b0e-4140-af18-d69e3cfd82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70051-6b0e-4140-af18-d69e3cfd82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b70051-6b0e-4140-af18-d69e3cfd8240" xsi:nil="true"/>
  </documentManagement>
</p:properties>
</file>

<file path=customXml/itemProps1.xml><?xml version="1.0" encoding="utf-8"?>
<ds:datastoreItem xmlns:ds="http://schemas.openxmlformats.org/officeDocument/2006/customXml" ds:itemID="{BE6BD687-50B6-4216-8A04-73EF0FA030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81913F-8B13-4E03-AC09-A516D7E92C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b70051-6b0e-4140-af18-d69e3cfd8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4ACFF-FE45-4871-8438-B230FA81B498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62b70051-6b0e-4140-af18-d69e3cfd824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Shinde, Alisha</dc:creator>
  <cp:lastModifiedBy>Alisha Shinde</cp:lastModifiedBy>
  <dcterms:created xsi:type="dcterms:W3CDTF">2025-05-11T03:29:17Z</dcterms:created>
  <dcterms:modified xsi:type="dcterms:W3CDTF">2025-05-11T16:51:43Z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0x010100808DF7AE20A90045A5C071AD02C3F2D7</vt:lpwstr>
  </property>
</Properties>
</file>