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ocaldata\GJL024\BAUDOUR DIDIER\AKZO - GENERAL - R-031941-100\Décomptes Régies SAP 2017\"/>
    </mc:Choice>
  </mc:AlternateContent>
  <bookViews>
    <workbookView xWindow="0" yWindow="0" windowWidth="20490" windowHeight="7155" tabRatio="633" firstSheet="5" activeTab="14"/>
  </bookViews>
  <sheets>
    <sheet name="CDE" sheetId="4" r:id="rId1"/>
    <sheet name="DBA" sheetId="1" r:id="rId2"/>
    <sheet name="FSA" sheetId="5" r:id="rId3"/>
    <sheet name="SDI - Elec" sheetId="6" r:id="rId4"/>
    <sheet name="SDI - Régleur" sheetId="7" r:id="rId5"/>
    <sheet name="SFA - Elec" sheetId="17" r:id="rId6"/>
    <sheet name="SFA - Régleur" sheetId="8" r:id="rId7"/>
    <sheet name="RLE" sheetId="9" r:id="rId8"/>
    <sheet name="HZA" sheetId="10" r:id="rId9"/>
    <sheet name="MAD" sheetId="12" r:id="rId10"/>
    <sheet name="EPI" sheetId="13" r:id="rId11"/>
    <sheet name="FHA" sheetId="14" r:id="rId12"/>
    <sheet name="NIV" sheetId="15" r:id="rId13"/>
    <sheet name="DJI" sheetId="16" r:id="rId14"/>
    <sheet name="Global" sheetId="2" r:id="rId15"/>
    <sheet name="Demandeur" sheetId="11" r:id="rId16"/>
  </sheets>
  <definedNames>
    <definedName name="_xlnm._FilterDatabase" localSheetId="0" hidden="1">CDE!$A$5:$O$28</definedName>
    <definedName name="_xlnm._FilterDatabase" localSheetId="1" hidden="1">DBA!$A$5:$O$28</definedName>
    <definedName name="_xlnm._FilterDatabase" localSheetId="13" hidden="1">DJI!$A$5:$O$28</definedName>
    <definedName name="_xlnm._FilterDatabase" localSheetId="10" hidden="1">EPI!$A$5:$O$28</definedName>
    <definedName name="_xlnm._FilterDatabase" localSheetId="11" hidden="1">FHA!$A$5:$O$28</definedName>
    <definedName name="_xlnm._FilterDatabase" localSheetId="2" hidden="1">FSA!$A$5:$O$28</definedName>
    <definedName name="_xlnm._FilterDatabase" localSheetId="8" hidden="1">HZA!$A$5:$O$28</definedName>
    <definedName name="_xlnm._FilterDatabase" localSheetId="9" hidden="1">MAD!$A$5:$O$28</definedName>
    <definedName name="_xlnm._FilterDatabase" localSheetId="12" hidden="1">NIV!$A$5:$O$28</definedName>
    <definedName name="_xlnm._FilterDatabase" localSheetId="7" hidden="1">RLE!$A$5:$O$28</definedName>
    <definedName name="_xlnm._FilterDatabase" localSheetId="3" hidden="1">'SDI - Elec'!$A$5:$O$28</definedName>
    <definedName name="_xlnm._FilterDatabase" localSheetId="4" hidden="1">'SDI - Régleur'!$A$5:$O$28</definedName>
    <definedName name="_xlnm._FilterDatabase" localSheetId="5" hidden="1">'SFA - Elec'!$A$5:$O$28</definedName>
    <definedName name="_xlnm._FilterDatabase" localSheetId="6" hidden="1">'SFA - Régleur'!$A$5:$O$28</definedName>
    <definedName name="_xlnm.Print_Area" localSheetId="0">CDE!$A$1:$O$28</definedName>
    <definedName name="_xlnm.Print_Area" localSheetId="1">DBA!$A$1:$O$28</definedName>
    <definedName name="_xlnm.Print_Area" localSheetId="13">DJI!$A$1:$O$28</definedName>
    <definedName name="_xlnm.Print_Area" localSheetId="10">EPI!$A$1:$O$28</definedName>
    <definedName name="_xlnm.Print_Area" localSheetId="11">FHA!$A$1:$O$28</definedName>
    <definedName name="_xlnm.Print_Area" localSheetId="2">FSA!$A$1:$O$28</definedName>
    <definedName name="_xlnm.Print_Area" localSheetId="14">Global!$A$1:$H$27</definedName>
    <definedName name="_xlnm.Print_Area" localSheetId="8">HZA!$A$1:$O$28</definedName>
    <definedName name="_xlnm.Print_Area" localSheetId="9">MAD!$A$1:$O$28</definedName>
    <definedName name="_xlnm.Print_Area" localSheetId="12">NIV!$A$1:$O$28</definedName>
    <definedName name="_xlnm.Print_Area" localSheetId="7">RLE!$A$1:$O$28</definedName>
    <definedName name="_xlnm.Print_Area" localSheetId="3">'SDI - Elec'!$A$1:$O$28</definedName>
    <definedName name="_xlnm.Print_Area" localSheetId="4">'SDI - Régleur'!$A$1:$O$28</definedName>
    <definedName name="_xlnm.Print_Area" localSheetId="5">'SFA - Elec'!$A$1:$O$28</definedName>
    <definedName name="_xlnm.Print_Area" localSheetId="6">'SFA - Régleur'!$A$1:$O$28</definedName>
  </definedNames>
  <calcPr calcId="152511"/>
</workbook>
</file>

<file path=xl/calcChain.xml><?xml version="1.0" encoding="utf-8"?>
<calcChain xmlns="http://schemas.openxmlformats.org/spreadsheetml/2006/main">
  <c r="L28" i="17" l="1"/>
  <c r="E28" i="17"/>
  <c r="N27" i="17"/>
  <c r="M27" i="17"/>
  <c r="K27" i="17"/>
  <c r="M26" i="17"/>
  <c r="N26" i="17" s="1"/>
  <c r="K26" i="17"/>
  <c r="M25" i="17"/>
  <c r="K25" i="17"/>
  <c r="N25" i="17" s="1"/>
  <c r="M24" i="17"/>
  <c r="K24" i="17"/>
  <c r="N24" i="17" s="1"/>
  <c r="N23" i="17"/>
  <c r="M23" i="17"/>
  <c r="K23" i="17"/>
  <c r="M22" i="17"/>
  <c r="N22" i="17" s="1"/>
  <c r="K22" i="17"/>
  <c r="M21" i="17"/>
  <c r="K21" i="17"/>
  <c r="N21" i="17" s="1"/>
  <c r="M20" i="17"/>
  <c r="K20" i="17"/>
  <c r="N20" i="17" s="1"/>
  <c r="N19" i="17"/>
  <c r="M19" i="17"/>
  <c r="K19" i="17"/>
  <c r="M18" i="17"/>
  <c r="N18" i="17" s="1"/>
  <c r="K18" i="17"/>
  <c r="M17" i="17"/>
  <c r="K17" i="17"/>
  <c r="N17" i="17" s="1"/>
  <c r="M16" i="17"/>
  <c r="K16" i="17"/>
  <c r="N16" i="17" s="1"/>
  <c r="N15" i="17"/>
  <c r="M15" i="17"/>
  <c r="K15" i="17"/>
  <c r="M14" i="17"/>
  <c r="N14" i="17" s="1"/>
  <c r="K14" i="17"/>
  <c r="M13" i="17"/>
  <c r="K13" i="17"/>
  <c r="N13" i="17" s="1"/>
  <c r="M12" i="17"/>
  <c r="K12" i="17"/>
  <c r="N12" i="17" s="1"/>
  <c r="N11" i="17"/>
  <c r="M11" i="17"/>
  <c r="K11" i="17"/>
  <c r="M10" i="17"/>
  <c r="N10" i="17" s="1"/>
  <c r="K10" i="17"/>
  <c r="M9" i="17"/>
  <c r="K9" i="17"/>
  <c r="N9" i="17" s="1"/>
  <c r="M8" i="17"/>
  <c r="K8" i="17"/>
  <c r="N8" i="17" s="1"/>
  <c r="N7" i="17"/>
  <c r="M7" i="17"/>
  <c r="K7" i="17"/>
  <c r="K28" i="17" s="1"/>
  <c r="M6" i="17"/>
  <c r="N6" i="17" s="1"/>
  <c r="K6" i="17"/>
  <c r="N28" i="17" l="1"/>
  <c r="M28" i="17"/>
  <c r="L28" i="16"/>
  <c r="E28" i="16"/>
  <c r="M27" i="16"/>
  <c r="K27" i="16"/>
  <c r="N27" i="16" s="1"/>
  <c r="M26" i="16"/>
  <c r="K26" i="16"/>
  <c r="N26" i="16" s="1"/>
  <c r="N25" i="16"/>
  <c r="M25" i="16"/>
  <c r="K25" i="16"/>
  <c r="M24" i="16"/>
  <c r="N24" i="16" s="1"/>
  <c r="K24" i="16"/>
  <c r="M23" i="16"/>
  <c r="K23" i="16"/>
  <c r="N23" i="16" s="1"/>
  <c r="M22" i="16"/>
  <c r="K22" i="16"/>
  <c r="N22" i="16" s="1"/>
  <c r="N21" i="16"/>
  <c r="M21" i="16"/>
  <c r="K21" i="16"/>
  <c r="M20" i="16"/>
  <c r="N20" i="16" s="1"/>
  <c r="K20" i="16"/>
  <c r="M19" i="16"/>
  <c r="K19" i="16"/>
  <c r="N19" i="16" s="1"/>
  <c r="M18" i="16"/>
  <c r="K18" i="16"/>
  <c r="N18" i="16" s="1"/>
  <c r="N17" i="16"/>
  <c r="M17" i="16"/>
  <c r="K17" i="16"/>
  <c r="M16" i="16"/>
  <c r="N16" i="16" s="1"/>
  <c r="K16" i="16"/>
  <c r="M15" i="16"/>
  <c r="K15" i="16"/>
  <c r="N15" i="16" s="1"/>
  <c r="M14" i="16"/>
  <c r="K14" i="16"/>
  <c r="N14" i="16" s="1"/>
  <c r="N13" i="16"/>
  <c r="M13" i="16"/>
  <c r="K13" i="16"/>
  <c r="M12" i="16"/>
  <c r="N12" i="16" s="1"/>
  <c r="K12" i="16"/>
  <c r="M11" i="16"/>
  <c r="K11" i="16"/>
  <c r="N11" i="16" s="1"/>
  <c r="M10" i="16"/>
  <c r="K10" i="16"/>
  <c r="N10" i="16" s="1"/>
  <c r="N9" i="16"/>
  <c r="M9" i="16"/>
  <c r="K9" i="16"/>
  <c r="M8" i="16"/>
  <c r="N8" i="16" s="1"/>
  <c r="K8" i="16"/>
  <c r="M7" i="16"/>
  <c r="K7" i="16"/>
  <c r="N7" i="16" s="1"/>
  <c r="M6" i="16"/>
  <c r="M28" i="16" s="1"/>
  <c r="K6" i="16"/>
  <c r="N6" i="16" s="1"/>
  <c r="L28" i="15"/>
  <c r="E28" i="15"/>
  <c r="M27" i="15"/>
  <c r="K27" i="15"/>
  <c r="N27" i="15" s="1"/>
  <c r="M26" i="15"/>
  <c r="K26" i="15"/>
  <c r="N26" i="15" s="1"/>
  <c r="N25" i="15"/>
  <c r="M25" i="15"/>
  <c r="K25" i="15"/>
  <c r="M24" i="15"/>
  <c r="N24" i="15" s="1"/>
  <c r="K24" i="15"/>
  <c r="M23" i="15"/>
  <c r="K23" i="15"/>
  <c r="N23" i="15" s="1"/>
  <c r="M22" i="15"/>
  <c r="K22" i="15"/>
  <c r="N22" i="15" s="1"/>
  <c r="N21" i="15"/>
  <c r="M21" i="15"/>
  <c r="K21" i="15"/>
  <c r="M20" i="15"/>
  <c r="N20" i="15" s="1"/>
  <c r="K20" i="15"/>
  <c r="M19" i="15"/>
  <c r="K19" i="15"/>
  <c r="N19" i="15" s="1"/>
  <c r="M18" i="15"/>
  <c r="K18" i="15"/>
  <c r="N18" i="15" s="1"/>
  <c r="N17" i="15"/>
  <c r="M17" i="15"/>
  <c r="K17" i="15"/>
  <c r="M16" i="15"/>
  <c r="N16" i="15" s="1"/>
  <c r="K16" i="15"/>
  <c r="M15" i="15"/>
  <c r="K15" i="15"/>
  <c r="N15" i="15" s="1"/>
  <c r="M14" i="15"/>
  <c r="K14" i="15"/>
  <c r="N14" i="15" s="1"/>
  <c r="N13" i="15"/>
  <c r="M13" i="15"/>
  <c r="K13" i="15"/>
  <c r="M12" i="15"/>
  <c r="N12" i="15" s="1"/>
  <c r="K12" i="15"/>
  <c r="M11" i="15"/>
  <c r="K11" i="15"/>
  <c r="N11" i="15" s="1"/>
  <c r="M10" i="15"/>
  <c r="K10" i="15"/>
  <c r="N10" i="15" s="1"/>
  <c r="N9" i="15"/>
  <c r="M9" i="15"/>
  <c r="K9" i="15"/>
  <c r="M8" i="15"/>
  <c r="N8" i="15" s="1"/>
  <c r="K8" i="15"/>
  <c r="M7" i="15"/>
  <c r="K7" i="15"/>
  <c r="N7" i="15" s="1"/>
  <c r="M6" i="15"/>
  <c r="M28" i="15" s="1"/>
  <c r="K6" i="15"/>
  <c r="N6" i="15" s="1"/>
  <c r="L28" i="14"/>
  <c r="E28" i="14"/>
  <c r="M27" i="14"/>
  <c r="K27" i="14"/>
  <c r="N27" i="14" s="1"/>
  <c r="M26" i="14"/>
  <c r="K26" i="14"/>
  <c r="N26" i="14" s="1"/>
  <c r="N25" i="14"/>
  <c r="M25" i="14"/>
  <c r="K25" i="14"/>
  <c r="M24" i="14"/>
  <c r="N24" i="14" s="1"/>
  <c r="K24" i="14"/>
  <c r="M23" i="14"/>
  <c r="K23" i="14"/>
  <c r="N23" i="14" s="1"/>
  <c r="M22" i="14"/>
  <c r="K22" i="14"/>
  <c r="N22" i="14" s="1"/>
  <c r="N21" i="14"/>
  <c r="M21" i="14"/>
  <c r="K21" i="14"/>
  <c r="M20" i="14"/>
  <c r="N20" i="14" s="1"/>
  <c r="K20" i="14"/>
  <c r="M19" i="14"/>
  <c r="K19" i="14"/>
  <c r="N19" i="14" s="1"/>
  <c r="M18" i="14"/>
  <c r="K18" i="14"/>
  <c r="N18" i="14" s="1"/>
  <c r="N17" i="14"/>
  <c r="M17" i="14"/>
  <c r="K17" i="14"/>
  <c r="M16" i="14"/>
  <c r="N16" i="14" s="1"/>
  <c r="K16" i="14"/>
  <c r="M15" i="14"/>
  <c r="K15" i="14"/>
  <c r="N15" i="14" s="1"/>
  <c r="M14" i="14"/>
  <c r="K14" i="14"/>
  <c r="N14" i="14" s="1"/>
  <c r="N13" i="14"/>
  <c r="M13" i="14"/>
  <c r="K13" i="14"/>
  <c r="M12" i="14"/>
  <c r="N12" i="14" s="1"/>
  <c r="K12" i="14"/>
  <c r="M11" i="14"/>
  <c r="K11" i="14"/>
  <c r="N11" i="14" s="1"/>
  <c r="M10" i="14"/>
  <c r="K10" i="14"/>
  <c r="N10" i="14" s="1"/>
  <c r="N9" i="14"/>
  <c r="M9" i="14"/>
  <c r="K9" i="14"/>
  <c r="M8" i="14"/>
  <c r="N8" i="14" s="1"/>
  <c r="K8" i="14"/>
  <c r="M7" i="14"/>
  <c r="K7" i="14"/>
  <c r="N7" i="14" s="1"/>
  <c r="M6" i="14"/>
  <c r="M28" i="14" s="1"/>
  <c r="K6" i="14"/>
  <c r="N6" i="14" s="1"/>
  <c r="N28" i="16" l="1"/>
  <c r="K28" i="16"/>
  <c r="N28" i="15"/>
  <c r="K28" i="15"/>
  <c r="N28" i="14"/>
  <c r="K28" i="14"/>
  <c r="L28" i="13"/>
  <c r="E28" i="13"/>
  <c r="M27" i="13"/>
  <c r="K27" i="13"/>
  <c r="N27" i="13" s="1"/>
  <c r="M26" i="13"/>
  <c r="K26" i="13"/>
  <c r="N26" i="13" s="1"/>
  <c r="N25" i="13"/>
  <c r="M25" i="13"/>
  <c r="K25" i="13"/>
  <c r="M24" i="13"/>
  <c r="N24" i="13" s="1"/>
  <c r="K24" i="13"/>
  <c r="M23" i="13"/>
  <c r="K23" i="13"/>
  <c r="N23" i="13" s="1"/>
  <c r="M22" i="13"/>
  <c r="K22" i="13"/>
  <c r="N22" i="13" s="1"/>
  <c r="N21" i="13"/>
  <c r="M21" i="13"/>
  <c r="K21" i="13"/>
  <c r="M20" i="13"/>
  <c r="N20" i="13" s="1"/>
  <c r="K20" i="13"/>
  <c r="M19" i="13"/>
  <c r="K19" i="13"/>
  <c r="N19" i="13" s="1"/>
  <c r="M18" i="13"/>
  <c r="K18" i="13"/>
  <c r="N18" i="13" s="1"/>
  <c r="N17" i="13"/>
  <c r="M17" i="13"/>
  <c r="K17" i="13"/>
  <c r="M16" i="13"/>
  <c r="N16" i="13" s="1"/>
  <c r="K16" i="13"/>
  <c r="M15" i="13"/>
  <c r="K15" i="13"/>
  <c r="N15" i="13" s="1"/>
  <c r="M14" i="13"/>
  <c r="K14" i="13"/>
  <c r="N14" i="13" s="1"/>
  <c r="N13" i="13"/>
  <c r="M13" i="13"/>
  <c r="K13" i="13"/>
  <c r="M12" i="13"/>
  <c r="N12" i="13" s="1"/>
  <c r="K12" i="13"/>
  <c r="M11" i="13"/>
  <c r="K11" i="13"/>
  <c r="N11" i="13" s="1"/>
  <c r="M10" i="13"/>
  <c r="K10" i="13"/>
  <c r="N10" i="13" s="1"/>
  <c r="N9" i="13"/>
  <c r="M9" i="13"/>
  <c r="K9" i="13"/>
  <c r="M8" i="13"/>
  <c r="N8" i="13" s="1"/>
  <c r="K8" i="13"/>
  <c r="M7" i="13"/>
  <c r="K7" i="13"/>
  <c r="N7" i="13" s="1"/>
  <c r="M6" i="13"/>
  <c r="M28" i="13" s="1"/>
  <c r="K6" i="13"/>
  <c r="N6" i="13" s="1"/>
  <c r="L28" i="12"/>
  <c r="E28" i="12"/>
  <c r="M27" i="12"/>
  <c r="K27" i="12"/>
  <c r="N27" i="12" s="1"/>
  <c r="M26" i="12"/>
  <c r="K26" i="12"/>
  <c r="N26" i="12" s="1"/>
  <c r="M25" i="12"/>
  <c r="K25" i="12"/>
  <c r="N25" i="12" s="1"/>
  <c r="M24" i="12"/>
  <c r="K24" i="12"/>
  <c r="N24" i="12" s="1"/>
  <c r="N23" i="12"/>
  <c r="M23" i="12"/>
  <c r="K23" i="12"/>
  <c r="M22" i="12"/>
  <c r="N22" i="12" s="1"/>
  <c r="K22" i="12"/>
  <c r="M21" i="12"/>
  <c r="K21" i="12"/>
  <c r="N21" i="12" s="1"/>
  <c r="M20" i="12"/>
  <c r="K20" i="12"/>
  <c r="N20" i="12" s="1"/>
  <c r="N19" i="12"/>
  <c r="M19" i="12"/>
  <c r="K19" i="12"/>
  <c r="M18" i="12"/>
  <c r="N18" i="12" s="1"/>
  <c r="K18" i="12"/>
  <c r="M17" i="12"/>
  <c r="K17" i="12"/>
  <c r="N17" i="12" s="1"/>
  <c r="M16" i="12"/>
  <c r="K16" i="12"/>
  <c r="N16" i="12" s="1"/>
  <c r="N15" i="12"/>
  <c r="M15" i="12"/>
  <c r="K15" i="12"/>
  <c r="M14" i="12"/>
  <c r="N14" i="12" s="1"/>
  <c r="K14" i="12"/>
  <c r="M13" i="12"/>
  <c r="K13" i="12"/>
  <c r="N13" i="12" s="1"/>
  <c r="M12" i="12"/>
  <c r="K12" i="12"/>
  <c r="N12" i="12" s="1"/>
  <c r="N11" i="12"/>
  <c r="M11" i="12"/>
  <c r="K11" i="12"/>
  <c r="M10" i="12"/>
  <c r="N10" i="12" s="1"/>
  <c r="K10" i="12"/>
  <c r="M9" i="12"/>
  <c r="K9" i="12"/>
  <c r="N9" i="12" s="1"/>
  <c r="M8" i="12"/>
  <c r="K8" i="12"/>
  <c r="N8" i="12" s="1"/>
  <c r="N7" i="12"/>
  <c r="M7" i="12"/>
  <c r="K7" i="12"/>
  <c r="M6" i="12"/>
  <c r="M28" i="12" s="1"/>
  <c r="K6" i="12"/>
  <c r="K28" i="12" s="1"/>
  <c r="N28" i="13" l="1"/>
  <c r="K28" i="13"/>
  <c r="N6" i="12"/>
  <c r="N28" i="12" s="1"/>
  <c r="B3" i="2"/>
  <c r="F18" i="2" l="1"/>
  <c r="F13" i="2"/>
  <c r="F11" i="2"/>
  <c r="F9" i="2"/>
  <c r="L28" i="10" l="1"/>
  <c r="M27" i="10"/>
  <c r="K27" i="10"/>
  <c r="N27" i="10" s="1"/>
  <c r="N26" i="10"/>
  <c r="M26" i="10"/>
  <c r="K26" i="10"/>
  <c r="M25" i="10"/>
  <c r="N25" i="10" s="1"/>
  <c r="K25" i="10"/>
  <c r="M24" i="10"/>
  <c r="K24" i="10"/>
  <c r="N24" i="10" s="1"/>
  <c r="M23" i="10"/>
  <c r="K23" i="10"/>
  <c r="N23" i="10" s="1"/>
  <c r="N22" i="10"/>
  <c r="M22" i="10"/>
  <c r="K22" i="10"/>
  <c r="M21" i="10"/>
  <c r="N21" i="10" s="1"/>
  <c r="K21" i="10"/>
  <c r="M20" i="10"/>
  <c r="K20" i="10"/>
  <c r="N20" i="10" s="1"/>
  <c r="M19" i="10"/>
  <c r="K19" i="10"/>
  <c r="N19" i="10" s="1"/>
  <c r="M18" i="10"/>
  <c r="K18" i="10"/>
  <c r="N18" i="10" s="1"/>
  <c r="M17" i="10"/>
  <c r="K17" i="10"/>
  <c r="M16" i="10"/>
  <c r="K16" i="10"/>
  <c r="N16" i="10" s="1"/>
  <c r="M15" i="10"/>
  <c r="K15" i="10"/>
  <c r="N15" i="10" s="1"/>
  <c r="N14" i="10"/>
  <c r="M14" i="10"/>
  <c r="K14" i="10"/>
  <c r="M13" i="10"/>
  <c r="K13" i="10"/>
  <c r="M12" i="10"/>
  <c r="K12" i="10"/>
  <c r="N12" i="10" s="1"/>
  <c r="M11" i="10"/>
  <c r="K11" i="10"/>
  <c r="N11" i="10" s="1"/>
  <c r="N10" i="10"/>
  <c r="M10" i="10"/>
  <c r="K10" i="10"/>
  <c r="M9" i="10"/>
  <c r="K9" i="10"/>
  <c r="M8" i="10"/>
  <c r="K8" i="10"/>
  <c r="N8" i="10" s="1"/>
  <c r="M7" i="10"/>
  <c r="M28" i="10" s="1"/>
  <c r="K7" i="10"/>
  <c r="N7" i="10" s="1"/>
  <c r="N6" i="10"/>
  <c r="M6" i="10"/>
  <c r="K6" i="10"/>
  <c r="L28" i="9"/>
  <c r="N27" i="9"/>
  <c r="M27" i="9"/>
  <c r="K27" i="9"/>
  <c r="M26" i="9"/>
  <c r="N26" i="9" s="1"/>
  <c r="K26" i="9"/>
  <c r="M25" i="9"/>
  <c r="K25" i="9"/>
  <c r="N25" i="9" s="1"/>
  <c r="M24" i="9"/>
  <c r="K24" i="9"/>
  <c r="N24" i="9" s="1"/>
  <c r="N23" i="9"/>
  <c r="M23" i="9"/>
  <c r="K23" i="9"/>
  <c r="M22" i="9"/>
  <c r="N22" i="9" s="1"/>
  <c r="K22" i="9"/>
  <c r="M21" i="9"/>
  <c r="K21" i="9"/>
  <c r="N21" i="9" s="1"/>
  <c r="M20" i="9"/>
  <c r="K20" i="9"/>
  <c r="N20" i="9" s="1"/>
  <c r="N19" i="9"/>
  <c r="M19" i="9"/>
  <c r="K19" i="9"/>
  <c r="M18" i="9"/>
  <c r="K18" i="9"/>
  <c r="M17" i="9"/>
  <c r="K17" i="9"/>
  <c r="N17" i="9" s="1"/>
  <c r="M16" i="9"/>
  <c r="K16" i="9"/>
  <c r="N16" i="9" s="1"/>
  <c r="N15" i="9"/>
  <c r="M15" i="9"/>
  <c r="K15" i="9"/>
  <c r="M14" i="9"/>
  <c r="K14" i="9"/>
  <c r="M13" i="9"/>
  <c r="K13" i="9"/>
  <c r="N13" i="9" s="1"/>
  <c r="M12" i="9"/>
  <c r="K12" i="9"/>
  <c r="N12" i="9" s="1"/>
  <c r="M11" i="9"/>
  <c r="K11" i="9"/>
  <c r="N11" i="9" s="1"/>
  <c r="M10" i="9"/>
  <c r="N10" i="9" s="1"/>
  <c r="K10" i="9"/>
  <c r="M9" i="9"/>
  <c r="K9" i="9"/>
  <c r="N9" i="9" s="1"/>
  <c r="M8" i="9"/>
  <c r="K8" i="9"/>
  <c r="N8" i="9" s="1"/>
  <c r="M7" i="9"/>
  <c r="K7" i="9"/>
  <c r="N7" i="9" s="1"/>
  <c r="M6" i="9"/>
  <c r="M28" i="9" s="1"/>
  <c r="K6" i="9"/>
  <c r="L28" i="8"/>
  <c r="M27" i="8"/>
  <c r="K27" i="8"/>
  <c r="N27" i="8" s="1"/>
  <c r="M26" i="8"/>
  <c r="K26" i="8"/>
  <c r="N26" i="8" s="1"/>
  <c r="M25" i="8"/>
  <c r="K25" i="8"/>
  <c r="N25" i="8" s="1"/>
  <c r="M24" i="8"/>
  <c r="K24" i="8"/>
  <c r="N24" i="8" s="1"/>
  <c r="M23" i="8"/>
  <c r="K23" i="8"/>
  <c r="N23" i="8" s="1"/>
  <c r="M22" i="8"/>
  <c r="K22" i="8"/>
  <c r="N22" i="8" s="1"/>
  <c r="M21" i="8"/>
  <c r="K21" i="8"/>
  <c r="N21" i="8" s="1"/>
  <c r="M20" i="8"/>
  <c r="K20" i="8"/>
  <c r="N20" i="8" s="1"/>
  <c r="M19" i="8"/>
  <c r="K19" i="8"/>
  <c r="N19" i="8" s="1"/>
  <c r="M18" i="8"/>
  <c r="K18" i="8"/>
  <c r="N18" i="8" s="1"/>
  <c r="M17" i="8"/>
  <c r="K17" i="8"/>
  <c r="N17" i="8" s="1"/>
  <c r="M16" i="8"/>
  <c r="K16" i="8"/>
  <c r="N16" i="8" s="1"/>
  <c r="M15" i="8"/>
  <c r="K15" i="8"/>
  <c r="N15" i="8" s="1"/>
  <c r="M14" i="8"/>
  <c r="K14" i="8"/>
  <c r="N14" i="8" s="1"/>
  <c r="M13" i="8"/>
  <c r="K13" i="8"/>
  <c r="N13" i="8" s="1"/>
  <c r="M12" i="8"/>
  <c r="K12" i="8"/>
  <c r="N12" i="8" s="1"/>
  <c r="M11" i="8"/>
  <c r="K11" i="8"/>
  <c r="N11" i="8" s="1"/>
  <c r="M10" i="8"/>
  <c r="K10" i="8"/>
  <c r="N10" i="8" s="1"/>
  <c r="M9" i="8"/>
  <c r="K9" i="8"/>
  <c r="N9" i="8" s="1"/>
  <c r="M8" i="8"/>
  <c r="K8" i="8"/>
  <c r="N8" i="8" s="1"/>
  <c r="M7" i="8"/>
  <c r="K7" i="8"/>
  <c r="M6" i="8"/>
  <c r="K6" i="8"/>
  <c r="L28" i="7"/>
  <c r="M27" i="7"/>
  <c r="K27" i="7"/>
  <c r="N27" i="7" s="1"/>
  <c r="N26" i="7"/>
  <c r="M26" i="7"/>
  <c r="K26" i="7"/>
  <c r="M25" i="7"/>
  <c r="K25" i="7"/>
  <c r="M24" i="7"/>
  <c r="K24" i="7"/>
  <c r="N24" i="7" s="1"/>
  <c r="M23" i="7"/>
  <c r="K23" i="7"/>
  <c r="N23" i="7" s="1"/>
  <c r="M22" i="7"/>
  <c r="K22" i="7"/>
  <c r="N22" i="7" s="1"/>
  <c r="M21" i="7"/>
  <c r="N21" i="7" s="1"/>
  <c r="K21" i="7"/>
  <c r="M20" i="7"/>
  <c r="K20" i="7"/>
  <c r="N20" i="7" s="1"/>
  <c r="M19" i="7"/>
  <c r="K19" i="7"/>
  <c r="N19" i="7" s="1"/>
  <c r="M18" i="7"/>
  <c r="K18" i="7"/>
  <c r="N18" i="7" s="1"/>
  <c r="M17" i="7"/>
  <c r="K17" i="7"/>
  <c r="M16" i="7"/>
  <c r="K16" i="7"/>
  <c r="N16" i="7" s="1"/>
  <c r="M15" i="7"/>
  <c r="K15" i="7"/>
  <c r="N15" i="7" s="1"/>
  <c r="M14" i="7"/>
  <c r="K14" i="7"/>
  <c r="N14" i="7" s="1"/>
  <c r="M13" i="7"/>
  <c r="K13" i="7"/>
  <c r="M12" i="7"/>
  <c r="K12" i="7"/>
  <c r="N12" i="7" s="1"/>
  <c r="M11" i="7"/>
  <c r="K11" i="7"/>
  <c r="N11" i="7" s="1"/>
  <c r="M10" i="7"/>
  <c r="K10" i="7"/>
  <c r="N10" i="7" s="1"/>
  <c r="M9" i="7"/>
  <c r="K9" i="7"/>
  <c r="M8" i="7"/>
  <c r="K8" i="7"/>
  <c r="N8" i="7" s="1"/>
  <c r="M7" i="7"/>
  <c r="M28" i="7" s="1"/>
  <c r="K7" i="7"/>
  <c r="M6" i="7"/>
  <c r="K6" i="7"/>
  <c r="N6" i="7" s="1"/>
  <c r="L28" i="6"/>
  <c r="M27" i="6"/>
  <c r="K27" i="6"/>
  <c r="N27" i="6" s="1"/>
  <c r="N26" i="6"/>
  <c r="M26" i="6"/>
  <c r="K26" i="6"/>
  <c r="M25" i="6"/>
  <c r="N25" i="6" s="1"/>
  <c r="K25" i="6"/>
  <c r="M24" i="6"/>
  <c r="K24" i="6"/>
  <c r="N24" i="6" s="1"/>
  <c r="M23" i="6"/>
  <c r="K23" i="6"/>
  <c r="N23" i="6" s="1"/>
  <c r="N22" i="6"/>
  <c r="M22" i="6"/>
  <c r="K22" i="6"/>
  <c r="M21" i="6"/>
  <c r="N21" i="6" s="1"/>
  <c r="K21" i="6"/>
  <c r="M20" i="6"/>
  <c r="K20" i="6"/>
  <c r="N20" i="6" s="1"/>
  <c r="M19" i="6"/>
  <c r="K19" i="6"/>
  <c r="N19" i="6" s="1"/>
  <c r="M18" i="6"/>
  <c r="K18" i="6"/>
  <c r="N18" i="6" s="1"/>
  <c r="M17" i="6"/>
  <c r="N17" i="6" s="1"/>
  <c r="K17" i="6"/>
  <c r="M16" i="6"/>
  <c r="K16" i="6"/>
  <c r="N16" i="6" s="1"/>
  <c r="M15" i="6"/>
  <c r="K15" i="6"/>
  <c r="N15" i="6" s="1"/>
  <c r="M14" i="6"/>
  <c r="K14" i="6"/>
  <c r="N14" i="6" s="1"/>
  <c r="M13" i="6"/>
  <c r="K13" i="6"/>
  <c r="M12" i="6"/>
  <c r="K12" i="6"/>
  <c r="N12" i="6" s="1"/>
  <c r="M11" i="6"/>
  <c r="K11" i="6"/>
  <c r="N11" i="6" s="1"/>
  <c r="N10" i="6"/>
  <c r="M10" i="6"/>
  <c r="K10" i="6"/>
  <c r="M9" i="6"/>
  <c r="K9" i="6"/>
  <c r="M8" i="6"/>
  <c r="K8" i="6"/>
  <c r="N8" i="6" s="1"/>
  <c r="M7" i="6"/>
  <c r="M28" i="6" s="1"/>
  <c r="K7" i="6"/>
  <c r="N7" i="6" s="1"/>
  <c r="N6" i="6"/>
  <c r="M6" i="6"/>
  <c r="K6" i="6"/>
  <c r="L28" i="5"/>
  <c r="M27" i="5"/>
  <c r="K27" i="5"/>
  <c r="N27" i="5" s="1"/>
  <c r="N26" i="5"/>
  <c r="M26" i="5"/>
  <c r="K26" i="5"/>
  <c r="M25" i="5"/>
  <c r="N25" i="5" s="1"/>
  <c r="K25" i="5"/>
  <c r="M24" i="5"/>
  <c r="K24" i="5"/>
  <c r="N24" i="5" s="1"/>
  <c r="M23" i="5"/>
  <c r="K23" i="5"/>
  <c r="N23" i="5" s="1"/>
  <c r="N22" i="5"/>
  <c r="M22" i="5"/>
  <c r="K22" i="5"/>
  <c r="M21" i="5"/>
  <c r="N21" i="5" s="1"/>
  <c r="K21" i="5"/>
  <c r="M20" i="5"/>
  <c r="K20" i="5"/>
  <c r="N20" i="5" s="1"/>
  <c r="M19" i="5"/>
  <c r="K19" i="5"/>
  <c r="N19" i="5" s="1"/>
  <c r="N18" i="5"/>
  <c r="M18" i="5"/>
  <c r="K18" i="5"/>
  <c r="M17" i="5"/>
  <c r="K17" i="5"/>
  <c r="M16" i="5"/>
  <c r="K16" i="5"/>
  <c r="N16" i="5" s="1"/>
  <c r="M15" i="5"/>
  <c r="K15" i="5"/>
  <c r="N15" i="5" s="1"/>
  <c r="M14" i="5"/>
  <c r="K14" i="5"/>
  <c r="N14" i="5" s="1"/>
  <c r="M13" i="5"/>
  <c r="N13" i="5" s="1"/>
  <c r="K13" i="5"/>
  <c r="M12" i="5"/>
  <c r="K12" i="5"/>
  <c r="N12" i="5" s="1"/>
  <c r="M11" i="5"/>
  <c r="K11" i="5"/>
  <c r="N11" i="5" s="1"/>
  <c r="M10" i="5"/>
  <c r="K10" i="5"/>
  <c r="N10" i="5" s="1"/>
  <c r="M9" i="5"/>
  <c r="K9" i="5"/>
  <c r="M8" i="5"/>
  <c r="K8" i="5"/>
  <c r="N8" i="5" s="1"/>
  <c r="M7" i="5"/>
  <c r="M28" i="5" s="1"/>
  <c r="K7" i="5"/>
  <c r="N7" i="5" s="1"/>
  <c r="N6" i="5"/>
  <c r="M6" i="5"/>
  <c r="K6" i="5"/>
  <c r="L28" i="1"/>
  <c r="E18" i="2" s="1"/>
  <c r="N27" i="1"/>
  <c r="M27" i="1"/>
  <c r="K27" i="1"/>
  <c r="M26" i="1"/>
  <c r="K26" i="1"/>
  <c r="M25" i="1"/>
  <c r="K25" i="1"/>
  <c r="N25" i="1" s="1"/>
  <c r="M24" i="1"/>
  <c r="K24" i="1"/>
  <c r="N24" i="1" s="1"/>
  <c r="N23" i="1"/>
  <c r="M23" i="1"/>
  <c r="K23" i="1"/>
  <c r="M22" i="1"/>
  <c r="K22" i="1"/>
  <c r="M21" i="1"/>
  <c r="K21" i="1"/>
  <c r="N21" i="1" s="1"/>
  <c r="M20" i="1"/>
  <c r="K20" i="1"/>
  <c r="N20" i="1" s="1"/>
  <c r="M19" i="1"/>
  <c r="K19" i="1"/>
  <c r="N19" i="1" s="1"/>
  <c r="M18" i="1"/>
  <c r="K18" i="1"/>
  <c r="M17" i="1"/>
  <c r="K17" i="1"/>
  <c r="N17" i="1" s="1"/>
  <c r="M16" i="1"/>
  <c r="K16" i="1"/>
  <c r="N16" i="1" s="1"/>
  <c r="M15" i="1"/>
  <c r="K15" i="1"/>
  <c r="N15" i="1" s="1"/>
  <c r="M14" i="1"/>
  <c r="K14" i="1"/>
  <c r="M13" i="1"/>
  <c r="K13" i="1"/>
  <c r="N13" i="1" s="1"/>
  <c r="M12" i="1"/>
  <c r="K12" i="1"/>
  <c r="N12" i="1" s="1"/>
  <c r="M11" i="1"/>
  <c r="K11" i="1"/>
  <c r="N11" i="1" s="1"/>
  <c r="M10" i="1"/>
  <c r="K10" i="1"/>
  <c r="M9" i="1"/>
  <c r="K9" i="1"/>
  <c r="N9" i="1" s="1"/>
  <c r="M8" i="1"/>
  <c r="K8" i="1"/>
  <c r="N8" i="1" s="1"/>
  <c r="M7" i="1"/>
  <c r="K7" i="1"/>
  <c r="M6" i="1"/>
  <c r="K6" i="1"/>
  <c r="M28" i="1" l="1"/>
  <c r="N7" i="1"/>
  <c r="N18" i="1"/>
  <c r="N17" i="5"/>
  <c r="N28" i="5" s="1"/>
  <c r="N14" i="9"/>
  <c r="N9" i="10"/>
  <c r="N9" i="6"/>
  <c r="N18" i="9"/>
  <c r="N13" i="10"/>
  <c r="N28" i="10" s="1"/>
  <c r="N9" i="5"/>
  <c r="N13" i="6"/>
  <c r="N17" i="10"/>
  <c r="N7" i="7"/>
  <c r="N7" i="8"/>
  <c r="K28" i="8"/>
  <c r="N9" i="7"/>
  <c r="N25" i="7"/>
  <c r="N13" i="7"/>
  <c r="N17" i="7"/>
  <c r="N22" i="1"/>
  <c r="N10" i="1"/>
  <c r="N26" i="1"/>
  <c r="N14" i="1"/>
  <c r="K28" i="10"/>
  <c r="N6" i="9"/>
  <c r="K28" i="9"/>
  <c r="N6" i="8"/>
  <c r="N28" i="8" s="1"/>
  <c r="M28" i="8"/>
  <c r="K28" i="7"/>
  <c r="N28" i="6"/>
  <c r="K28" i="6"/>
  <c r="K28" i="5"/>
  <c r="N6" i="1"/>
  <c r="K28" i="1"/>
  <c r="N10" i="4"/>
  <c r="N14" i="4"/>
  <c r="N18" i="4"/>
  <c r="N19" i="4"/>
  <c r="N20" i="4"/>
  <c r="N21" i="4"/>
  <c r="N22" i="4"/>
  <c r="N23" i="4"/>
  <c r="N24" i="4"/>
  <c r="N25" i="4"/>
  <c r="N26" i="4"/>
  <c r="N27" i="4"/>
  <c r="N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6" i="4"/>
  <c r="L28" i="4"/>
  <c r="G18" i="2" s="1"/>
  <c r="K7" i="4"/>
  <c r="K8" i="4"/>
  <c r="K9" i="4"/>
  <c r="N9" i="4" s="1"/>
  <c r="K10" i="4"/>
  <c r="K11" i="4"/>
  <c r="N11" i="4" s="1"/>
  <c r="K12" i="4"/>
  <c r="N12" i="4" s="1"/>
  <c r="K13" i="4"/>
  <c r="N13" i="4" s="1"/>
  <c r="K14" i="4"/>
  <c r="K15" i="4"/>
  <c r="N15" i="4" s="1"/>
  <c r="K16" i="4"/>
  <c r="N16" i="4" s="1"/>
  <c r="K17" i="4"/>
  <c r="N17" i="4" s="1"/>
  <c r="K18" i="4"/>
  <c r="K19" i="4"/>
  <c r="K20" i="4"/>
  <c r="K21" i="4"/>
  <c r="K22" i="4"/>
  <c r="K23" i="4"/>
  <c r="K24" i="4"/>
  <c r="K25" i="4"/>
  <c r="K26" i="4"/>
  <c r="K27" i="4"/>
  <c r="K6" i="4"/>
  <c r="N28" i="1" l="1"/>
  <c r="N28" i="9"/>
  <c r="N28" i="7"/>
  <c r="N8" i="4"/>
  <c r="M28" i="4"/>
  <c r="N7" i="4"/>
  <c r="K28" i="4"/>
  <c r="E28" i="10"/>
  <c r="E28" i="9"/>
  <c r="N28" i="4" l="1"/>
  <c r="E28" i="8"/>
  <c r="E28" i="1" l="1"/>
  <c r="E13" i="2" s="1"/>
  <c r="G13" i="2" s="1"/>
  <c r="E28" i="5"/>
  <c r="E28" i="6"/>
  <c r="E28" i="7"/>
  <c r="E28" i="4"/>
  <c r="E9" i="2" l="1"/>
  <c r="E11" i="2"/>
  <c r="G11" i="2" s="1"/>
  <c r="E16" i="2" l="1"/>
  <c r="G9" i="2"/>
  <c r="G16" i="2" s="1"/>
  <c r="G21" i="2" s="1"/>
</calcChain>
</file>

<file path=xl/sharedStrings.xml><?xml version="1.0" encoding="utf-8"?>
<sst xmlns="http://schemas.openxmlformats.org/spreadsheetml/2006/main" count="361" uniqueCount="79">
  <si>
    <t>SEMAINE</t>
  </si>
  <si>
    <t>DATE</t>
  </si>
  <si>
    <t>WO</t>
  </si>
  <si>
    <t>Concerne</t>
  </si>
  <si>
    <t>Heures</t>
  </si>
  <si>
    <t>NOM - PRENOM</t>
  </si>
  <si>
    <t>NUMERO</t>
  </si>
  <si>
    <t>OP</t>
  </si>
  <si>
    <t>Baudour Didier</t>
  </si>
  <si>
    <t>Depaye Christian</t>
  </si>
  <si>
    <t>Saussez Fabrice</t>
  </si>
  <si>
    <t>Dieu Sébastien</t>
  </si>
  <si>
    <t>Fonction : Electricien</t>
  </si>
  <si>
    <t>Fonction : Régleur Instrumentiste</t>
  </si>
  <si>
    <t>Fayt Stéphane</t>
  </si>
  <si>
    <t>Zaidi Hacene</t>
  </si>
  <si>
    <t>Demandeur</t>
  </si>
  <si>
    <t>Taux Horaire</t>
  </si>
  <si>
    <t>PV Main d'œuvre</t>
  </si>
  <si>
    <t>Fournitures au PR</t>
  </si>
  <si>
    <t>PV Fournitures</t>
  </si>
  <si>
    <t>PV</t>
  </si>
  <si>
    <t>OK</t>
  </si>
  <si>
    <t>Statut</t>
  </si>
  <si>
    <t>Sollai B.</t>
  </si>
  <si>
    <t>Sanna JF. - Ruelle L.</t>
  </si>
  <si>
    <t>Toubeau A.</t>
  </si>
  <si>
    <t>Terranova T.</t>
  </si>
  <si>
    <t>Mortelette C.</t>
  </si>
  <si>
    <t>Tondu L.</t>
  </si>
  <si>
    <t>Brisset F.</t>
  </si>
  <si>
    <t>Guns P.</t>
  </si>
  <si>
    <t>Sollai B. - Copin P.</t>
  </si>
  <si>
    <t>Waroquier E.</t>
  </si>
  <si>
    <t>Florin P.</t>
  </si>
  <si>
    <t>Fournitures</t>
  </si>
  <si>
    <t>Coeff. Fourniture</t>
  </si>
  <si>
    <t>Chiarelli J.</t>
  </si>
  <si>
    <t>Renon F.</t>
  </si>
  <si>
    <t>Benmaamar A.</t>
  </si>
  <si>
    <t>Décompte global des prestations et fournitures</t>
  </si>
  <si>
    <t>Total des heures électricien</t>
  </si>
  <si>
    <t>Total des heures régleur instrumentiste</t>
  </si>
  <si>
    <t>Taux</t>
  </si>
  <si>
    <t>Sous Totaux</t>
  </si>
  <si>
    <t>Total des Prestations</t>
  </si>
  <si>
    <t>Total des Fournitures</t>
  </si>
  <si>
    <t>Décompte global</t>
  </si>
  <si>
    <t>Sanna JF.</t>
  </si>
  <si>
    <t>Ruelle L.</t>
  </si>
  <si>
    <t>Verschueren D.</t>
  </si>
  <si>
    <t>Total des heures engineering - supervision - préparation</t>
  </si>
  <si>
    <t>Admant Mustapha</t>
  </si>
  <si>
    <t>Pirotte Eric</t>
  </si>
  <si>
    <t>Halaku Francisko</t>
  </si>
  <si>
    <t>Ivars Nicolas</t>
  </si>
  <si>
    <t>Jimenez-Munoz Denis</t>
  </si>
  <si>
    <t>Le Mouel Régis</t>
  </si>
  <si>
    <t>Hees D.</t>
  </si>
  <si>
    <t>W 10 - 2017</t>
  </si>
  <si>
    <t>AT11A - AT08E</t>
  </si>
  <si>
    <t>LZA828</t>
  </si>
  <si>
    <t>LZA829</t>
  </si>
  <si>
    <t>LZA830</t>
  </si>
  <si>
    <t>LZA831</t>
  </si>
  <si>
    <t>LZA832</t>
  </si>
  <si>
    <t>LZA833</t>
  </si>
  <si>
    <t>Tiston S.</t>
  </si>
  <si>
    <t>Bureau Syndical - Interrupteur HS</t>
  </si>
  <si>
    <t>5 Interrupteurs bipolaires Niko</t>
  </si>
  <si>
    <t>???</t>
  </si>
  <si>
    <t>Loge des gardes - Eclairage</t>
  </si>
  <si>
    <t>1 m rail 41x41 - 0,5 m tige filetée 8mm - 1 projeteur Led 120 W - 8 m XFVB 2x2,5²</t>
  </si>
  <si>
    <t>Déménagement site</t>
  </si>
  <si>
    <t>PICA3251</t>
  </si>
  <si>
    <t>PIC3221</t>
  </si>
  <si>
    <t>PIC3222</t>
  </si>
  <si>
    <t>PIZA3222</t>
  </si>
  <si>
    <t>ARPC - Remplacement par radar filoguidé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</si>
</sst>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C]d\-mmm;@"/>
    <numFmt numFmtId="165" formatCode="&quot;€&quot;\ #,##0.00"/>
  </numFmts>
  <fonts count="1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26"/>
      <name val="Arial"/>
      <family val="2"/>
    </font>
    <font>
      <b/>
      <i/>
      <sz val="10"/>
      <color rgb="FFFF0000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20"/>
      <name val="Arial"/>
      <family val="2"/>
    </font>
    <font>
      <b/>
      <i/>
      <sz val="14"/>
      <color theme="1"/>
      <name val="Arial"/>
      <family val="2"/>
    </font>
    <font>
      <b/>
      <i/>
      <sz val="1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6" fillId="0" borderId="0"/>
  </cellStyleXfs>
  <cellXfs count="15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10" xfId="0" applyFill="1" applyBorder="1" applyAlignment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164" fontId="0" fillId="0" borderId="7" xfId="0" applyNumberForma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164" fontId="0" fillId="0" borderId="4" xfId="0" applyNumberForma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33" xfId="0" applyBorder="1" applyAlignment="1">
      <alignment vertical="center"/>
    </xf>
    <xf numFmtId="0" fontId="0" fillId="3" borderId="33" xfId="0" applyFill="1" applyBorder="1" applyAlignment="1">
      <alignment vertical="center"/>
    </xf>
    <xf numFmtId="165" fontId="0" fillId="0" borderId="33" xfId="0" applyNumberFormat="1" applyBorder="1" applyAlignment="1">
      <alignment vertical="center"/>
    </xf>
    <xf numFmtId="165" fontId="0" fillId="0" borderId="34" xfId="0" applyNumberFormat="1" applyBorder="1" applyAlignment="1">
      <alignment vertical="center"/>
    </xf>
    <xf numFmtId="165" fontId="0" fillId="0" borderId="29" xfId="0" applyNumberFormat="1" applyBorder="1" applyAlignment="1">
      <alignment vertical="center"/>
    </xf>
    <xf numFmtId="0" fontId="11" fillId="6" borderId="1" xfId="0" applyFont="1" applyFill="1" applyBorder="1" applyAlignment="1">
      <alignment horizontal="center"/>
    </xf>
    <xf numFmtId="0" fontId="6" fillId="0" borderId="0" xfId="2"/>
    <xf numFmtId="0" fontId="0" fillId="0" borderId="0" xfId="0" applyAlignment="1">
      <alignment horizontal="center" vertical="center"/>
    </xf>
    <xf numFmtId="0" fontId="13" fillId="5" borderId="29" xfId="0" applyFont="1" applyFill="1" applyBorder="1" applyAlignment="1">
      <alignment horizontal="center"/>
    </xf>
    <xf numFmtId="0" fontId="5" fillId="0" borderId="0" xfId="2" applyFont="1"/>
    <xf numFmtId="0" fontId="0" fillId="2" borderId="35" xfId="0" applyFill="1" applyBorder="1" applyAlignment="1">
      <alignment vertical="center"/>
    </xf>
    <xf numFmtId="0" fontId="0" fillId="0" borderId="39" xfId="0" applyBorder="1"/>
    <xf numFmtId="0" fontId="0" fillId="0" borderId="38" xfId="0" applyBorder="1"/>
    <xf numFmtId="0" fontId="0" fillId="0" borderId="40" xfId="0" applyBorder="1"/>
    <xf numFmtId="0" fontId="0" fillId="0" borderId="22" xfId="0" applyBorder="1"/>
    <xf numFmtId="0" fontId="0" fillId="0" borderId="0" xfId="0" applyBorder="1"/>
    <xf numFmtId="0" fontId="0" fillId="0" borderId="23" xfId="0" applyBorder="1"/>
    <xf numFmtId="0" fontId="0" fillId="0" borderId="22" xfId="0" applyFill="1" applyBorder="1"/>
    <xf numFmtId="0" fontId="0" fillId="0" borderId="0" xfId="0" applyFill="1" applyBorder="1"/>
    <xf numFmtId="0" fontId="0" fillId="0" borderId="41" xfId="0" applyBorder="1"/>
    <xf numFmtId="0" fontId="0" fillId="0" borderId="42" xfId="0" applyBorder="1"/>
    <xf numFmtId="0" fontId="0" fillId="0" borderId="37" xfId="0" applyBorder="1"/>
    <xf numFmtId="165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5" fontId="7" fillId="7" borderId="19" xfId="0" applyNumberFormat="1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4" fillId="0" borderId="0" xfId="2" applyFont="1"/>
    <xf numFmtId="0" fontId="3" fillId="0" borderId="0" xfId="2" applyFont="1"/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2" applyFont="1"/>
    <xf numFmtId="0" fontId="1" fillId="0" borderId="0" xfId="2" applyFont="1"/>
    <xf numFmtId="164" fontId="0" fillId="5" borderId="2" xfId="0" applyNumberForma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center" textRotation="90" wrapText="1"/>
    </xf>
    <xf numFmtId="0" fontId="10" fillId="4" borderId="32" xfId="0" applyFont="1" applyFill="1" applyBorder="1" applyAlignment="1">
      <alignment horizontal="center" vertical="center" textRotation="90" wrapText="1"/>
    </xf>
    <xf numFmtId="0" fontId="10" fillId="4" borderId="31" xfId="0" applyFont="1" applyFill="1" applyBorder="1" applyAlignment="1">
      <alignment horizontal="center" vertical="center" textRotation="90" wrapText="1"/>
    </xf>
    <xf numFmtId="0" fontId="14" fillId="4" borderId="30" xfId="0" applyFont="1" applyFill="1" applyBorder="1" applyAlignment="1">
      <alignment horizontal="center" vertical="center" textRotation="90" wrapText="1"/>
    </xf>
    <xf numFmtId="0" fontId="14" fillId="4" borderId="32" xfId="0" applyFont="1" applyFill="1" applyBorder="1" applyAlignment="1">
      <alignment horizontal="center" vertical="center" textRotation="90" wrapText="1"/>
    </xf>
    <xf numFmtId="0" fontId="14" fillId="4" borderId="31" xfId="0" applyFont="1" applyFill="1" applyBorder="1" applyAlignment="1">
      <alignment horizontal="center" vertical="center" textRotation="90" wrapText="1"/>
    </xf>
    <xf numFmtId="0" fontId="12" fillId="4" borderId="30" xfId="0" applyFont="1" applyFill="1" applyBorder="1" applyAlignment="1">
      <alignment horizontal="center" vertical="center" wrapText="1"/>
    </xf>
    <xf numFmtId="0" fontId="12" fillId="4" borderId="31" xfId="0" applyFont="1" applyFill="1" applyBorder="1" applyAlignment="1">
      <alignment horizontal="center" vertical="center" wrapText="1"/>
    </xf>
    <xf numFmtId="0" fontId="9" fillId="4" borderId="30" xfId="0" applyFont="1" applyFill="1" applyBorder="1" applyAlignment="1">
      <alignment horizontal="center" vertical="center" textRotation="90" wrapText="1"/>
    </xf>
    <xf numFmtId="0" fontId="9" fillId="4" borderId="32" xfId="0" applyFont="1" applyFill="1" applyBorder="1" applyAlignment="1">
      <alignment horizontal="center" vertical="center" textRotation="90" wrapText="1"/>
    </xf>
    <xf numFmtId="0" fontId="9" fillId="4" borderId="31" xfId="0" applyFont="1" applyFill="1" applyBorder="1" applyAlignment="1">
      <alignment horizontal="center" vertical="center" textRotation="90" wrapText="1"/>
    </xf>
    <xf numFmtId="0" fontId="0" fillId="2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5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 wrapText="1"/>
    </xf>
    <xf numFmtId="0" fontId="0" fillId="0" borderId="27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6" fillId="5" borderId="38" xfId="0" applyFont="1" applyFill="1" applyBorder="1" applyAlignment="1">
      <alignment horizontal="center" vertical="center"/>
    </xf>
    <xf numFmtId="0" fontId="16" fillId="5" borderId="39" xfId="0" applyFont="1" applyFill="1" applyBorder="1" applyAlignment="1">
      <alignment horizontal="center" vertical="center"/>
    </xf>
    <xf numFmtId="0" fontId="16" fillId="5" borderId="40" xfId="0" applyFont="1" applyFill="1" applyBorder="1" applyAlignment="1">
      <alignment horizontal="center" vertical="center"/>
    </xf>
    <xf numFmtId="0" fontId="16" fillId="5" borderId="41" xfId="0" applyFont="1" applyFill="1" applyBorder="1" applyAlignment="1">
      <alignment horizontal="center" vertical="center"/>
    </xf>
    <xf numFmtId="0" fontId="16" fillId="5" borderId="42" xfId="0" applyFont="1" applyFill="1" applyBorder="1" applyAlignment="1">
      <alignment horizontal="center" vertical="center"/>
    </xf>
    <xf numFmtId="0" fontId="16" fillId="5" borderId="37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/>
    </xf>
    <xf numFmtId="0" fontId="7" fillId="7" borderId="28" xfId="0" applyFont="1" applyFill="1" applyBorder="1" applyAlignment="1">
      <alignment horizontal="center" vertical="center"/>
    </xf>
    <xf numFmtId="0" fontId="7" fillId="7" borderId="18" xfId="0" applyFont="1" applyFill="1" applyBorder="1" applyAlignment="1">
      <alignment horizontal="center" vertical="center"/>
    </xf>
    <xf numFmtId="165" fontId="0" fillId="0" borderId="21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165" fontId="0" fillId="0" borderId="18" xfId="0" applyNumberFormat="1" applyBorder="1" applyAlignment="1">
      <alignment horizontal="center"/>
    </xf>
    <xf numFmtId="0" fontId="15" fillId="5" borderId="38" xfId="0" applyFont="1" applyFill="1" applyBorder="1" applyAlignment="1">
      <alignment horizontal="center" vertical="center"/>
    </xf>
    <xf numFmtId="0" fontId="15" fillId="5" borderId="39" xfId="0" applyFont="1" applyFill="1" applyBorder="1" applyAlignment="1">
      <alignment horizontal="center" vertical="center"/>
    </xf>
    <xf numFmtId="0" fontId="15" fillId="5" borderId="40" xfId="0" applyFont="1" applyFill="1" applyBorder="1" applyAlignment="1">
      <alignment horizontal="center" vertical="center"/>
    </xf>
    <xf numFmtId="0" fontId="15" fillId="5" borderId="41" xfId="0" applyFont="1" applyFill="1" applyBorder="1" applyAlignment="1">
      <alignment horizontal="center" vertical="center"/>
    </xf>
    <xf numFmtId="0" fontId="15" fillId="5" borderId="42" xfId="0" applyFont="1" applyFill="1" applyBorder="1" applyAlignment="1">
      <alignment horizontal="center" vertical="center"/>
    </xf>
    <xf numFmtId="0" fontId="15" fillId="5" borderId="37" xfId="0" applyFont="1" applyFill="1" applyBorder="1" applyAlignment="1">
      <alignment horizontal="center" vertical="center"/>
    </xf>
    <xf numFmtId="165" fontId="7" fillId="5" borderId="38" xfId="0" applyNumberFormat="1" applyFont="1" applyFill="1" applyBorder="1" applyAlignment="1">
      <alignment horizontal="center" vertical="center"/>
    </xf>
    <xf numFmtId="0" fontId="7" fillId="5" borderId="40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9525</xdr:rowOff>
    </xdr:from>
    <xdr:to>
      <xdr:col>5</xdr:col>
      <xdr:colOff>9525</xdr:colOff>
      <xdr:row>3</xdr:row>
      <xdr:rowOff>9525</xdr:rowOff>
    </xdr:to>
    <xdr:pic>
      <xdr:nvPicPr>
        <xdr:cNvPr id="2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428625"/>
          <a:ext cx="428625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657224</xdr:colOff>
      <xdr:row>2</xdr:row>
      <xdr:rowOff>0</xdr:rowOff>
    </xdr:from>
    <xdr:to>
      <xdr:col>7</xdr:col>
      <xdr:colOff>609599</xdr:colOff>
      <xdr:row>2</xdr:row>
      <xdr:rowOff>457200</xdr:rowOff>
    </xdr:to>
    <xdr:pic>
      <xdr:nvPicPr>
        <xdr:cNvPr id="5" name="Image 2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4" y="419100"/>
          <a:ext cx="4410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4</xdr:col>
      <xdr:colOff>647700</xdr:colOff>
      <xdr:row>2</xdr:row>
      <xdr:rowOff>457200</xdr:rowOff>
    </xdr:to>
    <xdr:pic>
      <xdr:nvPicPr>
        <xdr:cNvPr id="2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428625"/>
          <a:ext cx="42767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0</xdr:colOff>
      <xdr:row>2</xdr:row>
      <xdr:rowOff>457200</xdr:rowOff>
    </xdr:to>
    <xdr:pic>
      <xdr:nvPicPr>
        <xdr:cNvPr id="3" name="Image 2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419100"/>
          <a:ext cx="4410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4</xdr:col>
      <xdr:colOff>647700</xdr:colOff>
      <xdr:row>2</xdr:row>
      <xdr:rowOff>457200</xdr:rowOff>
    </xdr:to>
    <xdr:pic>
      <xdr:nvPicPr>
        <xdr:cNvPr id="2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428625"/>
          <a:ext cx="42767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0</xdr:colOff>
      <xdr:row>2</xdr:row>
      <xdr:rowOff>457200</xdr:rowOff>
    </xdr:to>
    <xdr:pic>
      <xdr:nvPicPr>
        <xdr:cNvPr id="3" name="Image 2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419100"/>
          <a:ext cx="4410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5</xdr:col>
      <xdr:colOff>0</xdr:colOff>
      <xdr:row>2</xdr:row>
      <xdr:rowOff>466724</xdr:rowOff>
    </xdr:to>
    <xdr:pic>
      <xdr:nvPicPr>
        <xdr:cNvPr id="2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428625"/>
          <a:ext cx="4286250" cy="457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0</xdr:colOff>
      <xdr:row>2</xdr:row>
      <xdr:rowOff>457200</xdr:rowOff>
    </xdr:to>
    <xdr:pic>
      <xdr:nvPicPr>
        <xdr:cNvPr id="3" name="Image 2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419100"/>
          <a:ext cx="4410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5</xdr:col>
      <xdr:colOff>0</xdr:colOff>
      <xdr:row>2</xdr:row>
      <xdr:rowOff>466724</xdr:rowOff>
    </xdr:to>
    <xdr:pic>
      <xdr:nvPicPr>
        <xdr:cNvPr id="2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428625"/>
          <a:ext cx="4286250" cy="457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0</xdr:colOff>
      <xdr:row>2</xdr:row>
      <xdr:rowOff>457200</xdr:rowOff>
    </xdr:to>
    <xdr:pic>
      <xdr:nvPicPr>
        <xdr:cNvPr id="3" name="Image 2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419100"/>
          <a:ext cx="4410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5</xdr:col>
      <xdr:colOff>0</xdr:colOff>
      <xdr:row>2</xdr:row>
      <xdr:rowOff>466724</xdr:rowOff>
    </xdr:to>
    <xdr:pic>
      <xdr:nvPicPr>
        <xdr:cNvPr id="2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428625"/>
          <a:ext cx="4286250" cy="457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0</xdr:colOff>
      <xdr:row>2</xdr:row>
      <xdr:rowOff>457200</xdr:rowOff>
    </xdr:to>
    <xdr:pic>
      <xdr:nvPicPr>
        <xdr:cNvPr id="3" name="Image 2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419100"/>
          <a:ext cx="4410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19050</xdr:rowOff>
    </xdr:from>
    <xdr:to>
      <xdr:col>4</xdr:col>
      <xdr:colOff>638175</xdr:colOff>
      <xdr:row>2</xdr:row>
      <xdr:rowOff>447675</xdr:rowOff>
    </xdr:to>
    <xdr:pic>
      <xdr:nvPicPr>
        <xdr:cNvPr id="2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438150"/>
          <a:ext cx="42672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0</xdr:colOff>
      <xdr:row>2</xdr:row>
      <xdr:rowOff>457200</xdr:rowOff>
    </xdr:to>
    <xdr:pic>
      <xdr:nvPicPr>
        <xdr:cNvPr id="4" name="Image 2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419100"/>
          <a:ext cx="4410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9525</xdr:rowOff>
    </xdr:from>
    <xdr:to>
      <xdr:col>4</xdr:col>
      <xdr:colOff>647700</xdr:colOff>
      <xdr:row>3</xdr:row>
      <xdr:rowOff>0</xdr:rowOff>
    </xdr:to>
    <xdr:pic>
      <xdr:nvPicPr>
        <xdr:cNvPr id="2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428625"/>
          <a:ext cx="426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0</xdr:colOff>
      <xdr:row>2</xdr:row>
      <xdr:rowOff>457200</xdr:rowOff>
    </xdr:to>
    <xdr:pic>
      <xdr:nvPicPr>
        <xdr:cNvPr id="6" name="Image 2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419100"/>
          <a:ext cx="4410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19051</xdr:colOff>
      <xdr:row>2</xdr:row>
      <xdr:rowOff>19051</xdr:rowOff>
    </xdr:from>
    <xdr:to>
      <xdr:col>4</xdr:col>
      <xdr:colOff>638175</xdr:colOff>
      <xdr:row>3</xdr:row>
      <xdr:rowOff>0</xdr:rowOff>
    </xdr:to>
    <xdr:pic>
      <xdr:nvPicPr>
        <xdr:cNvPr id="2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1" y="438151"/>
          <a:ext cx="4257674" cy="447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0</xdr:colOff>
      <xdr:row>2</xdr:row>
      <xdr:rowOff>457200</xdr:rowOff>
    </xdr:to>
    <xdr:pic>
      <xdr:nvPicPr>
        <xdr:cNvPr id="5" name="Image 2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419100"/>
          <a:ext cx="4410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19050</xdr:rowOff>
    </xdr:from>
    <xdr:to>
      <xdr:col>4</xdr:col>
      <xdr:colOff>647700</xdr:colOff>
      <xdr:row>3</xdr:row>
      <xdr:rowOff>9525</xdr:rowOff>
    </xdr:to>
    <xdr:pic>
      <xdr:nvPicPr>
        <xdr:cNvPr id="2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438150"/>
          <a:ext cx="426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0</xdr:colOff>
      <xdr:row>2</xdr:row>
      <xdr:rowOff>457200</xdr:rowOff>
    </xdr:to>
    <xdr:pic>
      <xdr:nvPicPr>
        <xdr:cNvPr id="5" name="Image 2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419100"/>
          <a:ext cx="4410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5</xdr:col>
      <xdr:colOff>0</xdr:colOff>
      <xdr:row>2</xdr:row>
      <xdr:rowOff>466724</xdr:rowOff>
    </xdr:to>
    <xdr:pic>
      <xdr:nvPicPr>
        <xdr:cNvPr id="2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428625"/>
          <a:ext cx="4286250" cy="4571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0</xdr:colOff>
      <xdr:row>2</xdr:row>
      <xdr:rowOff>457200</xdr:rowOff>
    </xdr:to>
    <xdr:pic>
      <xdr:nvPicPr>
        <xdr:cNvPr id="5" name="Image 2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419100"/>
          <a:ext cx="4410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19050</xdr:rowOff>
    </xdr:from>
    <xdr:to>
      <xdr:col>4</xdr:col>
      <xdr:colOff>647700</xdr:colOff>
      <xdr:row>3</xdr:row>
      <xdr:rowOff>9525</xdr:rowOff>
    </xdr:to>
    <xdr:pic>
      <xdr:nvPicPr>
        <xdr:cNvPr id="2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438150"/>
          <a:ext cx="42672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0</xdr:colOff>
      <xdr:row>2</xdr:row>
      <xdr:rowOff>457200</xdr:rowOff>
    </xdr:to>
    <xdr:pic>
      <xdr:nvPicPr>
        <xdr:cNvPr id="3" name="Image 2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419100"/>
          <a:ext cx="4410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2</xdr:row>
      <xdr:rowOff>9525</xdr:rowOff>
    </xdr:from>
    <xdr:to>
      <xdr:col>4</xdr:col>
      <xdr:colOff>647700</xdr:colOff>
      <xdr:row>2</xdr:row>
      <xdr:rowOff>457200</xdr:rowOff>
    </xdr:to>
    <xdr:pic>
      <xdr:nvPicPr>
        <xdr:cNvPr id="2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0" y="428625"/>
          <a:ext cx="42672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0</xdr:colOff>
      <xdr:row>2</xdr:row>
      <xdr:rowOff>457200</xdr:rowOff>
    </xdr:to>
    <xdr:pic>
      <xdr:nvPicPr>
        <xdr:cNvPr id="5" name="Image 2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419100"/>
          <a:ext cx="4410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2</xdr:row>
      <xdr:rowOff>19051</xdr:rowOff>
    </xdr:from>
    <xdr:to>
      <xdr:col>4</xdr:col>
      <xdr:colOff>657224</xdr:colOff>
      <xdr:row>3</xdr:row>
      <xdr:rowOff>0</xdr:rowOff>
    </xdr:to>
    <xdr:pic>
      <xdr:nvPicPr>
        <xdr:cNvPr id="2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49" y="438151"/>
          <a:ext cx="4276725" cy="447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0</xdr:colOff>
      <xdr:row>2</xdr:row>
      <xdr:rowOff>457200</xdr:rowOff>
    </xdr:to>
    <xdr:pic>
      <xdr:nvPicPr>
        <xdr:cNvPr id="5" name="Image 2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419100"/>
          <a:ext cx="4410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9525</xdr:rowOff>
    </xdr:from>
    <xdr:to>
      <xdr:col>4</xdr:col>
      <xdr:colOff>647700</xdr:colOff>
      <xdr:row>2</xdr:row>
      <xdr:rowOff>457200</xdr:rowOff>
    </xdr:to>
    <xdr:pic>
      <xdr:nvPicPr>
        <xdr:cNvPr id="2" name="Imag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3225" y="428625"/>
          <a:ext cx="42767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2</xdr:row>
      <xdr:rowOff>0</xdr:rowOff>
    </xdr:from>
    <xdr:to>
      <xdr:col>8</xdr:col>
      <xdr:colOff>0</xdr:colOff>
      <xdr:row>2</xdr:row>
      <xdr:rowOff>457200</xdr:rowOff>
    </xdr:to>
    <xdr:pic>
      <xdr:nvPicPr>
        <xdr:cNvPr id="5" name="Image 2" descr="C:\Users\GJL024\Pictures\ENGIE_fabricom_gradient_BLUE_RGB (3)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9475" y="419100"/>
          <a:ext cx="44100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zoomScaleNormal="100" workbookViewId="0">
      <pane ySplit="5" topLeftCell="A6" activePane="bottomLeft" state="frozen"/>
      <selection activeCell="B3" sqref="B3:C3"/>
      <selection pane="bottomLeft" activeCell="B10" sqref="B10:E10"/>
    </sheetView>
  </sheetViews>
  <sheetFormatPr baseColWidth="10" defaultColWidth="9.140625" defaultRowHeight="19.5" customHeight="1" x14ac:dyDescent="0.2"/>
  <cols>
    <col min="1" max="1" width="10.7109375" style="2" customWidth="1"/>
    <col min="2" max="2" width="24.85546875" style="2" customWidth="1"/>
    <col min="3" max="3" width="8.42578125" style="2" customWidth="1"/>
    <col min="4" max="4" width="54.5703125" style="2" customWidth="1"/>
    <col min="5" max="5" width="9.85546875" style="2" customWidth="1"/>
    <col min="6" max="6" width="47.85546875" style="2" customWidth="1"/>
    <col min="7" max="8" width="9.140625" style="2"/>
    <col min="9" max="10" width="8.85546875" style="2" customWidth="1"/>
    <col min="11" max="14" width="9.5703125" style="2" customWidth="1"/>
    <col min="15" max="15" width="8.85546875" style="2" customWidth="1"/>
    <col min="16" max="16384" width="9.140625" style="2"/>
  </cols>
  <sheetData>
    <row r="1" spans="1:15" ht="19.5" customHeight="1" thickTop="1" thickBot="1" x14ac:dyDescent="0.25">
      <c r="A1" s="101" t="s">
        <v>5</v>
      </c>
      <c r="B1" s="102"/>
      <c r="C1" s="103"/>
      <c r="D1" s="12" t="s">
        <v>9</v>
      </c>
      <c r="E1" s="4" t="s">
        <v>6</v>
      </c>
      <c r="F1" s="112"/>
      <c r="G1" s="113"/>
      <c r="H1" s="114"/>
      <c r="I1" s="96" t="s">
        <v>17</v>
      </c>
      <c r="J1" s="96" t="s">
        <v>36</v>
      </c>
      <c r="K1" s="98" t="s">
        <v>18</v>
      </c>
      <c r="L1" s="98" t="s">
        <v>19</v>
      </c>
      <c r="M1" s="98" t="s">
        <v>20</v>
      </c>
      <c r="N1" s="90" t="s">
        <v>21</v>
      </c>
      <c r="O1" s="93" t="s">
        <v>23</v>
      </c>
    </row>
    <row r="2" spans="1:15" s="3" customFormat="1" ht="13.5" customHeight="1" thickBot="1" x14ac:dyDescent="0.25">
      <c r="I2" s="97"/>
      <c r="J2" s="97"/>
      <c r="K2" s="99"/>
      <c r="L2" s="99"/>
      <c r="M2" s="99"/>
      <c r="N2" s="91"/>
      <c r="O2" s="94"/>
    </row>
    <row r="3" spans="1:15" ht="36.75" customHeight="1" thickTop="1" thickBot="1" x14ac:dyDescent="0.25">
      <c r="A3" s="4" t="s">
        <v>0</v>
      </c>
      <c r="B3" s="104" t="s">
        <v>59</v>
      </c>
      <c r="C3" s="105"/>
      <c r="F3" s="115"/>
      <c r="G3" s="115"/>
      <c r="H3" s="115"/>
      <c r="I3" s="48">
        <v>42.97</v>
      </c>
      <c r="J3" s="48">
        <v>1.18</v>
      </c>
      <c r="K3" s="100"/>
      <c r="L3" s="100"/>
      <c r="M3" s="100"/>
      <c r="N3" s="92"/>
      <c r="O3" s="95"/>
    </row>
    <row r="4" spans="1:15" s="3" customFormat="1" ht="9" customHeight="1" thickBot="1" x14ac:dyDescent="0.25"/>
    <row r="5" spans="1:15" s="1" customFormat="1" ht="19.5" customHeight="1" thickBot="1" x14ac:dyDescent="0.25">
      <c r="A5" s="9" t="s">
        <v>1</v>
      </c>
      <c r="B5" s="10" t="s">
        <v>2</v>
      </c>
      <c r="C5" s="11" t="s">
        <v>7</v>
      </c>
      <c r="D5" s="11" t="s">
        <v>3</v>
      </c>
      <c r="E5" s="11" t="s">
        <v>4</v>
      </c>
      <c r="F5" s="7" t="s">
        <v>35</v>
      </c>
      <c r="G5" s="106" t="s">
        <v>16</v>
      </c>
      <c r="H5" s="107"/>
      <c r="I5" s="2"/>
      <c r="J5" s="2"/>
      <c r="O5" s="45" t="s">
        <v>22</v>
      </c>
    </row>
    <row r="6" spans="1:15" ht="19.5" customHeight="1" x14ac:dyDescent="0.2">
      <c r="A6" s="28"/>
      <c r="B6" s="29"/>
      <c r="C6" s="30"/>
      <c r="D6" s="30"/>
      <c r="E6" s="30"/>
      <c r="F6" s="31"/>
      <c r="G6" s="108"/>
      <c r="H6" s="109"/>
      <c r="K6" s="42">
        <f>E6*I$3</f>
        <v>0</v>
      </c>
      <c r="L6" s="41"/>
      <c r="M6" s="42">
        <f>L6*J$3</f>
        <v>0</v>
      </c>
      <c r="N6" s="42">
        <f>K6+M6</f>
        <v>0</v>
      </c>
      <c r="O6" s="40"/>
    </row>
    <row r="7" spans="1:15" ht="19.5" customHeight="1" x14ac:dyDescent="0.2">
      <c r="A7" s="84">
        <v>42800</v>
      </c>
      <c r="B7" s="85">
        <v>100422452</v>
      </c>
      <c r="C7" s="86"/>
      <c r="D7" s="87" t="s">
        <v>68</v>
      </c>
      <c r="E7" s="86">
        <v>1</v>
      </c>
      <c r="F7" s="24"/>
      <c r="G7" s="110" t="s">
        <v>49</v>
      </c>
      <c r="H7" s="111"/>
      <c r="K7" s="42">
        <f t="shared" ref="K7:K27" si="0">E7*I$3</f>
        <v>42.97</v>
      </c>
      <c r="L7" s="41"/>
      <c r="M7" s="42">
        <f t="shared" ref="M7:M27" si="1">L7*J$3</f>
        <v>0</v>
      </c>
      <c r="N7" s="42">
        <f t="shared" ref="N7:N27" si="2">K7+M7</f>
        <v>42.97</v>
      </c>
      <c r="O7" s="40"/>
    </row>
    <row r="8" spans="1:15" ht="19.5" customHeight="1" x14ac:dyDescent="0.2">
      <c r="A8" s="84">
        <v>42800</v>
      </c>
      <c r="B8" s="85" t="s">
        <v>70</v>
      </c>
      <c r="C8" s="86"/>
      <c r="D8" s="86" t="s">
        <v>71</v>
      </c>
      <c r="E8" s="86">
        <v>6</v>
      </c>
      <c r="F8" s="24"/>
      <c r="G8" s="110" t="s">
        <v>31</v>
      </c>
      <c r="H8" s="111"/>
      <c r="K8" s="42">
        <f t="shared" si="0"/>
        <v>257.82</v>
      </c>
      <c r="L8" s="41"/>
      <c r="M8" s="42">
        <f t="shared" si="1"/>
        <v>0</v>
      </c>
      <c r="N8" s="42">
        <f t="shared" si="2"/>
        <v>257.82</v>
      </c>
      <c r="O8" s="40"/>
    </row>
    <row r="9" spans="1:15" ht="19.5" customHeight="1" x14ac:dyDescent="0.2">
      <c r="A9" s="84">
        <v>42800</v>
      </c>
      <c r="B9" s="85">
        <v>300318594</v>
      </c>
      <c r="C9" s="86"/>
      <c r="D9" s="87" t="s">
        <v>73</v>
      </c>
      <c r="E9" s="86">
        <v>1</v>
      </c>
      <c r="F9" s="24"/>
      <c r="G9" s="110" t="s">
        <v>31</v>
      </c>
      <c r="H9" s="111"/>
      <c r="K9" s="42">
        <f t="shared" si="0"/>
        <v>42.97</v>
      </c>
      <c r="L9" s="41"/>
      <c r="M9" s="42">
        <f t="shared" si="1"/>
        <v>0</v>
      </c>
      <c r="N9" s="42">
        <f t="shared" si="2"/>
        <v>42.97</v>
      </c>
      <c r="O9" s="40"/>
    </row>
    <row r="10" spans="1:15" ht="19.5" customHeight="1" x14ac:dyDescent="0.2">
      <c r="A10" s="84">
        <v>42801</v>
      </c>
      <c r="B10" s="85">
        <v>600023582</v>
      </c>
      <c r="C10" s="86"/>
      <c r="D10" s="87" t="s">
        <v>78</v>
      </c>
      <c r="E10" s="86">
        <v>2</v>
      </c>
      <c r="F10" s="24"/>
      <c r="G10" s="110" t="s">
        <v>48</v>
      </c>
      <c r="H10" s="111"/>
      <c r="K10" s="42">
        <f t="shared" si="0"/>
        <v>85.94</v>
      </c>
      <c r="L10" s="41"/>
      <c r="M10" s="42">
        <f t="shared" si="1"/>
        <v>0</v>
      </c>
      <c r="N10" s="42">
        <f t="shared" si="2"/>
        <v>85.94</v>
      </c>
      <c r="O10" s="40"/>
    </row>
    <row r="11" spans="1:15" ht="19.5" customHeight="1" x14ac:dyDescent="0.2">
      <c r="A11" s="20"/>
      <c r="B11" s="21"/>
      <c r="C11" s="22"/>
      <c r="D11" s="35"/>
      <c r="E11" s="22"/>
      <c r="F11" s="24"/>
      <c r="G11" s="110"/>
      <c r="H11" s="111"/>
      <c r="K11" s="42">
        <f t="shared" si="0"/>
        <v>0</v>
      </c>
      <c r="L11" s="41"/>
      <c r="M11" s="42">
        <f t="shared" si="1"/>
        <v>0</v>
      </c>
      <c r="N11" s="42">
        <f t="shared" si="2"/>
        <v>0</v>
      </c>
      <c r="O11" s="40"/>
    </row>
    <row r="12" spans="1:15" ht="19.5" customHeight="1" x14ac:dyDescent="0.2">
      <c r="A12" s="20"/>
      <c r="B12" s="21"/>
      <c r="C12" s="22"/>
      <c r="D12" s="22"/>
      <c r="E12" s="22"/>
      <c r="F12" s="24"/>
      <c r="G12" s="110"/>
      <c r="H12" s="111"/>
      <c r="K12" s="42">
        <f t="shared" si="0"/>
        <v>0</v>
      </c>
      <c r="L12" s="41"/>
      <c r="M12" s="42">
        <f t="shared" si="1"/>
        <v>0</v>
      </c>
      <c r="N12" s="42">
        <f t="shared" si="2"/>
        <v>0</v>
      </c>
      <c r="O12" s="40"/>
    </row>
    <row r="13" spans="1:15" ht="19.5" customHeight="1" x14ac:dyDescent="0.2">
      <c r="A13" s="20"/>
      <c r="B13" s="21"/>
      <c r="C13" s="22"/>
      <c r="D13" s="22"/>
      <c r="E13" s="22"/>
      <c r="F13" s="24"/>
      <c r="G13" s="110"/>
      <c r="H13" s="111"/>
      <c r="K13" s="42">
        <f t="shared" si="0"/>
        <v>0</v>
      </c>
      <c r="L13" s="41"/>
      <c r="M13" s="42">
        <f t="shared" si="1"/>
        <v>0</v>
      </c>
      <c r="N13" s="42">
        <f t="shared" si="2"/>
        <v>0</v>
      </c>
      <c r="O13" s="40"/>
    </row>
    <row r="14" spans="1:15" ht="19.5" customHeight="1" x14ac:dyDescent="0.2">
      <c r="A14" s="20"/>
      <c r="B14" s="21"/>
      <c r="C14" s="22"/>
      <c r="D14" s="22"/>
      <c r="E14" s="22"/>
      <c r="F14" s="24"/>
      <c r="G14" s="110"/>
      <c r="H14" s="111"/>
      <c r="K14" s="42">
        <f t="shared" si="0"/>
        <v>0</v>
      </c>
      <c r="L14" s="41"/>
      <c r="M14" s="42">
        <f t="shared" si="1"/>
        <v>0</v>
      </c>
      <c r="N14" s="42">
        <f t="shared" si="2"/>
        <v>0</v>
      </c>
      <c r="O14" s="40"/>
    </row>
    <row r="15" spans="1:15" ht="19.5" customHeight="1" x14ac:dyDescent="0.2">
      <c r="A15" s="20"/>
      <c r="B15" s="21"/>
      <c r="C15" s="22"/>
      <c r="D15" s="22"/>
      <c r="E15" s="22"/>
      <c r="F15" s="24"/>
      <c r="G15" s="110"/>
      <c r="H15" s="111"/>
      <c r="K15" s="42">
        <f t="shared" si="0"/>
        <v>0</v>
      </c>
      <c r="L15" s="41"/>
      <c r="M15" s="42">
        <f t="shared" si="1"/>
        <v>0</v>
      </c>
      <c r="N15" s="42">
        <f t="shared" si="2"/>
        <v>0</v>
      </c>
      <c r="O15" s="40"/>
    </row>
    <row r="16" spans="1:15" ht="19.5" customHeight="1" x14ac:dyDescent="0.2">
      <c r="A16" s="20"/>
      <c r="B16" s="21"/>
      <c r="C16" s="22"/>
      <c r="D16" s="22"/>
      <c r="E16" s="22"/>
      <c r="F16" s="24"/>
      <c r="G16" s="110"/>
      <c r="H16" s="111"/>
      <c r="K16" s="42">
        <f t="shared" si="0"/>
        <v>0</v>
      </c>
      <c r="L16" s="41"/>
      <c r="M16" s="42">
        <f t="shared" si="1"/>
        <v>0</v>
      </c>
      <c r="N16" s="42">
        <f t="shared" si="2"/>
        <v>0</v>
      </c>
      <c r="O16" s="40"/>
    </row>
    <row r="17" spans="1:15" ht="19.5" customHeight="1" x14ac:dyDescent="0.2">
      <c r="A17" s="20"/>
      <c r="B17" s="21"/>
      <c r="C17" s="22"/>
      <c r="D17" s="22"/>
      <c r="E17" s="22"/>
      <c r="F17" s="24"/>
      <c r="G17" s="110"/>
      <c r="H17" s="111"/>
      <c r="K17" s="42">
        <f t="shared" si="0"/>
        <v>0</v>
      </c>
      <c r="L17" s="41"/>
      <c r="M17" s="42">
        <f t="shared" si="1"/>
        <v>0</v>
      </c>
      <c r="N17" s="42">
        <f t="shared" si="2"/>
        <v>0</v>
      </c>
      <c r="O17" s="40"/>
    </row>
    <row r="18" spans="1:15" ht="19.5" customHeight="1" x14ac:dyDescent="0.2">
      <c r="A18" s="20"/>
      <c r="B18" s="21"/>
      <c r="C18" s="22"/>
      <c r="D18" s="22"/>
      <c r="E18" s="22"/>
      <c r="F18" s="24"/>
      <c r="G18" s="110"/>
      <c r="H18" s="111"/>
      <c r="K18" s="42">
        <f t="shared" si="0"/>
        <v>0</v>
      </c>
      <c r="L18" s="41"/>
      <c r="M18" s="42">
        <f t="shared" si="1"/>
        <v>0</v>
      </c>
      <c r="N18" s="42">
        <f t="shared" si="2"/>
        <v>0</v>
      </c>
      <c r="O18" s="40"/>
    </row>
    <row r="19" spans="1:15" ht="19.5" customHeight="1" x14ac:dyDescent="0.2">
      <c r="A19" s="20"/>
      <c r="B19" s="21"/>
      <c r="C19" s="22"/>
      <c r="D19" s="22"/>
      <c r="E19" s="22"/>
      <c r="F19" s="24"/>
      <c r="G19" s="110"/>
      <c r="H19" s="111"/>
      <c r="K19" s="42">
        <f t="shared" si="0"/>
        <v>0</v>
      </c>
      <c r="L19" s="41"/>
      <c r="M19" s="42">
        <f t="shared" si="1"/>
        <v>0</v>
      </c>
      <c r="N19" s="42">
        <f t="shared" si="2"/>
        <v>0</v>
      </c>
      <c r="O19" s="40"/>
    </row>
    <row r="20" spans="1:15" ht="19.5" customHeight="1" x14ac:dyDescent="0.2">
      <c r="A20" s="20"/>
      <c r="B20" s="21"/>
      <c r="C20" s="22"/>
      <c r="D20" s="22"/>
      <c r="E20" s="22"/>
      <c r="F20" s="24"/>
      <c r="G20" s="110"/>
      <c r="H20" s="111"/>
      <c r="K20" s="42">
        <f t="shared" si="0"/>
        <v>0</v>
      </c>
      <c r="L20" s="41"/>
      <c r="M20" s="42">
        <f t="shared" si="1"/>
        <v>0</v>
      </c>
      <c r="N20" s="42">
        <f t="shared" si="2"/>
        <v>0</v>
      </c>
      <c r="O20" s="40"/>
    </row>
    <row r="21" spans="1:15" ht="19.5" customHeight="1" x14ac:dyDescent="0.2">
      <c r="A21" s="20"/>
      <c r="B21" s="21"/>
      <c r="C21" s="22"/>
      <c r="D21" s="22"/>
      <c r="E21" s="22"/>
      <c r="F21" s="24"/>
      <c r="G21" s="110"/>
      <c r="H21" s="111"/>
      <c r="K21" s="42">
        <f t="shared" si="0"/>
        <v>0</v>
      </c>
      <c r="L21" s="41"/>
      <c r="M21" s="42">
        <f t="shared" si="1"/>
        <v>0</v>
      </c>
      <c r="N21" s="42">
        <f t="shared" si="2"/>
        <v>0</v>
      </c>
      <c r="O21" s="40"/>
    </row>
    <row r="22" spans="1:15" ht="19.5" customHeight="1" x14ac:dyDescent="0.2">
      <c r="A22" s="20"/>
      <c r="B22" s="21"/>
      <c r="C22" s="22"/>
      <c r="D22" s="22"/>
      <c r="E22" s="22"/>
      <c r="F22" s="24"/>
      <c r="G22" s="110"/>
      <c r="H22" s="111"/>
      <c r="K22" s="42">
        <f t="shared" si="0"/>
        <v>0</v>
      </c>
      <c r="L22" s="41"/>
      <c r="M22" s="42">
        <f t="shared" si="1"/>
        <v>0</v>
      </c>
      <c r="N22" s="42">
        <f t="shared" si="2"/>
        <v>0</v>
      </c>
      <c r="O22" s="40"/>
    </row>
    <row r="23" spans="1:15" ht="19.5" customHeight="1" x14ac:dyDescent="0.2">
      <c r="A23" s="20"/>
      <c r="B23" s="21"/>
      <c r="C23" s="22"/>
      <c r="D23" s="22"/>
      <c r="E23" s="22"/>
      <c r="F23" s="24"/>
      <c r="G23" s="110"/>
      <c r="H23" s="111"/>
      <c r="K23" s="42">
        <f t="shared" si="0"/>
        <v>0</v>
      </c>
      <c r="L23" s="41"/>
      <c r="M23" s="42">
        <f t="shared" si="1"/>
        <v>0</v>
      </c>
      <c r="N23" s="42">
        <f t="shared" si="2"/>
        <v>0</v>
      </c>
      <c r="O23" s="40"/>
    </row>
    <row r="24" spans="1:15" ht="19.5" customHeight="1" x14ac:dyDescent="0.2">
      <c r="A24" s="20"/>
      <c r="B24" s="21"/>
      <c r="C24" s="22"/>
      <c r="D24" s="22"/>
      <c r="E24" s="22"/>
      <c r="F24" s="24"/>
      <c r="G24" s="110"/>
      <c r="H24" s="111"/>
      <c r="K24" s="42">
        <f t="shared" si="0"/>
        <v>0</v>
      </c>
      <c r="L24" s="41"/>
      <c r="M24" s="42">
        <f t="shared" si="1"/>
        <v>0</v>
      </c>
      <c r="N24" s="42">
        <f t="shared" si="2"/>
        <v>0</v>
      </c>
      <c r="O24" s="40"/>
    </row>
    <row r="25" spans="1:15" ht="19.5" customHeight="1" x14ac:dyDescent="0.2">
      <c r="A25" s="20"/>
      <c r="B25" s="21"/>
      <c r="C25" s="22"/>
      <c r="D25" s="22"/>
      <c r="E25" s="22"/>
      <c r="F25" s="24"/>
      <c r="G25" s="110"/>
      <c r="H25" s="111"/>
      <c r="K25" s="42">
        <f t="shared" si="0"/>
        <v>0</v>
      </c>
      <c r="L25" s="41"/>
      <c r="M25" s="42">
        <f t="shared" si="1"/>
        <v>0</v>
      </c>
      <c r="N25" s="42">
        <f t="shared" si="2"/>
        <v>0</v>
      </c>
      <c r="O25" s="40"/>
    </row>
    <row r="26" spans="1:15" ht="19.5" customHeight="1" x14ac:dyDescent="0.2">
      <c r="A26" s="20"/>
      <c r="B26" s="21"/>
      <c r="C26" s="22"/>
      <c r="D26" s="22"/>
      <c r="E26" s="22"/>
      <c r="F26" s="24"/>
      <c r="G26" s="110"/>
      <c r="H26" s="111"/>
      <c r="K26" s="42">
        <f t="shared" si="0"/>
        <v>0</v>
      </c>
      <c r="L26" s="41"/>
      <c r="M26" s="42">
        <f t="shared" si="1"/>
        <v>0</v>
      </c>
      <c r="N26" s="42">
        <f t="shared" si="2"/>
        <v>0</v>
      </c>
      <c r="O26" s="40"/>
    </row>
    <row r="27" spans="1:15" ht="19.5" customHeight="1" thickBot="1" x14ac:dyDescent="0.25">
      <c r="A27" s="36"/>
      <c r="B27" s="37"/>
      <c r="C27" s="38"/>
      <c r="D27" s="38"/>
      <c r="E27" s="38"/>
      <c r="F27" s="39"/>
      <c r="G27" s="116"/>
      <c r="H27" s="117"/>
      <c r="K27" s="43">
        <f t="shared" si="0"/>
        <v>0</v>
      </c>
      <c r="L27" s="41"/>
      <c r="M27" s="42">
        <f t="shared" si="1"/>
        <v>0</v>
      </c>
      <c r="N27" s="42">
        <f t="shared" si="2"/>
        <v>0</v>
      </c>
      <c r="O27" s="40"/>
    </row>
    <row r="28" spans="1:15" ht="19.5" customHeight="1" thickTop="1" thickBot="1" x14ac:dyDescent="0.25">
      <c r="E28" s="19">
        <f>SUM(E6:E27)</f>
        <v>10</v>
      </c>
      <c r="K28" s="44">
        <f>SUM(K6:K27)</f>
        <v>429.7</v>
      </c>
      <c r="L28" s="44">
        <f>SUM(L6:L27)</f>
        <v>0</v>
      </c>
      <c r="M28" s="44">
        <f>SUM(M6:M27)</f>
        <v>0</v>
      </c>
      <c r="N28" s="44">
        <f>SUM(N6:N27)</f>
        <v>429.7</v>
      </c>
    </row>
    <row r="29" spans="1:15" ht="19.5" customHeight="1" thickTop="1" x14ac:dyDescent="0.2"/>
  </sheetData>
  <autoFilter ref="A5:O28">
    <filterColumn colId="6" showButton="0"/>
  </autoFilter>
  <mergeCells count="34">
    <mergeCell ref="G23:H23"/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G13:H13"/>
    <mergeCell ref="G14:H14"/>
    <mergeCell ref="G15:H15"/>
    <mergeCell ref="G16:H16"/>
    <mergeCell ref="G17:H17"/>
    <mergeCell ref="G8:H8"/>
    <mergeCell ref="G9:H9"/>
    <mergeCell ref="G10:H10"/>
    <mergeCell ref="G11:H11"/>
    <mergeCell ref="G12:H12"/>
    <mergeCell ref="A1:C1"/>
    <mergeCell ref="B3:C3"/>
    <mergeCell ref="G5:H5"/>
    <mergeCell ref="G6:H6"/>
    <mergeCell ref="G7:H7"/>
    <mergeCell ref="F1:H1"/>
    <mergeCell ref="F3:H3"/>
    <mergeCell ref="N1:N3"/>
    <mergeCell ref="O1:O3"/>
    <mergeCell ref="I1:I2"/>
    <mergeCell ref="J1:J2"/>
    <mergeCell ref="K1:K3"/>
    <mergeCell ref="L1:L3"/>
    <mergeCell ref="M1:M3"/>
  </mergeCells>
  <printOptions horizontalCentered="1" verticalCentered="1"/>
  <pageMargins left="0.23622047244094491" right="0.23622047244094491" top="0.15748031496062992" bottom="0.15748031496062992" header="0.11811023622047245" footer="0.11811023622047245"/>
  <pageSetup paperSize="9" scale="61" orientation="landscape" r:id="rId1"/>
  <headerFooter>
    <oddHeader xml:space="preserve">&amp;L
   &amp;D
   Baudour D.
</oddHeader>
    <oddFooter>&amp;F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opLeftCell="C1" zoomScaleNormal="100" workbookViewId="0">
      <pane ySplit="5" topLeftCell="A18" activePane="bottomLeft" state="frozen"/>
      <selection activeCell="B3" sqref="B3:C3"/>
      <selection pane="bottomLeft" activeCell="B3" sqref="B3:C3"/>
    </sheetView>
  </sheetViews>
  <sheetFormatPr baseColWidth="10" defaultColWidth="9.140625" defaultRowHeight="19.5" customHeight="1" x14ac:dyDescent="0.2"/>
  <cols>
    <col min="1" max="1" width="10.7109375" style="2" customWidth="1"/>
    <col min="2" max="2" width="24.85546875" style="2" customWidth="1"/>
    <col min="3" max="3" width="8.42578125" style="2" customWidth="1"/>
    <col min="4" max="4" width="54.5703125" style="2" customWidth="1"/>
    <col min="5" max="5" width="9.85546875" style="2" customWidth="1"/>
    <col min="6" max="6" width="47.85546875" style="2" customWidth="1"/>
    <col min="7" max="8" width="9.140625" style="2"/>
    <col min="9" max="10" width="8.85546875" style="2" customWidth="1"/>
    <col min="11" max="14" width="9.5703125" style="2" customWidth="1"/>
    <col min="15" max="15" width="8.85546875" style="2" customWidth="1"/>
    <col min="16" max="16384" width="9.140625" style="2"/>
  </cols>
  <sheetData>
    <row r="1" spans="1:15" ht="19.5" customHeight="1" thickTop="1" thickBot="1" x14ac:dyDescent="0.25">
      <c r="A1" s="101" t="s">
        <v>5</v>
      </c>
      <c r="B1" s="102"/>
      <c r="C1" s="103"/>
      <c r="D1" s="12" t="s">
        <v>52</v>
      </c>
      <c r="E1" s="4" t="s">
        <v>6</v>
      </c>
      <c r="F1" s="112"/>
      <c r="G1" s="113"/>
      <c r="H1" s="114"/>
      <c r="I1" s="96" t="s">
        <v>17</v>
      </c>
      <c r="J1" s="96" t="s">
        <v>36</v>
      </c>
      <c r="K1" s="98" t="s">
        <v>18</v>
      </c>
      <c r="L1" s="98" t="s">
        <v>19</v>
      </c>
      <c r="M1" s="98" t="s">
        <v>20</v>
      </c>
      <c r="N1" s="90" t="s">
        <v>21</v>
      </c>
      <c r="O1" s="93" t="s">
        <v>23</v>
      </c>
    </row>
    <row r="2" spans="1:15" s="3" customFormat="1" ht="13.5" customHeight="1" thickBot="1" x14ac:dyDescent="0.25">
      <c r="I2" s="97"/>
      <c r="J2" s="97"/>
      <c r="K2" s="99"/>
      <c r="L2" s="99"/>
      <c r="M2" s="99"/>
      <c r="N2" s="91"/>
      <c r="O2" s="94"/>
    </row>
    <row r="3" spans="1:15" ht="36.75" customHeight="1" thickTop="1" thickBot="1" x14ac:dyDescent="0.25">
      <c r="A3" s="4" t="s">
        <v>0</v>
      </c>
      <c r="B3" s="104" t="s">
        <v>59</v>
      </c>
      <c r="C3" s="105"/>
      <c r="F3" s="115"/>
      <c r="G3" s="115"/>
      <c r="H3" s="115"/>
      <c r="I3" s="48">
        <v>42.97</v>
      </c>
      <c r="J3" s="48">
        <v>1.18</v>
      </c>
      <c r="K3" s="100"/>
      <c r="L3" s="100"/>
      <c r="M3" s="100"/>
      <c r="N3" s="92"/>
      <c r="O3" s="95"/>
    </row>
    <row r="4" spans="1:15" s="3" customFormat="1" ht="9" customHeight="1" thickBot="1" x14ac:dyDescent="0.25"/>
    <row r="5" spans="1:15" s="73" customFormat="1" ht="19.5" customHeight="1" thickBot="1" x14ac:dyDescent="0.25">
      <c r="A5" s="70" t="s">
        <v>1</v>
      </c>
      <c r="B5" s="71" t="s">
        <v>2</v>
      </c>
      <c r="C5" s="72" t="s">
        <v>7</v>
      </c>
      <c r="D5" s="72" t="s">
        <v>3</v>
      </c>
      <c r="E5" s="72" t="s">
        <v>4</v>
      </c>
      <c r="F5" s="7" t="s">
        <v>35</v>
      </c>
      <c r="G5" s="106" t="s">
        <v>16</v>
      </c>
      <c r="H5" s="107"/>
      <c r="I5" s="2"/>
      <c r="J5" s="2"/>
      <c r="O5" s="45" t="s">
        <v>22</v>
      </c>
    </row>
    <row r="6" spans="1:15" ht="19.5" customHeight="1" x14ac:dyDescent="0.2">
      <c r="A6" s="28"/>
      <c r="B6" s="29"/>
      <c r="C6" s="30"/>
      <c r="D6" s="30"/>
      <c r="E6" s="30"/>
      <c r="F6" s="31"/>
      <c r="G6" s="108"/>
      <c r="H6" s="109"/>
      <c r="K6" s="42">
        <f>E6*I$3</f>
        <v>0</v>
      </c>
      <c r="L6" s="41"/>
      <c r="M6" s="42">
        <f>L6*J$3</f>
        <v>0</v>
      </c>
      <c r="N6" s="42">
        <f>K6+M6</f>
        <v>0</v>
      </c>
      <c r="O6" s="40"/>
    </row>
    <row r="7" spans="1:15" ht="19.5" customHeight="1" x14ac:dyDescent="0.2">
      <c r="A7" s="20"/>
      <c r="B7" s="21"/>
      <c r="C7" s="22"/>
      <c r="D7" s="22"/>
      <c r="E7" s="22"/>
      <c r="F7" s="23"/>
      <c r="G7" s="110"/>
      <c r="H7" s="111"/>
      <c r="K7" s="42">
        <f t="shared" ref="K7:K27" si="0">E7*I$3</f>
        <v>0</v>
      </c>
      <c r="L7" s="41"/>
      <c r="M7" s="42">
        <f t="shared" ref="M7:M27" si="1">L7*J$3</f>
        <v>0</v>
      </c>
      <c r="N7" s="42">
        <f t="shared" ref="N7:N27" si="2">K7+M7</f>
        <v>0</v>
      </c>
      <c r="O7" s="40"/>
    </row>
    <row r="8" spans="1:15" ht="19.5" customHeight="1" x14ac:dyDescent="0.2">
      <c r="A8" s="20"/>
      <c r="B8" s="21"/>
      <c r="C8" s="22"/>
      <c r="D8" s="22"/>
      <c r="E8" s="22"/>
      <c r="F8" s="23"/>
      <c r="G8" s="110"/>
      <c r="H8" s="111"/>
      <c r="K8" s="42">
        <f t="shared" si="0"/>
        <v>0</v>
      </c>
      <c r="L8" s="41"/>
      <c r="M8" s="42">
        <f t="shared" si="1"/>
        <v>0</v>
      </c>
      <c r="N8" s="42">
        <f t="shared" si="2"/>
        <v>0</v>
      </c>
      <c r="O8" s="40"/>
    </row>
    <row r="9" spans="1:15" ht="19.5" customHeight="1" x14ac:dyDescent="0.2">
      <c r="A9" s="20"/>
      <c r="B9" s="21"/>
      <c r="C9" s="22"/>
      <c r="D9" s="22"/>
      <c r="E9" s="22"/>
      <c r="F9" s="24"/>
      <c r="G9" s="110"/>
      <c r="H9" s="111"/>
      <c r="K9" s="42">
        <f t="shared" si="0"/>
        <v>0</v>
      </c>
      <c r="L9" s="41"/>
      <c r="M9" s="42">
        <f t="shared" si="1"/>
        <v>0</v>
      </c>
      <c r="N9" s="42">
        <f t="shared" si="2"/>
        <v>0</v>
      </c>
      <c r="O9" s="40"/>
    </row>
    <row r="10" spans="1:15" ht="19.5" customHeight="1" x14ac:dyDescent="0.2">
      <c r="A10" s="20"/>
      <c r="B10" s="21"/>
      <c r="C10" s="22"/>
      <c r="D10" s="22"/>
      <c r="E10" s="22"/>
      <c r="F10" s="24"/>
      <c r="G10" s="110"/>
      <c r="H10" s="111"/>
      <c r="K10" s="42">
        <f t="shared" si="0"/>
        <v>0</v>
      </c>
      <c r="L10" s="41"/>
      <c r="M10" s="42">
        <f t="shared" si="1"/>
        <v>0</v>
      </c>
      <c r="N10" s="42">
        <f t="shared" si="2"/>
        <v>0</v>
      </c>
      <c r="O10" s="40"/>
    </row>
    <row r="11" spans="1:15" ht="19.5" customHeight="1" x14ac:dyDescent="0.2">
      <c r="A11" s="20"/>
      <c r="B11" s="21"/>
      <c r="C11" s="22"/>
      <c r="D11" s="22"/>
      <c r="E11" s="22"/>
      <c r="F11" s="24"/>
      <c r="G11" s="110"/>
      <c r="H11" s="111"/>
      <c r="K11" s="42">
        <f t="shared" si="0"/>
        <v>0</v>
      </c>
      <c r="L11" s="41"/>
      <c r="M11" s="42">
        <f t="shared" si="1"/>
        <v>0</v>
      </c>
      <c r="N11" s="42">
        <f t="shared" si="2"/>
        <v>0</v>
      </c>
      <c r="O11" s="40"/>
    </row>
    <row r="12" spans="1:15" ht="19.5" customHeight="1" x14ac:dyDescent="0.2">
      <c r="A12" s="20"/>
      <c r="B12" s="21"/>
      <c r="C12" s="22"/>
      <c r="D12" s="22"/>
      <c r="E12" s="22"/>
      <c r="F12" s="24"/>
      <c r="G12" s="110"/>
      <c r="H12" s="111"/>
      <c r="K12" s="42">
        <f t="shared" si="0"/>
        <v>0</v>
      </c>
      <c r="L12" s="41"/>
      <c r="M12" s="42">
        <f t="shared" si="1"/>
        <v>0</v>
      </c>
      <c r="N12" s="42">
        <f t="shared" si="2"/>
        <v>0</v>
      </c>
      <c r="O12" s="40"/>
    </row>
    <row r="13" spans="1:15" ht="19.5" customHeight="1" x14ac:dyDescent="0.2">
      <c r="A13" s="20"/>
      <c r="B13" s="21"/>
      <c r="C13" s="22"/>
      <c r="D13" s="22"/>
      <c r="E13" s="22"/>
      <c r="F13" s="24"/>
      <c r="G13" s="110"/>
      <c r="H13" s="111"/>
      <c r="K13" s="42">
        <f t="shared" si="0"/>
        <v>0</v>
      </c>
      <c r="L13" s="41"/>
      <c r="M13" s="42">
        <f t="shared" si="1"/>
        <v>0</v>
      </c>
      <c r="N13" s="42">
        <f t="shared" si="2"/>
        <v>0</v>
      </c>
      <c r="O13" s="40"/>
    </row>
    <row r="14" spans="1:15" ht="19.5" customHeight="1" x14ac:dyDescent="0.2">
      <c r="A14" s="20"/>
      <c r="B14" s="21"/>
      <c r="C14" s="22"/>
      <c r="D14" s="22"/>
      <c r="E14" s="22"/>
      <c r="F14" s="24"/>
      <c r="G14" s="110"/>
      <c r="H14" s="111"/>
      <c r="K14" s="42">
        <f t="shared" si="0"/>
        <v>0</v>
      </c>
      <c r="L14" s="41"/>
      <c r="M14" s="42">
        <f t="shared" si="1"/>
        <v>0</v>
      </c>
      <c r="N14" s="42">
        <f t="shared" si="2"/>
        <v>0</v>
      </c>
      <c r="O14" s="40"/>
    </row>
    <row r="15" spans="1:15" ht="19.5" customHeight="1" x14ac:dyDescent="0.2">
      <c r="A15" s="20"/>
      <c r="B15" s="21"/>
      <c r="C15" s="22"/>
      <c r="D15" s="22"/>
      <c r="E15" s="22"/>
      <c r="F15" s="24"/>
      <c r="G15" s="110"/>
      <c r="H15" s="111"/>
      <c r="K15" s="42">
        <f t="shared" si="0"/>
        <v>0</v>
      </c>
      <c r="L15" s="41"/>
      <c r="M15" s="42">
        <f t="shared" si="1"/>
        <v>0</v>
      </c>
      <c r="N15" s="42">
        <f t="shared" si="2"/>
        <v>0</v>
      </c>
      <c r="O15" s="40"/>
    </row>
    <row r="16" spans="1:15" ht="19.5" customHeight="1" x14ac:dyDescent="0.2">
      <c r="A16" s="20"/>
      <c r="B16" s="21"/>
      <c r="C16" s="22"/>
      <c r="D16" s="22"/>
      <c r="E16" s="22"/>
      <c r="F16" s="24"/>
      <c r="G16" s="110"/>
      <c r="H16" s="111"/>
      <c r="K16" s="42">
        <f t="shared" si="0"/>
        <v>0</v>
      </c>
      <c r="L16" s="41"/>
      <c r="M16" s="42">
        <f t="shared" si="1"/>
        <v>0</v>
      </c>
      <c r="N16" s="42">
        <f t="shared" si="2"/>
        <v>0</v>
      </c>
      <c r="O16" s="40"/>
    </row>
    <row r="17" spans="1:15" ht="19.5" customHeight="1" x14ac:dyDescent="0.2">
      <c r="A17" s="20"/>
      <c r="B17" s="21"/>
      <c r="C17" s="22"/>
      <c r="D17" s="22"/>
      <c r="E17" s="22"/>
      <c r="F17" s="24"/>
      <c r="G17" s="110"/>
      <c r="H17" s="111"/>
      <c r="K17" s="42">
        <f t="shared" si="0"/>
        <v>0</v>
      </c>
      <c r="L17" s="41"/>
      <c r="M17" s="42">
        <f t="shared" si="1"/>
        <v>0</v>
      </c>
      <c r="N17" s="42">
        <f t="shared" si="2"/>
        <v>0</v>
      </c>
      <c r="O17" s="40"/>
    </row>
    <row r="18" spans="1:15" ht="19.5" customHeight="1" x14ac:dyDescent="0.2">
      <c r="A18" s="20"/>
      <c r="B18" s="21"/>
      <c r="C18" s="22"/>
      <c r="D18" s="22"/>
      <c r="E18" s="22"/>
      <c r="F18" s="24"/>
      <c r="G18" s="110"/>
      <c r="H18" s="111"/>
      <c r="K18" s="42">
        <f t="shared" si="0"/>
        <v>0</v>
      </c>
      <c r="L18" s="41"/>
      <c r="M18" s="42">
        <f t="shared" si="1"/>
        <v>0</v>
      </c>
      <c r="N18" s="42">
        <f t="shared" si="2"/>
        <v>0</v>
      </c>
      <c r="O18" s="40"/>
    </row>
    <row r="19" spans="1:15" ht="19.5" customHeight="1" x14ac:dyDescent="0.2">
      <c r="A19" s="20"/>
      <c r="B19" s="21"/>
      <c r="C19" s="22"/>
      <c r="D19" s="22"/>
      <c r="E19" s="22"/>
      <c r="F19" s="24"/>
      <c r="G19" s="110"/>
      <c r="H19" s="111"/>
      <c r="K19" s="42">
        <f t="shared" si="0"/>
        <v>0</v>
      </c>
      <c r="L19" s="41"/>
      <c r="M19" s="42">
        <f t="shared" si="1"/>
        <v>0</v>
      </c>
      <c r="N19" s="42">
        <f t="shared" si="2"/>
        <v>0</v>
      </c>
      <c r="O19" s="40"/>
    </row>
    <row r="20" spans="1:15" ht="19.5" customHeight="1" x14ac:dyDescent="0.2">
      <c r="A20" s="20"/>
      <c r="B20" s="21"/>
      <c r="C20" s="22"/>
      <c r="D20" s="22"/>
      <c r="E20" s="22"/>
      <c r="F20" s="24"/>
      <c r="G20" s="110"/>
      <c r="H20" s="111"/>
      <c r="K20" s="42">
        <f t="shared" si="0"/>
        <v>0</v>
      </c>
      <c r="L20" s="41"/>
      <c r="M20" s="42">
        <f t="shared" si="1"/>
        <v>0</v>
      </c>
      <c r="N20" s="42">
        <f t="shared" si="2"/>
        <v>0</v>
      </c>
      <c r="O20" s="40"/>
    </row>
    <row r="21" spans="1:15" ht="19.5" customHeight="1" x14ac:dyDescent="0.2">
      <c r="A21" s="20"/>
      <c r="B21" s="21"/>
      <c r="C21" s="22"/>
      <c r="D21" s="22"/>
      <c r="E21" s="22"/>
      <c r="F21" s="24"/>
      <c r="G21" s="110"/>
      <c r="H21" s="111"/>
      <c r="K21" s="42">
        <f t="shared" si="0"/>
        <v>0</v>
      </c>
      <c r="L21" s="41"/>
      <c r="M21" s="42">
        <f t="shared" si="1"/>
        <v>0</v>
      </c>
      <c r="N21" s="42">
        <f t="shared" si="2"/>
        <v>0</v>
      </c>
      <c r="O21" s="40"/>
    </row>
    <row r="22" spans="1:15" ht="19.5" customHeight="1" x14ac:dyDescent="0.2">
      <c r="A22" s="20"/>
      <c r="B22" s="21"/>
      <c r="C22" s="22"/>
      <c r="D22" s="22"/>
      <c r="E22" s="22"/>
      <c r="F22" s="24"/>
      <c r="G22" s="110"/>
      <c r="H22" s="111"/>
      <c r="K22" s="42">
        <f t="shared" si="0"/>
        <v>0</v>
      </c>
      <c r="L22" s="41"/>
      <c r="M22" s="42">
        <f t="shared" si="1"/>
        <v>0</v>
      </c>
      <c r="N22" s="42">
        <f t="shared" si="2"/>
        <v>0</v>
      </c>
      <c r="O22" s="40"/>
    </row>
    <row r="23" spans="1:15" ht="19.5" customHeight="1" x14ac:dyDescent="0.2">
      <c r="A23" s="20"/>
      <c r="B23" s="21"/>
      <c r="C23" s="22"/>
      <c r="D23" s="22"/>
      <c r="E23" s="22"/>
      <c r="F23" s="24"/>
      <c r="G23" s="110"/>
      <c r="H23" s="111"/>
      <c r="K23" s="42">
        <f t="shared" si="0"/>
        <v>0</v>
      </c>
      <c r="L23" s="41"/>
      <c r="M23" s="42">
        <f t="shared" si="1"/>
        <v>0</v>
      </c>
      <c r="N23" s="42">
        <f t="shared" si="2"/>
        <v>0</v>
      </c>
      <c r="O23" s="40"/>
    </row>
    <row r="24" spans="1:15" ht="19.5" customHeight="1" x14ac:dyDescent="0.2">
      <c r="A24" s="20"/>
      <c r="B24" s="21"/>
      <c r="C24" s="22"/>
      <c r="D24" s="22"/>
      <c r="E24" s="22"/>
      <c r="F24" s="24"/>
      <c r="G24" s="110"/>
      <c r="H24" s="111"/>
      <c r="K24" s="42">
        <f t="shared" si="0"/>
        <v>0</v>
      </c>
      <c r="L24" s="41"/>
      <c r="M24" s="42">
        <f t="shared" si="1"/>
        <v>0</v>
      </c>
      <c r="N24" s="42">
        <f t="shared" si="2"/>
        <v>0</v>
      </c>
      <c r="O24" s="40"/>
    </row>
    <row r="25" spans="1:15" ht="19.5" customHeight="1" x14ac:dyDescent="0.2">
      <c r="A25" s="20"/>
      <c r="B25" s="21"/>
      <c r="C25" s="22"/>
      <c r="D25" s="22"/>
      <c r="E25" s="22"/>
      <c r="F25" s="24"/>
      <c r="G25" s="110"/>
      <c r="H25" s="111"/>
      <c r="K25" s="42">
        <f t="shared" si="0"/>
        <v>0</v>
      </c>
      <c r="L25" s="41"/>
      <c r="M25" s="42">
        <f t="shared" si="1"/>
        <v>0</v>
      </c>
      <c r="N25" s="42">
        <f t="shared" si="2"/>
        <v>0</v>
      </c>
      <c r="O25" s="40"/>
    </row>
    <row r="26" spans="1:15" ht="19.5" customHeight="1" x14ac:dyDescent="0.2">
      <c r="A26" s="20"/>
      <c r="B26" s="21"/>
      <c r="C26" s="22"/>
      <c r="D26" s="22"/>
      <c r="E26" s="22"/>
      <c r="F26" s="24"/>
      <c r="G26" s="110"/>
      <c r="H26" s="111"/>
      <c r="K26" s="42">
        <f t="shared" si="0"/>
        <v>0</v>
      </c>
      <c r="L26" s="41"/>
      <c r="M26" s="42">
        <f t="shared" si="1"/>
        <v>0</v>
      </c>
      <c r="N26" s="42">
        <f t="shared" si="2"/>
        <v>0</v>
      </c>
      <c r="O26" s="40"/>
    </row>
    <row r="27" spans="1:15" ht="19.5" customHeight="1" thickBot="1" x14ac:dyDescent="0.25">
      <c r="A27" s="36"/>
      <c r="B27" s="37"/>
      <c r="C27" s="38"/>
      <c r="D27" s="38"/>
      <c r="E27" s="38"/>
      <c r="F27" s="39"/>
      <c r="G27" s="116"/>
      <c r="H27" s="117"/>
      <c r="K27" s="43">
        <f t="shared" si="0"/>
        <v>0</v>
      </c>
      <c r="L27" s="41"/>
      <c r="M27" s="42">
        <f t="shared" si="1"/>
        <v>0</v>
      </c>
      <c r="N27" s="42">
        <f t="shared" si="2"/>
        <v>0</v>
      </c>
      <c r="O27" s="40"/>
    </row>
    <row r="28" spans="1:15" ht="19.5" customHeight="1" thickTop="1" thickBot="1" x14ac:dyDescent="0.25">
      <c r="E28" s="19">
        <f>SUM(E6:E27)</f>
        <v>0</v>
      </c>
      <c r="K28" s="44">
        <f>SUM(K6:K27)</f>
        <v>0</v>
      </c>
      <c r="L28" s="44">
        <f>SUM(L6:L27)</f>
        <v>0</v>
      </c>
      <c r="M28" s="44">
        <f>SUM(M6:M27)</f>
        <v>0</v>
      </c>
      <c r="N28" s="44">
        <f>SUM(N6:N27)</f>
        <v>0</v>
      </c>
    </row>
    <row r="29" spans="1:15" ht="19.5" customHeight="1" thickTop="1" x14ac:dyDescent="0.2"/>
  </sheetData>
  <autoFilter ref="A5:O28">
    <filterColumn colId="6" showButton="0"/>
  </autoFilter>
  <mergeCells count="34"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G23:H23"/>
    <mergeCell ref="G17:H17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M1:M3"/>
    <mergeCell ref="N1:N3"/>
    <mergeCell ref="O1:O3"/>
    <mergeCell ref="B3:C3"/>
    <mergeCell ref="F3:H3"/>
    <mergeCell ref="K1:K3"/>
    <mergeCell ref="L1:L3"/>
    <mergeCell ref="G5:H5"/>
    <mergeCell ref="A1:C1"/>
    <mergeCell ref="F1:H1"/>
    <mergeCell ref="I1:I2"/>
    <mergeCell ref="J1:J2"/>
  </mergeCells>
  <printOptions horizontalCentered="1" verticalCentered="1"/>
  <pageMargins left="0.23622047244094491" right="0.23622047244094491" top="0.15748031496062992" bottom="0.15748031496062992" header="0.11811023622047245" footer="0.11811023622047245"/>
  <pageSetup paperSize="9" scale="61" orientation="landscape" r:id="rId1"/>
  <headerFooter>
    <oddHeader xml:space="preserve">&amp;L
   &amp;D
   Baudour D.
</oddHeader>
    <oddFooter>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opLeftCell="C1" zoomScaleNormal="100" workbookViewId="0">
      <pane ySplit="5" topLeftCell="A18" activePane="bottomLeft" state="frozen"/>
      <selection activeCell="B3" sqref="B3:C3"/>
      <selection pane="bottomLeft" activeCell="B3" sqref="B3:C3"/>
    </sheetView>
  </sheetViews>
  <sheetFormatPr baseColWidth="10" defaultColWidth="9.140625" defaultRowHeight="19.5" customHeight="1" x14ac:dyDescent="0.2"/>
  <cols>
    <col min="1" max="1" width="10.7109375" style="2" customWidth="1"/>
    <col min="2" max="2" width="24.85546875" style="2" customWidth="1"/>
    <col min="3" max="3" width="8.42578125" style="2" customWidth="1"/>
    <col min="4" max="4" width="54.5703125" style="2" customWidth="1"/>
    <col min="5" max="5" width="9.85546875" style="2" customWidth="1"/>
    <col min="6" max="6" width="47.85546875" style="2" customWidth="1"/>
    <col min="7" max="8" width="9.140625" style="2"/>
    <col min="9" max="10" width="8.85546875" style="2" customWidth="1"/>
    <col min="11" max="14" width="9.5703125" style="2" customWidth="1"/>
    <col min="15" max="15" width="8.85546875" style="2" customWidth="1"/>
    <col min="16" max="16384" width="9.140625" style="2"/>
  </cols>
  <sheetData>
    <row r="1" spans="1:15" ht="19.5" customHeight="1" thickTop="1" thickBot="1" x14ac:dyDescent="0.25">
      <c r="A1" s="101" t="s">
        <v>5</v>
      </c>
      <c r="B1" s="102"/>
      <c r="C1" s="103"/>
      <c r="D1" s="12" t="s">
        <v>53</v>
      </c>
      <c r="E1" s="4" t="s">
        <v>6</v>
      </c>
      <c r="F1" s="112"/>
      <c r="G1" s="113"/>
      <c r="H1" s="114"/>
      <c r="I1" s="96" t="s">
        <v>17</v>
      </c>
      <c r="J1" s="96" t="s">
        <v>36</v>
      </c>
      <c r="K1" s="98" t="s">
        <v>18</v>
      </c>
      <c r="L1" s="98" t="s">
        <v>19</v>
      </c>
      <c r="M1" s="98" t="s">
        <v>20</v>
      </c>
      <c r="N1" s="90" t="s">
        <v>21</v>
      </c>
      <c r="O1" s="93" t="s">
        <v>23</v>
      </c>
    </row>
    <row r="2" spans="1:15" s="3" customFormat="1" ht="13.5" customHeight="1" thickBot="1" x14ac:dyDescent="0.25">
      <c r="I2" s="97"/>
      <c r="J2" s="97"/>
      <c r="K2" s="99"/>
      <c r="L2" s="99"/>
      <c r="M2" s="99"/>
      <c r="N2" s="91"/>
      <c r="O2" s="94"/>
    </row>
    <row r="3" spans="1:15" ht="36.75" customHeight="1" thickTop="1" thickBot="1" x14ac:dyDescent="0.25">
      <c r="A3" s="4" t="s">
        <v>0</v>
      </c>
      <c r="B3" s="104" t="s">
        <v>59</v>
      </c>
      <c r="C3" s="105"/>
      <c r="F3" s="115"/>
      <c r="G3" s="115"/>
      <c r="H3" s="115"/>
      <c r="I3" s="48">
        <v>42.97</v>
      </c>
      <c r="J3" s="48">
        <v>1.18</v>
      </c>
      <c r="K3" s="100"/>
      <c r="L3" s="100"/>
      <c r="M3" s="100"/>
      <c r="N3" s="92"/>
      <c r="O3" s="95"/>
    </row>
    <row r="4" spans="1:15" s="3" customFormat="1" ht="9" customHeight="1" thickBot="1" x14ac:dyDescent="0.25"/>
    <row r="5" spans="1:15" s="73" customFormat="1" ht="19.5" customHeight="1" thickBot="1" x14ac:dyDescent="0.25">
      <c r="A5" s="70" t="s">
        <v>1</v>
      </c>
      <c r="B5" s="71" t="s">
        <v>2</v>
      </c>
      <c r="C5" s="72" t="s">
        <v>7</v>
      </c>
      <c r="D5" s="72" t="s">
        <v>3</v>
      </c>
      <c r="E5" s="72" t="s">
        <v>4</v>
      </c>
      <c r="F5" s="7" t="s">
        <v>35</v>
      </c>
      <c r="G5" s="106" t="s">
        <v>16</v>
      </c>
      <c r="H5" s="107"/>
      <c r="I5" s="2"/>
      <c r="J5" s="2"/>
      <c r="O5" s="45" t="s">
        <v>22</v>
      </c>
    </row>
    <row r="6" spans="1:15" ht="19.5" customHeight="1" x14ac:dyDescent="0.2">
      <c r="A6" s="28"/>
      <c r="B6" s="29"/>
      <c r="C6" s="30"/>
      <c r="D6" s="30"/>
      <c r="E6" s="30"/>
      <c r="F6" s="31"/>
      <c r="G6" s="108"/>
      <c r="H6" s="109"/>
      <c r="K6" s="42">
        <f>E6*I$3</f>
        <v>0</v>
      </c>
      <c r="L6" s="41"/>
      <c r="M6" s="42">
        <f>L6*J$3</f>
        <v>0</v>
      </c>
      <c r="N6" s="42">
        <f>K6+M6</f>
        <v>0</v>
      </c>
      <c r="O6" s="40"/>
    </row>
    <row r="7" spans="1:15" ht="19.5" customHeight="1" x14ac:dyDescent="0.2">
      <c r="A7" s="20"/>
      <c r="B7" s="21"/>
      <c r="C7" s="22"/>
      <c r="D7" s="22"/>
      <c r="E7" s="22"/>
      <c r="F7" s="23"/>
      <c r="G7" s="110"/>
      <c r="H7" s="111"/>
      <c r="K7" s="42">
        <f t="shared" ref="K7:K27" si="0">E7*I$3</f>
        <v>0</v>
      </c>
      <c r="L7" s="41"/>
      <c r="M7" s="42">
        <f t="shared" ref="M7:M27" si="1">L7*J$3</f>
        <v>0</v>
      </c>
      <c r="N7" s="42">
        <f t="shared" ref="N7:N27" si="2">K7+M7</f>
        <v>0</v>
      </c>
      <c r="O7" s="40"/>
    </row>
    <row r="8" spans="1:15" ht="19.5" customHeight="1" x14ac:dyDescent="0.2">
      <c r="A8" s="20"/>
      <c r="B8" s="21"/>
      <c r="C8" s="22"/>
      <c r="D8" s="22"/>
      <c r="E8" s="22"/>
      <c r="F8" s="23"/>
      <c r="G8" s="110"/>
      <c r="H8" s="111"/>
      <c r="K8" s="42">
        <f t="shared" si="0"/>
        <v>0</v>
      </c>
      <c r="L8" s="41"/>
      <c r="M8" s="42">
        <f t="shared" si="1"/>
        <v>0</v>
      </c>
      <c r="N8" s="42">
        <f t="shared" si="2"/>
        <v>0</v>
      </c>
      <c r="O8" s="40"/>
    </row>
    <row r="9" spans="1:15" ht="19.5" customHeight="1" x14ac:dyDescent="0.2">
      <c r="A9" s="20"/>
      <c r="B9" s="21"/>
      <c r="C9" s="22"/>
      <c r="D9" s="22"/>
      <c r="E9" s="22"/>
      <c r="F9" s="24"/>
      <c r="G9" s="110"/>
      <c r="H9" s="111"/>
      <c r="K9" s="42">
        <f t="shared" si="0"/>
        <v>0</v>
      </c>
      <c r="L9" s="41"/>
      <c r="M9" s="42">
        <f t="shared" si="1"/>
        <v>0</v>
      </c>
      <c r="N9" s="42">
        <f t="shared" si="2"/>
        <v>0</v>
      </c>
      <c r="O9" s="40"/>
    </row>
    <row r="10" spans="1:15" ht="19.5" customHeight="1" x14ac:dyDescent="0.2">
      <c r="A10" s="20"/>
      <c r="B10" s="21"/>
      <c r="C10" s="22"/>
      <c r="D10" s="22"/>
      <c r="E10" s="22"/>
      <c r="F10" s="24"/>
      <c r="G10" s="110"/>
      <c r="H10" s="111"/>
      <c r="K10" s="42">
        <f t="shared" si="0"/>
        <v>0</v>
      </c>
      <c r="L10" s="41"/>
      <c r="M10" s="42">
        <f t="shared" si="1"/>
        <v>0</v>
      </c>
      <c r="N10" s="42">
        <f t="shared" si="2"/>
        <v>0</v>
      </c>
      <c r="O10" s="40"/>
    </row>
    <row r="11" spans="1:15" ht="19.5" customHeight="1" x14ac:dyDescent="0.2">
      <c r="A11" s="20"/>
      <c r="B11" s="21"/>
      <c r="C11" s="22"/>
      <c r="D11" s="22"/>
      <c r="E11" s="22"/>
      <c r="F11" s="24"/>
      <c r="G11" s="110"/>
      <c r="H11" s="111"/>
      <c r="K11" s="42">
        <f t="shared" si="0"/>
        <v>0</v>
      </c>
      <c r="L11" s="41"/>
      <c r="M11" s="42">
        <f t="shared" si="1"/>
        <v>0</v>
      </c>
      <c r="N11" s="42">
        <f t="shared" si="2"/>
        <v>0</v>
      </c>
      <c r="O11" s="40"/>
    </row>
    <row r="12" spans="1:15" ht="19.5" customHeight="1" x14ac:dyDescent="0.2">
      <c r="A12" s="20"/>
      <c r="B12" s="21"/>
      <c r="C12" s="22"/>
      <c r="D12" s="22"/>
      <c r="E12" s="22"/>
      <c r="F12" s="24"/>
      <c r="G12" s="110"/>
      <c r="H12" s="111"/>
      <c r="K12" s="42">
        <f t="shared" si="0"/>
        <v>0</v>
      </c>
      <c r="L12" s="41"/>
      <c r="M12" s="42">
        <f t="shared" si="1"/>
        <v>0</v>
      </c>
      <c r="N12" s="42">
        <f t="shared" si="2"/>
        <v>0</v>
      </c>
      <c r="O12" s="40"/>
    </row>
    <row r="13" spans="1:15" ht="19.5" customHeight="1" x14ac:dyDescent="0.2">
      <c r="A13" s="20"/>
      <c r="B13" s="21"/>
      <c r="C13" s="22"/>
      <c r="D13" s="22"/>
      <c r="E13" s="22"/>
      <c r="F13" s="24"/>
      <c r="G13" s="110"/>
      <c r="H13" s="111"/>
      <c r="K13" s="42">
        <f t="shared" si="0"/>
        <v>0</v>
      </c>
      <c r="L13" s="41"/>
      <c r="M13" s="42">
        <f t="shared" si="1"/>
        <v>0</v>
      </c>
      <c r="N13" s="42">
        <f t="shared" si="2"/>
        <v>0</v>
      </c>
      <c r="O13" s="40"/>
    </row>
    <row r="14" spans="1:15" ht="19.5" customHeight="1" x14ac:dyDescent="0.2">
      <c r="A14" s="20"/>
      <c r="B14" s="21"/>
      <c r="C14" s="22"/>
      <c r="D14" s="22"/>
      <c r="E14" s="22"/>
      <c r="F14" s="24"/>
      <c r="G14" s="110"/>
      <c r="H14" s="111"/>
      <c r="K14" s="42">
        <f t="shared" si="0"/>
        <v>0</v>
      </c>
      <c r="L14" s="41"/>
      <c r="M14" s="42">
        <f t="shared" si="1"/>
        <v>0</v>
      </c>
      <c r="N14" s="42">
        <f t="shared" si="2"/>
        <v>0</v>
      </c>
      <c r="O14" s="40"/>
    </row>
    <row r="15" spans="1:15" ht="19.5" customHeight="1" x14ac:dyDescent="0.2">
      <c r="A15" s="20"/>
      <c r="B15" s="21"/>
      <c r="C15" s="22"/>
      <c r="D15" s="22"/>
      <c r="E15" s="22"/>
      <c r="F15" s="24"/>
      <c r="G15" s="110"/>
      <c r="H15" s="111"/>
      <c r="K15" s="42">
        <f t="shared" si="0"/>
        <v>0</v>
      </c>
      <c r="L15" s="41"/>
      <c r="M15" s="42">
        <f t="shared" si="1"/>
        <v>0</v>
      </c>
      <c r="N15" s="42">
        <f t="shared" si="2"/>
        <v>0</v>
      </c>
      <c r="O15" s="40"/>
    </row>
    <row r="16" spans="1:15" ht="19.5" customHeight="1" x14ac:dyDescent="0.2">
      <c r="A16" s="20"/>
      <c r="B16" s="21"/>
      <c r="C16" s="22"/>
      <c r="D16" s="22"/>
      <c r="E16" s="22"/>
      <c r="F16" s="24"/>
      <c r="G16" s="110"/>
      <c r="H16" s="111"/>
      <c r="K16" s="42">
        <f t="shared" si="0"/>
        <v>0</v>
      </c>
      <c r="L16" s="41"/>
      <c r="M16" s="42">
        <f t="shared" si="1"/>
        <v>0</v>
      </c>
      <c r="N16" s="42">
        <f t="shared" si="2"/>
        <v>0</v>
      </c>
      <c r="O16" s="40"/>
    </row>
    <row r="17" spans="1:15" ht="19.5" customHeight="1" x14ac:dyDescent="0.2">
      <c r="A17" s="20"/>
      <c r="B17" s="21"/>
      <c r="C17" s="22"/>
      <c r="D17" s="22"/>
      <c r="E17" s="22"/>
      <c r="F17" s="24"/>
      <c r="G17" s="110"/>
      <c r="H17" s="111"/>
      <c r="K17" s="42">
        <f t="shared" si="0"/>
        <v>0</v>
      </c>
      <c r="L17" s="41"/>
      <c r="M17" s="42">
        <f t="shared" si="1"/>
        <v>0</v>
      </c>
      <c r="N17" s="42">
        <f t="shared" si="2"/>
        <v>0</v>
      </c>
      <c r="O17" s="40"/>
    </row>
    <row r="18" spans="1:15" ht="19.5" customHeight="1" x14ac:dyDescent="0.2">
      <c r="A18" s="20"/>
      <c r="B18" s="21"/>
      <c r="C18" s="22"/>
      <c r="D18" s="22"/>
      <c r="E18" s="22"/>
      <c r="F18" s="24"/>
      <c r="G18" s="110"/>
      <c r="H18" s="111"/>
      <c r="K18" s="42">
        <f t="shared" si="0"/>
        <v>0</v>
      </c>
      <c r="L18" s="41"/>
      <c r="M18" s="42">
        <f t="shared" si="1"/>
        <v>0</v>
      </c>
      <c r="N18" s="42">
        <f t="shared" si="2"/>
        <v>0</v>
      </c>
      <c r="O18" s="40"/>
    </row>
    <row r="19" spans="1:15" ht="19.5" customHeight="1" x14ac:dyDescent="0.2">
      <c r="A19" s="20"/>
      <c r="B19" s="21"/>
      <c r="C19" s="22"/>
      <c r="D19" s="22"/>
      <c r="E19" s="22"/>
      <c r="F19" s="24"/>
      <c r="G19" s="110"/>
      <c r="H19" s="111"/>
      <c r="K19" s="42">
        <f t="shared" si="0"/>
        <v>0</v>
      </c>
      <c r="L19" s="41"/>
      <c r="M19" s="42">
        <f t="shared" si="1"/>
        <v>0</v>
      </c>
      <c r="N19" s="42">
        <f t="shared" si="2"/>
        <v>0</v>
      </c>
      <c r="O19" s="40"/>
    </row>
    <row r="20" spans="1:15" ht="19.5" customHeight="1" x14ac:dyDescent="0.2">
      <c r="A20" s="20"/>
      <c r="B20" s="21"/>
      <c r="C20" s="22"/>
      <c r="D20" s="22"/>
      <c r="E20" s="22"/>
      <c r="F20" s="24"/>
      <c r="G20" s="110"/>
      <c r="H20" s="111"/>
      <c r="K20" s="42">
        <f t="shared" si="0"/>
        <v>0</v>
      </c>
      <c r="L20" s="41"/>
      <c r="M20" s="42">
        <f t="shared" si="1"/>
        <v>0</v>
      </c>
      <c r="N20" s="42">
        <f t="shared" si="2"/>
        <v>0</v>
      </c>
      <c r="O20" s="40"/>
    </row>
    <row r="21" spans="1:15" ht="19.5" customHeight="1" x14ac:dyDescent="0.2">
      <c r="A21" s="20"/>
      <c r="B21" s="21"/>
      <c r="C21" s="22"/>
      <c r="D21" s="22"/>
      <c r="E21" s="22"/>
      <c r="F21" s="24"/>
      <c r="G21" s="110"/>
      <c r="H21" s="111"/>
      <c r="K21" s="42">
        <f t="shared" si="0"/>
        <v>0</v>
      </c>
      <c r="L21" s="41"/>
      <c r="M21" s="42">
        <f t="shared" si="1"/>
        <v>0</v>
      </c>
      <c r="N21" s="42">
        <f t="shared" si="2"/>
        <v>0</v>
      </c>
      <c r="O21" s="40"/>
    </row>
    <row r="22" spans="1:15" ht="19.5" customHeight="1" x14ac:dyDescent="0.2">
      <c r="A22" s="20"/>
      <c r="B22" s="21"/>
      <c r="C22" s="22"/>
      <c r="D22" s="22"/>
      <c r="E22" s="22"/>
      <c r="F22" s="24"/>
      <c r="G22" s="110"/>
      <c r="H22" s="111"/>
      <c r="K22" s="42">
        <f t="shared" si="0"/>
        <v>0</v>
      </c>
      <c r="L22" s="41"/>
      <c r="M22" s="42">
        <f t="shared" si="1"/>
        <v>0</v>
      </c>
      <c r="N22" s="42">
        <f t="shared" si="2"/>
        <v>0</v>
      </c>
      <c r="O22" s="40"/>
    </row>
    <row r="23" spans="1:15" ht="19.5" customHeight="1" x14ac:dyDescent="0.2">
      <c r="A23" s="20"/>
      <c r="B23" s="21"/>
      <c r="C23" s="22"/>
      <c r="D23" s="22"/>
      <c r="E23" s="22"/>
      <c r="F23" s="24"/>
      <c r="G23" s="110"/>
      <c r="H23" s="111"/>
      <c r="K23" s="42">
        <f t="shared" si="0"/>
        <v>0</v>
      </c>
      <c r="L23" s="41"/>
      <c r="M23" s="42">
        <f t="shared" si="1"/>
        <v>0</v>
      </c>
      <c r="N23" s="42">
        <f t="shared" si="2"/>
        <v>0</v>
      </c>
      <c r="O23" s="40"/>
    </row>
    <row r="24" spans="1:15" ht="19.5" customHeight="1" x14ac:dyDescent="0.2">
      <c r="A24" s="20"/>
      <c r="B24" s="21"/>
      <c r="C24" s="22"/>
      <c r="D24" s="22"/>
      <c r="E24" s="22"/>
      <c r="F24" s="24"/>
      <c r="G24" s="110"/>
      <c r="H24" s="111"/>
      <c r="K24" s="42">
        <f t="shared" si="0"/>
        <v>0</v>
      </c>
      <c r="L24" s="41"/>
      <c r="M24" s="42">
        <f t="shared" si="1"/>
        <v>0</v>
      </c>
      <c r="N24" s="42">
        <f t="shared" si="2"/>
        <v>0</v>
      </c>
      <c r="O24" s="40"/>
    </row>
    <row r="25" spans="1:15" ht="19.5" customHeight="1" x14ac:dyDescent="0.2">
      <c r="A25" s="20"/>
      <c r="B25" s="21"/>
      <c r="C25" s="22"/>
      <c r="D25" s="22"/>
      <c r="E25" s="22"/>
      <c r="F25" s="24"/>
      <c r="G25" s="110"/>
      <c r="H25" s="111"/>
      <c r="K25" s="42">
        <f t="shared" si="0"/>
        <v>0</v>
      </c>
      <c r="L25" s="41"/>
      <c r="M25" s="42">
        <f t="shared" si="1"/>
        <v>0</v>
      </c>
      <c r="N25" s="42">
        <f t="shared" si="2"/>
        <v>0</v>
      </c>
      <c r="O25" s="40"/>
    </row>
    <row r="26" spans="1:15" ht="19.5" customHeight="1" x14ac:dyDescent="0.2">
      <c r="A26" s="20"/>
      <c r="B26" s="21"/>
      <c r="C26" s="22"/>
      <c r="D26" s="22"/>
      <c r="E26" s="22"/>
      <c r="F26" s="24"/>
      <c r="G26" s="110"/>
      <c r="H26" s="111"/>
      <c r="K26" s="42">
        <f t="shared" si="0"/>
        <v>0</v>
      </c>
      <c r="L26" s="41"/>
      <c r="M26" s="42">
        <f t="shared" si="1"/>
        <v>0</v>
      </c>
      <c r="N26" s="42">
        <f t="shared" si="2"/>
        <v>0</v>
      </c>
      <c r="O26" s="40"/>
    </row>
    <row r="27" spans="1:15" ht="19.5" customHeight="1" thickBot="1" x14ac:dyDescent="0.25">
      <c r="A27" s="36"/>
      <c r="B27" s="37"/>
      <c r="C27" s="38"/>
      <c r="D27" s="38"/>
      <c r="E27" s="38"/>
      <c r="F27" s="39"/>
      <c r="G27" s="116"/>
      <c r="H27" s="117"/>
      <c r="K27" s="43">
        <f t="shared" si="0"/>
        <v>0</v>
      </c>
      <c r="L27" s="41"/>
      <c r="M27" s="42">
        <f t="shared" si="1"/>
        <v>0</v>
      </c>
      <c r="N27" s="42">
        <f t="shared" si="2"/>
        <v>0</v>
      </c>
      <c r="O27" s="40"/>
    </row>
    <row r="28" spans="1:15" ht="19.5" customHeight="1" thickTop="1" thickBot="1" x14ac:dyDescent="0.25">
      <c r="E28" s="19">
        <f>SUM(E6:E27)</f>
        <v>0</v>
      </c>
      <c r="K28" s="44">
        <f>SUM(K6:K27)</f>
        <v>0</v>
      </c>
      <c r="L28" s="44">
        <f>SUM(L6:L27)</f>
        <v>0</v>
      </c>
      <c r="M28" s="44">
        <f>SUM(M6:M27)</f>
        <v>0</v>
      </c>
      <c r="N28" s="44">
        <f>SUM(N6:N27)</f>
        <v>0</v>
      </c>
    </row>
    <row r="29" spans="1:15" ht="19.5" customHeight="1" thickTop="1" x14ac:dyDescent="0.2"/>
  </sheetData>
  <autoFilter ref="A5:O28">
    <filterColumn colId="6" showButton="0"/>
  </autoFilter>
  <mergeCells count="34"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G23:H23"/>
    <mergeCell ref="G17:H17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M1:M3"/>
    <mergeCell ref="N1:N3"/>
    <mergeCell ref="O1:O3"/>
    <mergeCell ref="B3:C3"/>
    <mergeCell ref="F3:H3"/>
    <mergeCell ref="K1:K3"/>
    <mergeCell ref="L1:L3"/>
    <mergeCell ref="G5:H5"/>
    <mergeCell ref="A1:C1"/>
    <mergeCell ref="F1:H1"/>
    <mergeCell ref="I1:I2"/>
    <mergeCell ref="J1:J2"/>
  </mergeCells>
  <printOptions horizontalCentered="1" verticalCentered="1"/>
  <pageMargins left="0.23622047244094491" right="0.23622047244094491" top="0.15748031496062992" bottom="0.15748031496062992" header="0.11811023622047245" footer="0.11811023622047245"/>
  <pageSetup paperSize="9" scale="61" orientation="landscape" r:id="rId1"/>
  <headerFooter>
    <oddHeader xml:space="preserve">&amp;L
   &amp;D
   Baudour D.
</oddHeader>
    <oddFooter>&amp;F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O29"/>
  <sheetViews>
    <sheetView topLeftCell="F1" zoomScaleNormal="100" workbookViewId="0">
      <pane ySplit="5" topLeftCell="A21" activePane="bottomLeft" state="frozen"/>
      <selection activeCell="B3" sqref="B3:C3"/>
      <selection pane="bottomLeft" activeCell="B3" sqref="B3:C3"/>
    </sheetView>
  </sheetViews>
  <sheetFormatPr baseColWidth="10" defaultColWidth="9.140625" defaultRowHeight="19.5" customHeight="1" x14ac:dyDescent="0.2"/>
  <cols>
    <col min="1" max="1" width="10.7109375" style="2" customWidth="1"/>
    <col min="2" max="2" width="24.85546875" style="2" customWidth="1"/>
    <col min="3" max="3" width="8.42578125" style="2" customWidth="1"/>
    <col min="4" max="4" width="54.5703125" style="2" customWidth="1"/>
    <col min="5" max="5" width="9.85546875" style="2" customWidth="1"/>
    <col min="6" max="6" width="47.85546875" style="2" customWidth="1"/>
    <col min="7" max="8" width="9.140625" style="2"/>
    <col min="9" max="10" width="8.85546875" style="2" customWidth="1"/>
    <col min="11" max="14" width="9.5703125" style="2" customWidth="1"/>
    <col min="15" max="15" width="8.85546875" style="2" customWidth="1"/>
    <col min="16" max="16384" width="9.140625" style="2"/>
  </cols>
  <sheetData>
    <row r="1" spans="1:15" ht="19.5" customHeight="1" thickTop="1" thickBot="1" x14ac:dyDescent="0.25">
      <c r="A1" s="101" t="s">
        <v>5</v>
      </c>
      <c r="B1" s="102"/>
      <c r="C1" s="103"/>
      <c r="D1" s="12" t="s">
        <v>54</v>
      </c>
      <c r="E1" s="4" t="s">
        <v>6</v>
      </c>
      <c r="F1" s="112"/>
      <c r="G1" s="113"/>
      <c r="H1" s="114"/>
      <c r="I1" s="96" t="s">
        <v>17</v>
      </c>
      <c r="J1" s="96" t="s">
        <v>36</v>
      </c>
      <c r="K1" s="98" t="s">
        <v>18</v>
      </c>
      <c r="L1" s="98" t="s">
        <v>19</v>
      </c>
      <c r="M1" s="98" t="s">
        <v>20</v>
      </c>
      <c r="N1" s="90" t="s">
        <v>21</v>
      </c>
      <c r="O1" s="93" t="s">
        <v>23</v>
      </c>
    </row>
    <row r="2" spans="1:15" s="3" customFormat="1" ht="13.5" customHeight="1" thickBot="1" x14ac:dyDescent="0.25">
      <c r="D2" s="14" t="s">
        <v>13</v>
      </c>
      <c r="I2" s="97"/>
      <c r="J2" s="97"/>
      <c r="K2" s="99"/>
      <c r="L2" s="99"/>
      <c r="M2" s="99"/>
      <c r="N2" s="91"/>
      <c r="O2" s="94"/>
    </row>
    <row r="3" spans="1:15" ht="36.75" customHeight="1" thickTop="1" thickBot="1" x14ac:dyDescent="0.25">
      <c r="A3" s="4" t="s">
        <v>0</v>
      </c>
      <c r="B3" s="104" t="s">
        <v>59</v>
      </c>
      <c r="C3" s="105"/>
      <c r="F3" s="115"/>
      <c r="G3" s="115"/>
      <c r="H3" s="115"/>
      <c r="I3" s="48">
        <v>57.93</v>
      </c>
      <c r="J3" s="48">
        <v>1.18</v>
      </c>
      <c r="K3" s="100"/>
      <c r="L3" s="100"/>
      <c r="M3" s="100"/>
      <c r="N3" s="92"/>
      <c r="O3" s="95"/>
    </row>
    <row r="4" spans="1:15" s="3" customFormat="1" ht="9" customHeight="1" thickBot="1" x14ac:dyDescent="0.25"/>
    <row r="5" spans="1:15" s="77" customFormat="1" ht="19.5" customHeight="1" thickBot="1" x14ac:dyDescent="0.25">
      <c r="A5" s="74" t="s">
        <v>1</v>
      </c>
      <c r="B5" s="75" t="s">
        <v>2</v>
      </c>
      <c r="C5" s="76" t="s">
        <v>7</v>
      </c>
      <c r="D5" s="76" t="s">
        <v>3</v>
      </c>
      <c r="E5" s="76" t="s">
        <v>4</v>
      </c>
      <c r="F5" s="7" t="s">
        <v>35</v>
      </c>
      <c r="G5" s="106" t="s">
        <v>16</v>
      </c>
      <c r="H5" s="107"/>
      <c r="I5" s="2"/>
      <c r="J5" s="2"/>
      <c r="O5" s="45" t="s">
        <v>22</v>
      </c>
    </row>
    <row r="6" spans="1:15" ht="19.5" customHeight="1" x14ac:dyDescent="0.2">
      <c r="A6" s="28"/>
      <c r="B6" s="29"/>
      <c r="C6" s="30"/>
      <c r="D6" s="30"/>
      <c r="E6" s="30"/>
      <c r="F6" s="31"/>
      <c r="G6" s="108"/>
      <c r="H6" s="109"/>
      <c r="K6" s="42">
        <f>E6*I$3</f>
        <v>0</v>
      </c>
      <c r="L6" s="41"/>
      <c r="M6" s="42">
        <f>L6*J$3</f>
        <v>0</v>
      </c>
      <c r="N6" s="42">
        <f>K6+M6</f>
        <v>0</v>
      </c>
      <c r="O6" s="40"/>
    </row>
    <row r="7" spans="1:15" ht="19.5" customHeight="1" x14ac:dyDescent="0.2">
      <c r="A7" s="20"/>
      <c r="B7" s="21"/>
      <c r="C7" s="22"/>
      <c r="D7" s="22"/>
      <c r="E7" s="22"/>
      <c r="F7" s="24"/>
      <c r="G7" s="122"/>
      <c r="H7" s="123"/>
      <c r="K7" s="42">
        <f t="shared" ref="K7:K27" si="0">E7*I$3</f>
        <v>0</v>
      </c>
      <c r="L7" s="41"/>
      <c r="M7" s="42">
        <f t="shared" ref="M7:M27" si="1">L7*J$3</f>
        <v>0</v>
      </c>
      <c r="N7" s="42">
        <f t="shared" ref="N7:N27" si="2">K7+M7</f>
        <v>0</v>
      </c>
      <c r="O7" s="40"/>
    </row>
    <row r="8" spans="1:15" ht="19.5" customHeight="1" x14ac:dyDescent="0.2">
      <c r="A8" s="20"/>
      <c r="B8" s="21"/>
      <c r="C8" s="22"/>
      <c r="D8" s="22"/>
      <c r="E8" s="22"/>
      <c r="F8" s="24"/>
      <c r="G8" s="122"/>
      <c r="H8" s="123"/>
      <c r="K8" s="42">
        <f t="shared" si="0"/>
        <v>0</v>
      </c>
      <c r="L8" s="41"/>
      <c r="M8" s="42">
        <f t="shared" si="1"/>
        <v>0</v>
      </c>
      <c r="N8" s="42">
        <f t="shared" si="2"/>
        <v>0</v>
      </c>
      <c r="O8" s="40"/>
    </row>
    <row r="9" spans="1:15" ht="19.5" customHeight="1" x14ac:dyDescent="0.2">
      <c r="A9" s="20"/>
      <c r="B9" s="21"/>
      <c r="C9" s="22"/>
      <c r="D9" s="22"/>
      <c r="E9" s="22"/>
      <c r="F9" s="24"/>
      <c r="G9" s="122"/>
      <c r="H9" s="123"/>
      <c r="K9" s="42">
        <f t="shared" si="0"/>
        <v>0</v>
      </c>
      <c r="L9" s="41"/>
      <c r="M9" s="42">
        <f t="shared" si="1"/>
        <v>0</v>
      </c>
      <c r="N9" s="42">
        <f t="shared" si="2"/>
        <v>0</v>
      </c>
      <c r="O9" s="40"/>
    </row>
    <row r="10" spans="1:15" ht="19.5" customHeight="1" x14ac:dyDescent="0.2">
      <c r="A10" s="20"/>
      <c r="B10" s="21"/>
      <c r="C10" s="22"/>
      <c r="D10" s="22"/>
      <c r="E10" s="22"/>
      <c r="F10" s="24"/>
      <c r="G10" s="122"/>
      <c r="H10" s="123"/>
      <c r="K10" s="42">
        <f t="shared" si="0"/>
        <v>0</v>
      </c>
      <c r="L10" s="41"/>
      <c r="M10" s="42">
        <f t="shared" si="1"/>
        <v>0</v>
      </c>
      <c r="N10" s="42">
        <f t="shared" si="2"/>
        <v>0</v>
      </c>
      <c r="O10" s="40"/>
    </row>
    <row r="11" spans="1:15" ht="19.5" customHeight="1" x14ac:dyDescent="0.2">
      <c r="A11" s="20"/>
      <c r="B11" s="21"/>
      <c r="C11" s="22"/>
      <c r="D11" s="22"/>
      <c r="E11" s="22"/>
      <c r="F11" s="24"/>
      <c r="G11" s="122"/>
      <c r="H11" s="123"/>
      <c r="K11" s="42">
        <f t="shared" si="0"/>
        <v>0</v>
      </c>
      <c r="L11" s="41"/>
      <c r="M11" s="42">
        <f t="shared" si="1"/>
        <v>0</v>
      </c>
      <c r="N11" s="42">
        <f t="shared" si="2"/>
        <v>0</v>
      </c>
      <c r="O11" s="40"/>
    </row>
    <row r="12" spans="1:15" ht="19.5" customHeight="1" x14ac:dyDescent="0.2">
      <c r="A12" s="20"/>
      <c r="B12" s="21"/>
      <c r="C12" s="22"/>
      <c r="D12" s="22"/>
      <c r="E12" s="22"/>
      <c r="F12" s="24"/>
      <c r="G12" s="122"/>
      <c r="H12" s="123"/>
      <c r="K12" s="42">
        <f t="shared" si="0"/>
        <v>0</v>
      </c>
      <c r="L12" s="41"/>
      <c r="M12" s="42">
        <f t="shared" si="1"/>
        <v>0</v>
      </c>
      <c r="N12" s="42">
        <f t="shared" si="2"/>
        <v>0</v>
      </c>
      <c r="O12" s="40"/>
    </row>
    <row r="13" spans="1:15" ht="19.5" customHeight="1" x14ac:dyDescent="0.2">
      <c r="A13" s="20"/>
      <c r="B13" s="21"/>
      <c r="C13" s="22"/>
      <c r="D13" s="22"/>
      <c r="E13" s="22"/>
      <c r="F13" s="24"/>
      <c r="G13" s="122"/>
      <c r="H13" s="123"/>
      <c r="K13" s="42">
        <f t="shared" si="0"/>
        <v>0</v>
      </c>
      <c r="L13" s="41"/>
      <c r="M13" s="42">
        <f t="shared" si="1"/>
        <v>0</v>
      </c>
      <c r="N13" s="42">
        <f t="shared" si="2"/>
        <v>0</v>
      </c>
      <c r="O13" s="40"/>
    </row>
    <row r="14" spans="1:15" ht="19.5" customHeight="1" x14ac:dyDescent="0.2">
      <c r="A14" s="20"/>
      <c r="B14" s="21"/>
      <c r="C14" s="22"/>
      <c r="D14" s="22"/>
      <c r="E14" s="22"/>
      <c r="F14" s="24"/>
      <c r="G14" s="122"/>
      <c r="H14" s="123"/>
      <c r="K14" s="42">
        <f t="shared" si="0"/>
        <v>0</v>
      </c>
      <c r="L14" s="41"/>
      <c r="M14" s="42">
        <f t="shared" si="1"/>
        <v>0</v>
      </c>
      <c r="N14" s="42">
        <f t="shared" si="2"/>
        <v>0</v>
      </c>
      <c r="O14" s="40"/>
    </row>
    <row r="15" spans="1:15" ht="19.5" customHeight="1" x14ac:dyDescent="0.2">
      <c r="A15" s="20"/>
      <c r="B15" s="21"/>
      <c r="C15" s="22"/>
      <c r="D15" s="22"/>
      <c r="E15" s="22"/>
      <c r="F15" s="24"/>
      <c r="G15" s="122"/>
      <c r="H15" s="123"/>
      <c r="K15" s="42">
        <f t="shared" si="0"/>
        <v>0</v>
      </c>
      <c r="L15" s="41"/>
      <c r="M15" s="42">
        <f t="shared" si="1"/>
        <v>0</v>
      </c>
      <c r="N15" s="42">
        <f t="shared" si="2"/>
        <v>0</v>
      </c>
      <c r="O15" s="40"/>
    </row>
    <row r="16" spans="1:15" ht="19.5" customHeight="1" x14ac:dyDescent="0.2">
      <c r="A16" s="20"/>
      <c r="B16" s="21"/>
      <c r="C16" s="22"/>
      <c r="D16" s="22"/>
      <c r="E16" s="22"/>
      <c r="F16" s="24"/>
      <c r="G16" s="122"/>
      <c r="H16" s="123"/>
      <c r="K16" s="42">
        <f t="shared" si="0"/>
        <v>0</v>
      </c>
      <c r="L16" s="41"/>
      <c r="M16" s="42">
        <f t="shared" si="1"/>
        <v>0</v>
      </c>
      <c r="N16" s="42">
        <f t="shared" si="2"/>
        <v>0</v>
      </c>
      <c r="O16" s="40"/>
    </row>
    <row r="17" spans="1:15" ht="19.5" customHeight="1" x14ac:dyDescent="0.2">
      <c r="A17" s="20"/>
      <c r="B17" s="21"/>
      <c r="C17" s="22"/>
      <c r="D17" s="22"/>
      <c r="E17" s="22"/>
      <c r="F17" s="24"/>
      <c r="G17" s="122"/>
      <c r="H17" s="123"/>
      <c r="K17" s="42">
        <f t="shared" si="0"/>
        <v>0</v>
      </c>
      <c r="L17" s="41"/>
      <c r="M17" s="42">
        <f t="shared" si="1"/>
        <v>0</v>
      </c>
      <c r="N17" s="42">
        <f t="shared" si="2"/>
        <v>0</v>
      </c>
      <c r="O17" s="40"/>
    </row>
    <row r="18" spans="1:15" ht="19.5" customHeight="1" x14ac:dyDescent="0.2">
      <c r="A18" s="20"/>
      <c r="B18" s="21"/>
      <c r="C18" s="22"/>
      <c r="D18" s="22"/>
      <c r="E18" s="22"/>
      <c r="F18" s="24"/>
      <c r="G18" s="122"/>
      <c r="H18" s="123"/>
      <c r="K18" s="42">
        <f t="shared" si="0"/>
        <v>0</v>
      </c>
      <c r="L18" s="41"/>
      <c r="M18" s="42">
        <f t="shared" si="1"/>
        <v>0</v>
      </c>
      <c r="N18" s="42">
        <f t="shared" si="2"/>
        <v>0</v>
      </c>
      <c r="O18" s="40"/>
    </row>
    <row r="19" spans="1:15" ht="19.5" customHeight="1" x14ac:dyDescent="0.2">
      <c r="A19" s="20"/>
      <c r="B19" s="21"/>
      <c r="C19" s="22"/>
      <c r="D19" s="22"/>
      <c r="E19" s="22"/>
      <c r="F19" s="24"/>
      <c r="G19" s="122"/>
      <c r="H19" s="123"/>
      <c r="K19" s="42">
        <f t="shared" si="0"/>
        <v>0</v>
      </c>
      <c r="L19" s="41"/>
      <c r="M19" s="42">
        <f t="shared" si="1"/>
        <v>0</v>
      </c>
      <c r="N19" s="42">
        <f t="shared" si="2"/>
        <v>0</v>
      </c>
      <c r="O19" s="40"/>
    </row>
    <row r="20" spans="1:15" ht="19.5" customHeight="1" x14ac:dyDescent="0.2">
      <c r="A20" s="20"/>
      <c r="B20" s="21"/>
      <c r="C20" s="22"/>
      <c r="D20" s="22"/>
      <c r="E20" s="22"/>
      <c r="F20" s="24"/>
      <c r="G20" s="122"/>
      <c r="H20" s="123"/>
      <c r="K20" s="42">
        <f t="shared" si="0"/>
        <v>0</v>
      </c>
      <c r="L20" s="41"/>
      <c r="M20" s="42">
        <f t="shared" si="1"/>
        <v>0</v>
      </c>
      <c r="N20" s="42">
        <f t="shared" si="2"/>
        <v>0</v>
      </c>
      <c r="O20" s="40"/>
    </row>
    <row r="21" spans="1:15" ht="19.5" customHeight="1" x14ac:dyDescent="0.2">
      <c r="A21" s="20"/>
      <c r="B21" s="21"/>
      <c r="C21" s="22"/>
      <c r="D21" s="22"/>
      <c r="E21" s="22"/>
      <c r="F21" s="24"/>
      <c r="G21" s="122"/>
      <c r="H21" s="123"/>
      <c r="K21" s="42">
        <f t="shared" si="0"/>
        <v>0</v>
      </c>
      <c r="L21" s="41"/>
      <c r="M21" s="42">
        <f t="shared" si="1"/>
        <v>0</v>
      </c>
      <c r="N21" s="42">
        <f t="shared" si="2"/>
        <v>0</v>
      </c>
      <c r="O21" s="40"/>
    </row>
    <row r="22" spans="1:15" ht="19.5" customHeight="1" x14ac:dyDescent="0.2">
      <c r="A22" s="20"/>
      <c r="B22" s="21"/>
      <c r="C22" s="22"/>
      <c r="D22" s="22"/>
      <c r="E22" s="22"/>
      <c r="F22" s="24"/>
      <c r="G22" s="122"/>
      <c r="H22" s="123"/>
      <c r="K22" s="42">
        <f t="shared" si="0"/>
        <v>0</v>
      </c>
      <c r="L22" s="41"/>
      <c r="M22" s="42">
        <f t="shared" si="1"/>
        <v>0</v>
      </c>
      <c r="N22" s="42">
        <f t="shared" si="2"/>
        <v>0</v>
      </c>
      <c r="O22" s="40"/>
    </row>
    <row r="23" spans="1:15" ht="19.5" customHeight="1" x14ac:dyDescent="0.2">
      <c r="A23" s="20"/>
      <c r="B23" s="21"/>
      <c r="C23" s="22"/>
      <c r="D23" s="22"/>
      <c r="E23" s="22"/>
      <c r="F23" s="24"/>
      <c r="G23" s="122"/>
      <c r="H23" s="123"/>
      <c r="K23" s="42">
        <f t="shared" si="0"/>
        <v>0</v>
      </c>
      <c r="L23" s="41"/>
      <c r="M23" s="42">
        <f t="shared" si="1"/>
        <v>0</v>
      </c>
      <c r="N23" s="42">
        <f t="shared" si="2"/>
        <v>0</v>
      </c>
      <c r="O23" s="40"/>
    </row>
    <row r="24" spans="1:15" ht="19.5" customHeight="1" x14ac:dyDescent="0.2">
      <c r="A24" s="20"/>
      <c r="B24" s="21"/>
      <c r="C24" s="22"/>
      <c r="D24" s="22"/>
      <c r="E24" s="22"/>
      <c r="F24" s="24"/>
      <c r="G24" s="122"/>
      <c r="H24" s="123"/>
      <c r="K24" s="42">
        <f t="shared" si="0"/>
        <v>0</v>
      </c>
      <c r="L24" s="41"/>
      <c r="M24" s="42">
        <f t="shared" si="1"/>
        <v>0</v>
      </c>
      <c r="N24" s="42">
        <f t="shared" si="2"/>
        <v>0</v>
      </c>
      <c r="O24" s="40"/>
    </row>
    <row r="25" spans="1:15" ht="19.5" customHeight="1" x14ac:dyDescent="0.2">
      <c r="A25" s="20"/>
      <c r="B25" s="21"/>
      <c r="C25" s="22"/>
      <c r="D25" s="22"/>
      <c r="E25" s="22"/>
      <c r="F25" s="24"/>
      <c r="G25" s="122"/>
      <c r="H25" s="123"/>
      <c r="K25" s="42">
        <f t="shared" si="0"/>
        <v>0</v>
      </c>
      <c r="L25" s="41"/>
      <c r="M25" s="42">
        <f t="shared" si="1"/>
        <v>0</v>
      </c>
      <c r="N25" s="42">
        <f t="shared" si="2"/>
        <v>0</v>
      </c>
      <c r="O25" s="40"/>
    </row>
    <row r="26" spans="1:15" ht="19.5" customHeight="1" x14ac:dyDescent="0.2">
      <c r="A26" s="20"/>
      <c r="B26" s="21"/>
      <c r="C26" s="22"/>
      <c r="D26" s="22"/>
      <c r="E26" s="22"/>
      <c r="F26" s="24"/>
      <c r="G26" s="122"/>
      <c r="H26" s="123"/>
      <c r="K26" s="42">
        <f t="shared" si="0"/>
        <v>0</v>
      </c>
      <c r="L26" s="41"/>
      <c r="M26" s="42">
        <f t="shared" si="1"/>
        <v>0</v>
      </c>
      <c r="N26" s="42">
        <f t="shared" si="2"/>
        <v>0</v>
      </c>
      <c r="O26" s="40"/>
    </row>
    <row r="27" spans="1:15" ht="19.5" customHeight="1" thickBot="1" x14ac:dyDescent="0.25">
      <c r="A27" s="15"/>
      <c r="B27" s="16"/>
      <c r="C27" s="17"/>
      <c r="D27" s="17"/>
      <c r="E27" s="17"/>
      <c r="F27" s="18"/>
      <c r="G27" s="124"/>
      <c r="H27" s="125"/>
      <c r="K27" s="43">
        <f t="shared" si="0"/>
        <v>0</v>
      </c>
      <c r="L27" s="41"/>
      <c r="M27" s="42">
        <f t="shared" si="1"/>
        <v>0</v>
      </c>
      <c r="N27" s="42">
        <f t="shared" si="2"/>
        <v>0</v>
      </c>
      <c r="O27" s="40"/>
    </row>
    <row r="28" spans="1:15" ht="19.5" customHeight="1" thickTop="1" thickBot="1" x14ac:dyDescent="0.25">
      <c r="E28" s="19">
        <f>SUM(E6:E27)</f>
        <v>0</v>
      </c>
      <c r="K28" s="44">
        <f>SUM(K6:K27)</f>
        <v>0</v>
      </c>
      <c r="L28" s="44">
        <f>SUM(L6:L27)</f>
        <v>0</v>
      </c>
      <c r="M28" s="44">
        <f>SUM(M6:M27)</f>
        <v>0</v>
      </c>
      <c r="N28" s="44">
        <f>SUM(N6:N27)</f>
        <v>0</v>
      </c>
    </row>
    <row r="29" spans="1:15" ht="19.5" customHeight="1" thickTop="1" x14ac:dyDescent="0.2"/>
  </sheetData>
  <autoFilter ref="A5:O28">
    <filterColumn colId="6" showButton="0"/>
  </autoFilter>
  <mergeCells count="34"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G23:H23"/>
    <mergeCell ref="G17:H17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M1:M3"/>
    <mergeCell ref="N1:N3"/>
    <mergeCell ref="O1:O3"/>
    <mergeCell ref="B3:C3"/>
    <mergeCell ref="F3:H3"/>
    <mergeCell ref="K1:K3"/>
    <mergeCell ref="L1:L3"/>
    <mergeCell ref="G5:H5"/>
    <mergeCell ref="A1:C1"/>
    <mergeCell ref="F1:H1"/>
    <mergeCell ref="I1:I2"/>
    <mergeCell ref="J1:J2"/>
  </mergeCells>
  <printOptions horizontalCentered="1" verticalCentered="1"/>
  <pageMargins left="0.23622047244094491" right="0.23622047244094491" top="0.15748031496062992" bottom="0.15748031496062992" header="0.11811023622047245" footer="0.11811023622047245"/>
  <pageSetup paperSize="9" scale="61" orientation="landscape" r:id="rId1"/>
  <headerFooter>
    <oddHeader xml:space="preserve">&amp;L
   &amp;D
   Baudour D.
</oddHeader>
    <oddFooter>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O29"/>
  <sheetViews>
    <sheetView topLeftCell="H1" zoomScaleNormal="100" workbookViewId="0">
      <pane ySplit="5" topLeftCell="A22" activePane="bottomLeft" state="frozen"/>
      <selection activeCell="B3" sqref="B3:C3"/>
      <selection pane="bottomLeft" activeCell="B3" sqref="B3:C3"/>
    </sheetView>
  </sheetViews>
  <sheetFormatPr baseColWidth="10" defaultColWidth="9.140625" defaultRowHeight="19.5" customHeight="1" x14ac:dyDescent="0.2"/>
  <cols>
    <col min="1" max="1" width="10.7109375" style="2" customWidth="1"/>
    <col min="2" max="2" width="24.85546875" style="2" customWidth="1"/>
    <col min="3" max="3" width="8.42578125" style="2" customWidth="1"/>
    <col min="4" max="4" width="54.5703125" style="2" customWidth="1"/>
    <col min="5" max="5" width="9.85546875" style="2" customWidth="1"/>
    <col min="6" max="6" width="47.85546875" style="2" customWidth="1"/>
    <col min="7" max="8" width="9.140625" style="2"/>
    <col min="9" max="10" width="8.85546875" style="2" customWidth="1"/>
    <col min="11" max="14" width="9.5703125" style="2" customWidth="1"/>
    <col min="15" max="15" width="8.85546875" style="2" customWidth="1"/>
    <col min="16" max="16384" width="9.140625" style="2"/>
  </cols>
  <sheetData>
    <row r="1" spans="1:15" ht="19.5" customHeight="1" thickTop="1" thickBot="1" x14ac:dyDescent="0.25">
      <c r="A1" s="101" t="s">
        <v>5</v>
      </c>
      <c r="B1" s="102"/>
      <c r="C1" s="103"/>
      <c r="D1" s="12" t="s">
        <v>55</v>
      </c>
      <c r="E1" s="4" t="s">
        <v>6</v>
      </c>
      <c r="F1" s="112"/>
      <c r="G1" s="113"/>
      <c r="H1" s="114"/>
      <c r="I1" s="96" t="s">
        <v>17</v>
      </c>
      <c r="J1" s="96" t="s">
        <v>36</v>
      </c>
      <c r="K1" s="98" t="s">
        <v>18</v>
      </c>
      <c r="L1" s="98" t="s">
        <v>19</v>
      </c>
      <c r="M1" s="98" t="s">
        <v>20</v>
      </c>
      <c r="N1" s="90" t="s">
        <v>21</v>
      </c>
      <c r="O1" s="93" t="s">
        <v>23</v>
      </c>
    </row>
    <row r="2" spans="1:15" s="3" customFormat="1" ht="13.5" customHeight="1" thickBot="1" x14ac:dyDescent="0.25">
      <c r="D2" s="14" t="s">
        <v>13</v>
      </c>
      <c r="I2" s="97"/>
      <c r="J2" s="97"/>
      <c r="K2" s="99"/>
      <c r="L2" s="99"/>
      <c r="M2" s="99"/>
      <c r="N2" s="91"/>
      <c r="O2" s="94"/>
    </row>
    <row r="3" spans="1:15" ht="36.75" customHeight="1" thickTop="1" thickBot="1" x14ac:dyDescent="0.25">
      <c r="A3" s="4" t="s">
        <v>0</v>
      </c>
      <c r="B3" s="104" t="s">
        <v>59</v>
      </c>
      <c r="C3" s="105"/>
      <c r="F3" s="115"/>
      <c r="G3" s="115"/>
      <c r="H3" s="115"/>
      <c r="I3" s="48">
        <v>57.93</v>
      </c>
      <c r="J3" s="48">
        <v>1.18</v>
      </c>
      <c r="K3" s="100"/>
      <c r="L3" s="100"/>
      <c r="M3" s="100"/>
      <c r="N3" s="92"/>
      <c r="O3" s="95"/>
    </row>
    <row r="4" spans="1:15" s="3" customFormat="1" ht="9" customHeight="1" thickBot="1" x14ac:dyDescent="0.25"/>
    <row r="5" spans="1:15" s="77" customFormat="1" ht="19.5" customHeight="1" thickBot="1" x14ac:dyDescent="0.25">
      <c r="A5" s="74" t="s">
        <v>1</v>
      </c>
      <c r="B5" s="75" t="s">
        <v>2</v>
      </c>
      <c r="C5" s="76" t="s">
        <v>7</v>
      </c>
      <c r="D5" s="76" t="s">
        <v>3</v>
      </c>
      <c r="E5" s="76" t="s">
        <v>4</v>
      </c>
      <c r="F5" s="7" t="s">
        <v>35</v>
      </c>
      <c r="G5" s="106" t="s">
        <v>16</v>
      </c>
      <c r="H5" s="107"/>
      <c r="I5" s="2"/>
      <c r="J5" s="2"/>
      <c r="O5" s="45" t="s">
        <v>22</v>
      </c>
    </row>
    <row r="6" spans="1:15" ht="19.5" customHeight="1" x14ac:dyDescent="0.2">
      <c r="A6" s="28"/>
      <c r="B6" s="29"/>
      <c r="C6" s="30"/>
      <c r="D6" s="30"/>
      <c r="E6" s="30"/>
      <c r="F6" s="31"/>
      <c r="G6" s="108"/>
      <c r="H6" s="109"/>
      <c r="K6" s="42">
        <f>E6*I$3</f>
        <v>0</v>
      </c>
      <c r="L6" s="41"/>
      <c r="M6" s="42">
        <f>L6*J$3</f>
        <v>0</v>
      </c>
      <c r="N6" s="42">
        <f>K6+M6</f>
        <v>0</v>
      </c>
      <c r="O6" s="40"/>
    </row>
    <row r="7" spans="1:15" ht="19.5" customHeight="1" x14ac:dyDescent="0.2">
      <c r="A7" s="20"/>
      <c r="B7" s="21"/>
      <c r="C7" s="22"/>
      <c r="D7" s="22"/>
      <c r="E7" s="22"/>
      <c r="F7" s="24"/>
      <c r="G7" s="122"/>
      <c r="H7" s="123"/>
      <c r="K7" s="42">
        <f t="shared" ref="K7:K27" si="0">E7*I$3</f>
        <v>0</v>
      </c>
      <c r="L7" s="41"/>
      <c r="M7" s="42">
        <f t="shared" ref="M7:M27" si="1">L7*J$3</f>
        <v>0</v>
      </c>
      <c r="N7" s="42">
        <f t="shared" ref="N7:N27" si="2">K7+M7</f>
        <v>0</v>
      </c>
      <c r="O7" s="40"/>
    </row>
    <row r="8" spans="1:15" ht="19.5" customHeight="1" x14ac:dyDescent="0.2">
      <c r="A8" s="20"/>
      <c r="B8" s="21"/>
      <c r="C8" s="22"/>
      <c r="D8" s="22"/>
      <c r="E8" s="22"/>
      <c r="F8" s="24"/>
      <c r="G8" s="122"/>
      <c r="H8" s="123"/>
      <c r="K8" s="42">
        <f t="shared" si="0"/>
        <v>0</v>
      </c>
      <c r="L8" s="41"/>
      <c r="M8" s="42">
        <f t="shared" si="1"/>
        <v>0</v>
      </c>
      <c r="N8" s="42">
        <f t="shared" si="2"/>
        <v>0</v>
      </c>
      <c r="O8" s="40"/>
    </row>
    <row r="9" spans="1:15" ht="19.5" customHeight="1" x14ac:dyDescent="0.2">
      <c r="A9" s="20"/>
      <c r="B9" s="21"/>
      <c r="C9" s="22"/>
      <c r="D9" s="22"/>
      <c r="E9" s="22"/>
      <c r="F9" s="24"/>
      <c r="G9" s="122"/>
      <c r="H9" s="123"/>
      <c r="K9" s="42">
        <f t="shared" si="0"/>
        <v>0</v>
      </c>
      <c r="L9" s="41"/>
      <c r="M9" s="42">
        <f t="shared" si="1"/>
        <v>0</v>
      </c>
      <c r="N9" s="42">
        <f t="shared" si="2"/>
        <v>0</v>
      </c>
      <c r="O9" s="40"/>
    </row>
    <row r="10" spans="1:15" ht="19.5" customHeight="1" x14ac:dyDescent="0.2">
      <c r="A10" s="20"/>
      <c r="B10" s="21"/>
      <c r="C10" s="22"/>
      <c r="D10" s="22"/>
      <c r="E10" s="22"/>
      <c r="F10" s="24"/>
      <c r="G10" s="122"/>
      <c r="H10" s="123"/>
      <c r="K10" s="42">
        <f t="shared" si="0"/>
        <v>0</v>
      </c>
      <c r="L10" s="41"/>
      <c r="M10" s="42">
        <f t="shared" si="1"/>
        <v>0</v>
      </c>
      <c r="N10" s="42">
        <f t="shared" si="2"/>
        <v>0</v>
      </c>
      <c r="O10" s="40"/>
    </row>
    <row r="11" spans="1:15" ht="19.5" customHeight="1" x14ac:dyDescent="0.2">
      <c r="A11" s="20"/>
      <c r="B11" s="21"/>
      <c r="C11" s="22"/>
      <c r="D11" s="22"/>
      <c r="E11" s="22"/>
      <c r="F11" s="24"/>
      <c r="G11" s="122"/>
      <c r="H11" s="123"/>
      <c r="K11" s="42">
        <f t="shared" si="0"/>
        <v>0</v>
      </c>
      <c r="L11" s="41"/>
      <c r="M11" s="42">
        <f t="shared" si="1"/>
        <v>0</v>
      </c>
      <c r="N11" s="42">
        <f t="shared" si="2"/>
        <v>0</v>
      </c>
      <c r="O11" s="40"/>
    </row>
    <row r="12" spans="1:15" ht="19.5" customHeight="1" x14ac:dyDescent="0.2">
      <c r="A12" s="20"/>
      <c r="B12" s="21"/>
      <c r="C12" s="22"/>
      <c r="D12" s="22"/>
      <c r="E12" s="22"/>
      <c r="F12" s="24"/>
      <c r="G12" s="122"/>
      <c r="H12" s="123"/>
      <c r="K12" s="42">
        <f t="shared" si="0"/>
        <v>0</v>
      </c>
      <c r="L12" s="41"/>
      <c r="M12" s="42">
        <f t="shared" si="1"/>
        <v>0</v>
      </c>
      <c r="N12" s="42">
        <f t="shared" si="2"/>
        <v>0</v>
      </c>
      <c r="O12" s="40"/>
    </row>
    <row r="13" spans="1:15" ht="19.5" customHeight="1" x14ac:dyDescent="0.2">
      <c r="A13" s="20"/>
      <c r="B13" s="21"/>
      <c r="C13" s="22"/>
      <c r="D13" s="22"/>
      <c r="E13" s="22"/>
      <c r="F13" s="24"/>
      <c r="G13" s="122"/>
      <c r="H13" s="123"/>
      <c r="K13" s="42">
        <f t="shared" si="0"/>
        <v>0</v>
      </c>
      <c r="L13" s="41"/>
      <c r="M13" s="42">
        <f t="shared" si="1"/>
        <v>0</v>
      </c>
      <c r="N13" s="42">
        <f t="shared" si="2"/>
        <v>0</v>
      </c>
      <c r="O13" s="40"/>
    </row>
    <row r="14" spans="1:15" ht="19.5" customHeight="1" x14ac:dyDescent="0.2">
      <c r="A14" s="20"/>
      <c r="B14" s="21"/>
      <c r="C14" s="22"/>
      <c r="D14" s="22"/>
      <c r="E14" s="22"/>
      <c r="F14" s="24"/>
      <c r="G14" s="122"/>
      <c r="H14" s="123"/>
      <c r="K14" s="42">
        <f t="shared" si="0"/>
        <v>0</v>
      </c>
      <c r="L14" s="41"/>
      <c r="M14" s="42">
        <f t="shared" si="1"/>
        <v>0</v>
      </c>
      <c r="N14" s="42">
        <f t="shared" si="2"/>
        <v>0</v>
      </c>
      <c r="O14" s="40"/>
    </row>
    <row r="15" spans="1:15" ht="19.5" customHeight="1" x14ac:dyDescent="0.2">
      <c r="A15" s="20"/>
      <c r="B15" s="21"/>
      <c r="C15" s="22"/>
      <c r="D15" s="22"/>
      <c r="E15" s="22"/>
      <c r="F15" s="24"/>
      <c r="G15" s="122"/>
      <c r="H15" s="123"/>
      <c r="K15" s="42">
        <f t="shared" si="0"/>
        <v>0</v>
      </c>
      <c r="L15" s="41"/>
      <c r="M15" s="42">
        <f t="shared" si="1"/>
        <v>0</v>
      </c>
      <c r="N15" s="42">
        <f t="shared" si="2"/>
        <v>0</v>
      </c>
      <c r="O15" s="40"/>
    </row>
    <row r="16" spans="1:15" ht="19.5" customHeight="1" x14ac:dyDescent="0.2">
      <c r="A16" s="20"/>
      <c r="B16" s="21"/>
      <c r="C16" s="22"/>
      <c r="D16" s="22"/>
      <c r="E16" s="22"/>
      <c r="F16" s="24"/>
      <c r="G16" s="122"/>
      <c r="H16" s="123"/>
      <c r="K16" s="42">
        <f t="shared" si="0"/>
        <v>0</v>
      </c>
      <c r="L16" s="41"/>
      <c r="M16" s="42">
        <f t="shared" si="1"/>
        <v>0</v>
      </c>
      <c r="N16" s="42">
        <f t="shared" si="2"/>
        <v>0</v>
      </c>
      <c r="O16" s="40"/>
    </row>
    <row r="17" spans="1:15" ht="19.5" customHeight="1" x14ac:dyDescent="0.2">
      <c r="A17" s="20"/>
      <c r="B17" s="21"/>
      <c r="C17" s="22"/>
      <c r="D17" s="22"/>
      <c r="E17" s="22"/>
      <c r="F17" s="24"/>
      <c r="G17" s="122"/>
      <c r="H17" s="123"/>
      <c r="K17" s="42">
        <f t="shared" si="0"/>
        <v>0</v>
      </c>
      <c r="L17" s="41"/>
      <c r="M17" s="42">
        <f t="shared" si="1"/>
        <v>0</v>
      </c>
      <c r="N17" s="42">
        <f t="shared" si="2"/>
        <v>0</v>
      </c>
      <c r="O17" s="40"/>
    </row>
    <row r="18" spans="1:15" ht="19.5" customHeight="1" x14ac:dyDescent="0.2">
      <c r="A18" s="20"/>
      <c r="B18" s="21"/>
      <c r="C18" s="22"/>
      <c r="D18" s="22"/>
      <c r="E18" s="22"/>
      <c r="F18" s="24"/>
      <c r="G18" s="122"/>
      <c r="H18" s="123"/>
      <c r="K18" s="42">
        <f t="shared" si="0"/>
        <v>0</v>
      </c>
      <c r="L18" s="41"/>
      <c r="M18" s="42">
        <f t="shared" si="1"/>
        <v>0</v>
      </c>
      <c r="N18" s="42">
        <f t="shared" si="2"/>
        <v>0</v>
      </c>
      <c r="O18" s="40"/>
    </row>
    <row r="19" spans="1:15" ht="19.5" customHeight="1" x14ac:dyDescent="0.2">
      <c r="A19" s="20"/>
      <c r="B19" s="21"/>
      <c r="C19" s="22"/>
      <c r="D19" s="22"/>
      <c r="E19" s="22"/>
      <c r="F19" s="24"/>
      <c r="G19" s="122"/>
      <c r="H19" s="123"/>
      <c r="K19" s="42">
        <f t="shared" si="0"/>
        <v>0</v>
      </c>
      <c r="L19" s="41"/>
      <c r="M19" s="42">
        <f t="shared" si="1"/>
        <v>0</v>
      </c>
      <c r="N19" s="42">
        <f t="shared" si="2"/>
        <v>0</v>
      </c>
      <c r="O19" s="40"/>
    </row>
    <row r="20" spans="1:15" ht="19.5" customHeight="1" x14ac:dyDescent="0.2">
      <c r="A20" s="20"/>
      <c r="B20" s="21"/>
      <c r="C20" s="22"/>
      <c r="D20" s="22"/>
      <c r="E20" s="22"/>
      <c r="F20" s="24"/>
      <c r="G20" s="122"/>
      <c r="H20" s="123"/>
      <c r="K20" s="42">
        <f t="shared" si="0"/>
        <v>0</v>
      </c>
      <c r="L20" s="41"/>
      <c r="M20" s="42">
        <f t="shared" si="1"/>
        <v>0</v>
      </c>
      <c r="N20" s="42">
        <f t="shared" si="2"/>
        <v>0</v>
      </c>
      <c r="O20" s="40"/>
    </row>
    <row r="21" spans="1:15" ht="19.5" customHeight="1" x14ac:dyDescent="0.2">
      <c r="A21" s="20"/>
      <c r="B21" s="21"/>
      <c r="C21" s="22"/>
      <c r="D21" s="22"/>
      <c r="E21" s="22"/>
      <c r="F21" s="24"/>
      <c r="G21" s="122"/>
      <c r="H21" s="123"/>
      <c r="K21" s="42">
        <f t="shared" si="0"/>
        <v>0</v>
      </c>
      <c r="L21" s="41"/>
      <c r="M21" s="42">
        <f t="shared" si="1"/>
        <v>0</v>
      </c>
      <c r="N21" s="42">
        <f t="shared" si="2"/>
        <v>0</v>
      </c>
      <c r="O21" s="40"/>
    </row>
    <row r="22" spans="1:15" ht="19.5" customHeight="1" x14ac:dyDescent="0.2">
      <c r="A22" s="20"/>
      <c r="B22" s="21"/>
      <c r="C22" s="22"/>
      <c r="D22" s="22"/>
      <c r="E22" s="22"/>
      <c r="F22" s="24"/>
      <c r="G22" s="122"/>
      <c r="H22" s="123"/>
      <c r="K22" s="42">
        <f t="shared" si="0"/>
        <v>0</v>
      </c>
      <c r="L22" s="41"/>
      <c r="M22" s="42">
        <f t="shared" si="1"/>
        <v>0</v>
      </c>
      <c r="N22" s="42">
        <f t="shared" si="2"/>
        <v>0</v>
      </c>
      <c r="O22" s="40"/>
    </row>
    <row r="23" spans="1:15" ht="19.5" customHeight="1" x14ac:dyDescent="0.2">
      <c r="A23" s="20"/>
      <c r="B23" s="21"/>
      <c r="C23" s="22"/>
      <c r="D23" s="22"/>
      <c r="E23" s="22"/>
      <c r="F23" s="24"/>
      <c r="G23" s="122"/>
      <c r="H23" s="123"/>
      <c r="K23" s="42">
        <f t="shared" si="0"/>
        <v>0</v>
      </c>
      <c r="L23" s="41"/>
      <c r="M23" s="42">
        <f t="shared" si="1"/>
        <v>0</v>
      </c>
      <c r="N23" s="42">
        <f t="shared" si="2"/>
        <v>0</v>
      </c>
      <c r="O23" s="40"/>
    </row>
    <row r="24" spans="1:15" ht="19.5" customHeight="1" x14ac:dyDescent="0.2">
      <c r="A24" s="20"/>
      <c r="B24" s="21"/>
      <c r="C24" s="22"/>
      <c r="D24" s="22"/>
      <c r="E24" s="22"/>
      <c r="F24" s="24"/>
      <c r="G24" s="122"/>
      <c r="H24" s="123"/>
      <c r="K24" s="42">
        <f t="shared" si="0"/>
        <v>0</v>
      </c>
      <c r="L24" s="41"/>
      <c r="M24" s="42">
        <f t="shared" si="1"/>
        <v>0</v>
      </c>
      <c r="N24" s="42">
        <f t="shared" si="2"/>
        <v>0</v>
      </c>
      <c r="O24" s="40"/>
    </row>
    <row r="25" spans="1:15" ht="19.5" customHeight="1" x14ac:dyDescent="0.2">
      <c r="A25" s="20"/>
      <c r="B25" s="21"/>
      <c r="C25" s="22"/>
      <c r="D25" s="22"/>
      <c r="E25" s="22"/>
      <c r="F25" s="24"/>
      <c r="G25" s="122"/>
      <c r="H25" s="123"/>
      <c r="K25" s="42">
        <f t="shared" si="0"/>
        <v>0</v>
      </c>
      <c r="L25" s="41"/>
      <c r="M25" s="42">
        <f t="shared" si="1"/>
        <v>0</v>
      </c>
      <c r="N25" s="42">
        <f t="shared" si="2"/>
        <v>0</v>
      </c>
      <c r="O25" s="40"/>
    </row>
    <row r="26" spans="1:15" ht="19.5" customHeight="1" x14ac:dyDescent="0.2">
      <c r="A26" s="20"/>
      <c r="B26" s="21"/>
      <c r="C26" s="22"/>
      <c r="D26" s="22"/>
      <c r="E26" s="22"/>
      <c r="F26" s="24"/>
      <c r="G26" s="122"/>
      <c r="H26" s="123"/>
      <c r="K26" s="42">
        <f t="shared" si="0"/>
        <v>0</v>
      </c>
      <c r="L26" s="41"/>
      <c r="M26" s="42">
        <f t="shared" si="1"/>
        <v>0</v>
      </c>
      <c r="N26" s="42">
        <f t="shared" si="2"/>
        <v>0</v>
      </c>
      <c r="O26" s="40"/>
    </row>
    <row r="27" spans="1:15" ht="19.5" customHeight="1" thickBot="1" x14ac:dyDescent="0.25">
      <c r="A27" s="15"/>
      <c r="B27" s="16"/>
      <c r="C27" s="17"/>
      <c r="D27" s="17"/>
      <c r="E27" s="17"/>
      <c r="F27" s="18"/>
      <c r="G27" s="124"/>
      <c r="H27" s="125"/>
      <c r="K27" s="43">
        <f t="shared" si="0"/>
        <v>0</v>
      </c>
      <c r="L27" s="41"/>
      <c r="M27" s="42">
        <f t="shared" si="1"/>
        <v>0</v>
      </c>
      <c r="N27" s="42">
        <f t="shared" si="2"/>
        <v>0</v>
      </c>
      <c r="O27" s="40"/>
    </row>
    <row r="28" spans="1:15" ht="19.5" customHeight="1" thickTop="1" thickBot="1" x14ac:dyDescent="0.25">
      <c r="E28" s="19">
        <f>SUM(E6:E27)</f>
        <v>0</v>
      </c>
      <c r="K28" s="44">
        <f>SUM(K6:K27)</f>
        <v>0</v>
      </c>
      <c r="L28" s="44">
        <f>SUM(L6:L27)</f>
        <v>0</v>
      </c>
      <c r="M28" s="44">
        <f>SUM(M6:M27)</f>
        <v>0</v>
      </c>
      <c r="N28" s="44">
        <f>SUM(N6:N27)</f>
        <v>0</v>
      </c>
    </row>
    <row r="29" spans="1:15" ht="19.5" customHeight="1" thickTop="1" x14ac:dyDescent="0.2"/>
  </sheetData>
  <autoFilter ref="A5:O28">
    <filterColumn colId="6" showButton="0"/>
  </autoFilter>
  <mergeCells count="34"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G23:H23"/>
    <mergeCell ref="G17:H17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M1:M3"/>
    <mergeCell ref="N1:N3"/>
    <mergeCell ref="O1:O3"/>
    <mergeCell ref="B3:C3"/>
    <mergeCell ref="F3:H3"/>
    <mergeCell ref="K1:K3"/>
    <mergeCell ref="L1:L3"/>
    <mergeCell ref="G5:H5"/>
    <mergeCell ref="A1:C1"/>
    <mergeCell ref="F1:H1"/>
    <mergeCell ref="I1:I2"/>
    <mergeCell ref="J1:J2"/>
  </mergeCells>
  <printOptions horizontalCentered="1" verticalCentered="1"/>
  <pageMargins left="0.23622047244094491" right="0.23622047244094491" top="0.15748031496062992" bottom="0.15748031496062992" header="0.11811023622047245" footer="0.11811023622047245"/>
  <pageSetup paperSize="9" scale="61" orientation="landscape" r:id="rId1"/>
  <headerFooter>
    <oddHeader xml:space="preserve">&amp;L
   &amp;D
   Baudour D.
</oddHeader>
    <oddFooter>&amp;F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O29"/>
  <sheetViews>
    <sheetView zoomScaleNormal="100" workbookViewId="0">
      <pane ySplit="5" topLeftCell="A6" activePane="bottomLeft" state="frozen"/>
      <selection activeCell="B3" sqref="B3:C3"/>
      <selection pane="bottomLeft" activeCell="B3" sqref="B3:C3"/>
    </sheetView>
  </sheetViews>
  <sheetFormatPr baseColWidth="10" defaultColWidth="9.140625" defaultRowHeight="19.5" customHeight="1" x14ac:dyDescent="0.2"/>
  <cols>
    <col min="1" max="1" width="10.7109375" style="2" customWidth="1"/>
    <col min="2" max="2" width="24.85546875" style="2" customWidth="1"/>
    <col min="3" max="3" width="8.42578125" style="2" customWidth="1"/>
    <col min="4" max="4" width="54.5703125" style="2" customWidth="1"/>
    <col min="5" max="5" width="9.85546875" style="2" customWidth="1"/>
    <col min="6" max="6" width="47.85546875" style="2" customWidth="1"/>
    <col min="7" max="8" width="9.140625" style="2"/>
    <col min="9" max="10" width="8.85546875" style="2" customWidth="1"/>
    <col min="11" max="14" width="9.5703125" style="2" customWidth="1"/>
    <col min="15" max="15" width="8.85546875" style="2" customWidth="1"/>
    <col min="16" max="16384" width="9.140625" style="2"/>
  </cols>
  <sheetData>
    <row r="1" spans="1:15" ht="19.5" customHeight="1" thickTop="1" thickBot="1" x14ac:dyDescent="0.25">
      <c r="A1" s="101" t="s">
        <v>5</v>
      </c>
      <c r="B1" s="102"/>
      <c r="C1" s="103"/>
      <c r="D1" s="12" t="s">
        <v>56</v>
      </c>
      <c r="E1" s="4" t="s">
        <v>6</v>
      </c>
      <c r="F1" s="112"/>
      <c r="G1" s="113"/>
      <c r="H1" s="114"/>
      <c r="I1" s="96" t="s">
        <v>17</v>
      </c>
      <c r="J1" s="96" t="s">
        <v>36</v>
      </c>
      <c r="K1" s="98" t="s">
        <v>18</v>
      </c>
      <c r="L1" s="98" t="s">
        <v>19</v>
      </c>
      <c r="M1" s="98" t="s">
        <v>20</v>
      </c>
      <c r="N1" s="90" t="s">
        <v>21</v>
      </c>
      <c r="O1" s="93" t="s">
        <v>23</v>
      </c>
    </row>
    <row r="2" spans="1:15" s="3" customFormat="1" ht="13.5" customHeight="1" thickBot="1" x14ac:dyDescent="0.25">
      <c r="D2" s="14" t="s">
        <v>13</v>
      </c>
      <c r="I2" s="97"/>
      <c r="J2" s="97"/>
      <c r="K2" s="99"/>
      <c r="L2" s="99"/>
      <c r="M2" s="99"/>
      <c r="N2" s="91"/>
      <c r="O2" s="94"/>
    </row>
    <row r="3" spans="1:15" ht="36.75" customHeight="1" thickTop="1" thickBot="1" x14ac:dyDescent="0.25">
      <c r="A3" s="4" t="s">
        <v>0</v>
      </c>
      <c r="B3" s="104" t="s">
        <v>59</v>
      </c>
      <c r="C3" s="105"/>
      <c r="F3" s="115"/>
      <c r="G3" s="115"/>
      <c r="H3" s="115"/>
      <c r="I3" s="48">
        <v>57.93</v>
      </c>
      <c r="J3" s="48">
        <v>1.18</v>
      </c>
      <c r="K3" s="100"/>
      <c r="L3" s="100"/>
      <c r="M3" s="100"/>
      <c r="N3" s="92"/>
      <c r="O3" s="95"/>
    </row>
    <row r="4" spans="1:15" s="3" customFormat="1" ht="9" customHeight="1" thickBot="1" x14ac:dyDescent="0.25"/>
    <row r="5" spans="1:15" s="77" customFormat="1" ht="19.5" customHeight="1" thickBot="1" x14ac:dyDescent="0.25">
      <c r="A5" s="74" t="s">
        <v>1</v>
      </c>
      <c r="B5" s="75" t="s">
        <v>2</v>
      </c>
      <c r="C5" s="76" t="s">
        <v>7</v>
      </c>
      <c r="D5" s="76" t="s">
        <v>3</v>
      </c>
      <c r="E5" s="76" t="s">
        <v>4</v>
      </c>
      <c r="F5" s="7" t="s">
        <v>35</v>
      </c>
      <c r="G5" s="106" t="s">
        <v>16</v>
      </c>
      <c r="H5" s="107"/>
      <c r="I5" s="2"/>
      <c r="J5" s="2"/>
      <c r="O5" s="45" t="s">
        <v>22</v>
      </c>
    </row>
    <row r="6" spans="1:15" ht="19.5" customHeight="1" x14ac:dyDescent="0.2">
      <c r="A6" s="28"/>
      <c r="B6" s="29"/>
      <c r="C6" s="30"/>
      <c r="D6" s="30"/>
      <c r="E6" s="30"/>
      <c r="F6" s="31"/>
      <c r="G6" s="108"/>
      <c r="H6" s="109"/>
      <c r="K6" s="42">
        <f>E6*I$3</f>
        <v>0</v>
      </c>
      <c r="L6" s="41"/>
      <c r="M6" s="42">
        <f>L6*J$3</f>
        <v>0</v>
      </c>
      <c r="N6" s="42">
        <f>K6+M6</f>
        <v>0</v>
      </c>
      <c r="O6" s="40"/>
    </row>
    <row r="7" spans="1:15" ht="19.5" customHeight="1" x14ac:dyDescent="0.2">
      <c r="A7" s="20"/>
      <c r="B7" s="21"/>
      <c r="C7" s="22"/>
      <c r="D7" s="22"/>
      <c r="E7" s="22"/>
      <c r="F7" s="24"/>
      <c r="G7" s="122"/>
      <c r="H7" s="123"/>
      <c r="K7" s="42">
        <f t="shared" ref="K7:K27" si="0">E7*I$3</f>
        <v>0</v>
      </c>
      <c r="L7" s="41"/>
      <c r="M7" s="42">
        <f t="shared" ref="M7:M27" si="1">L7*J$3</f>
        <v>0</v>
      </c>
      <c r="N7" s="42">
        <f t="shared" ref="N7:N27" si="2">K7+M7</f>
        <v>0</v>
      </c>
      <c r="O7" s="40"/>
    </row>
    <row r="8" spans="1:15" ht="19.5" customHeight="1" x14ac:dyDescent="0.2">
      <c r="A8" s="20"/>
      <c r="B8" s="21"/>
      <c r="C8" s="22"/>
      <c r="D8" s="22"/>
      <c r="E8" s="22"/>
      <c r="F8" s="24"/>
      <c r="G8" s="122"/>
      <c r="H8" s="123"/>
      <c r="K8" s="42">
        <f t="shared" si="0"/>
        <v>0</v>
      </c>
      <c r="L8" s="41"/>
      <c r="M8" s="42">
        <f t="shared" si="1"/>
        <v>0</v>
      </c>
      <c r="N8" s="42">
        <f t="shared" si="2"/>
        <v>0</v>
      </c>
      <c r="O8" s="40"/>
    </row>
    <row r="9" spans="1:15" ht="19.5" customHeight="1" x14ac:dyDescent="0.2">
      <c r="A9" s="20"/>
      <c r="B9" s="21"/>
      <c r="C9" s="22"/>
      <c r="D9" s="22"/>
      <c r="E9" s="22"/>
      <c r="F9" s="24"/>
      <c r="G9" s="122"/>
      <c r="H9" s="123"/>
      <c r="K9" s="42">
        <f t="shared" si="0"/>
        <v>0</v>
      </c>
      <c r="L9" s="41"/>
      <c r="M9" s="42">
        <f t="shared" si="1"/>
        <v>0</v>
      </c>
      <c r="N9" s="42">
        <f t="shared" si="2"/>
        <v>0</v>
      </c>
      <c r="O9" s="40"/>
    </row>
    <row r="10" spans="1:15" ht="19.5" customHeight="1" x14ac:dyDescent="0.2">
      <c r="A10" s="20"/>
      <c r="B10" s="21"/>
      <c r="C10" s="22"/>
      <c r="D10" s="22"/>
      <c r="E10" s="22"/>
      <c r="F10" s="24"/>
      <c r="G10" s="122"/>
      <c r="H10" s="123"/>
      <c r="K10" s="42">
        <f t="shared" si="0"/>
        <v>0</v>
      </c>
      <c r="L10" s="41"/>
      <c r="M10" s="42">
        <f t="shared" si="1"/>
        <v>0</v>
      </c>
      <c r="N10" s="42">
        <f t="shared" si="2"/>
        <v>0</v>
      </c>
      <c r="O10" s="40"/>
    </row>
    <row r="11" spans="1:15" ht="19.5" customHeight="1" x14ac:dyDescent="0.2">
      <c r="A11" s="20"/>
      <c r="B11" s="21"/>
      <c r="C11" s="22"/>
      <c r="D11" s="22"/>
      <c r="E11" s="22"/>
      <c r="F11" s="24"/>
      <c r="G11" s="122"/>
      <c r="H11" s="123"/>
      <c r="K11" s="42">
        <f t="shared" si="0"/>
        <v>0</v>
      </c>
      <c r="L11" s="41"/>
      <c r="M11" s="42">
        <f t="shared" si="1"/>
        <v>0</v>
      </c>
      <c r="N11" s="42">
        <f t="shared" si="2"/>
        <v>0</v>
      </c>
      <c r="O11" s="40"/>
    </row>
    <row r="12" spans="1:15" ht="19.5" customHeight="1" x14ac:dyDescent="0.2">
      <c r="A12" s="20"/>
      <c r="B12" s="21"/>
      <c r="C12" s="22"/>
      <c r="D12" s="22"/>
      <c r="E12" s="22"/>
      <c r="F12" s="24"/>
      <c r="G12" s="122"/>
      <c r="H12" s="123"/>
      <c r="K12" s="42">
        <f t="shared" si="0"/>
        <v>0</v>
      </c>
      <c r="L12" s="41"/>
      <c r="M12" s="42">
        <f t="shared" si="1"/>
        <v>0</v>
      </c>
      <c r="N12" s="42">
        <f t="shared" si="2"/>
        <v>0</v>
      </c>
      <c r="O12" s="40"/>
    </row>
    <row r="13" spans="1:15" ht="19.5" customHeight="1" x14ac:dyDescent="0.2">
      <c r="A13" s="20"/>
      <c r="B13" s="21"/>
      <c r="C13" s="22"/>
      <c r="D13" s="22"/>
      <c r="E13" s="22"/>
      <c r="F13" s="24"/>
      <c r="G13" s="122"/>
      <c r="H13" s="123"/>
      <c r="K13" s="42">
        <f t="shared" si="0"/>
        <v>0</v>
      </c>
      <c r="L13" s="41"/>
      <c r="M13" s="42">
        <f t="shared" si="1"/>
        <v>0</v>
      </c>
      <c r="N13" s="42">
        <f t="shared" si="2"/>
        <v>0</v>
      </c>
      <c r="O13" s="40"/>
    </row>
    <row r="14" spans="1:15" ht="19.5" customHeight="1" x14ac:dyDescent="0.2">
      <c r="A14" s="20"/>
      <c r="B14" s="21"/>
      <c r="C14" s="22"/>
      <c r="D14" s="22"/>
      <c r="E14" s="22"/>
      <c r="F14" s="24"/>
      <c r="G14" s="122"/>
      <c r="H14" s="123"/>
      <c r="K14" s="42">
        <f t="shared" si="0"/>
        <v>0</v>
      </c>
      <c r="L14" s="41"/>
      <c r="M14" s="42">
        <f t="shared" si="1"/>
        <v>0</v>
      </c>
      <c r="N14" s="42">
        <f t="shared" si="2"/>
        <v>0</v>
      </c>
      <c r="O14" s="40"/>
    </row>
    <row r="15" spans="1:15" ht="19.5" customHeight="1" x14ac:dyDescent="0.2">
      <c r="A15" s="20"/>
      <c r="B15" s="21"/>
      <c r="C15" s="22"/>
      <c r="D15" s="22"/>
      <c r="E15" s="22"/>
      <c r="F15" s="24"/>
      <c r="G15" s="122"/>
      <c r="H15" s="123"/>
      <c r="K15" s="42">
        <f t="shared" si="0"/>
        <v>0</v>
      </c>
      <c r="L15" s="41"/>
      <c r="M15" s="42">
        <f t="shared" si="1"/>
        <v>0</v>
      </c>
      <c r="N15" s="42">
        <f t="shared" si="2"/>
        <v>0</v>
      </c>
      <c r="O15" s="40"/>
    </row>
    <row r="16" spans="1:15" ht="19.5" customHeight="1" x14ac:dyDescent="0.2">
      <c r="A16" s="20"/>
      <c r="B16" s="21"/>
      <c r="C16" s="22"/>
      <c r="D16" s="22"/>
      <c r="E16" s="22"/>
      <c r="F16" s="24"/>
      <c r="G16" s="122"/>
      <c r="H16" s="123"/>
      <c r="K16" s="42">
        <f t="shared" si="0"/>
        <v>0</v>
      </c>
      <c r="L16" s="41"/>
      <c r="M16" s="42">
        <f t="shared" si="1"/>
        <v>0</v>
      </c>
      <c r="N16" s="42">
        <f t="shared" si="2"/>
        <v>0</v>
      </c>
      <c r="O16" s="40"/>
    </row>
    <row r="17" spans="1:15" ht="19.5" customHeight="1" x14ac:dyDescent="0.2">
      <c r="A17" s="20"/>
      <c r="B17" s="21"/>
      <c r="C17" s="22"/>
      <c r="D17" s="22"/>
      <c r="E17" s="22"/>
      <c r="F17" s="24"/>
      <c r="G17" s="122"/>
      <c r="H17" s="123"/>
      <c r="K17" s="42">
        <f t="shared" si="0"/>
        <v>0</v>
      </c>
      <c r="L17" s="41"/>
      <c r="M17" s="42">
        <f t="shared" si="1"/>
        <v>0</v>
      </c>
      <c r="N17" s="42">
        <f t="shared" si="2"/>
        <v>0</v>
      </c>
      <c r="O17" s="40"/>
    </row>
    <row r="18" spans="1:15" ht="19.5" customHeight="1" x14ac:dyDescent="0.2">
      <c r="A18" s="20"/>
      <c r="B18" s="21"/>
      <c r="C18" s="22"/>
      <c r="D18" s="22"/>
      <c r="E18" s="22"/>
      <c r="F18" s="24"/>
      <c r="G18" s="122"/>
      <c r="H18" s="123"/>
      <c r="K18" s="42">
        <f t="shared" si="0"/>
        <v>0</v>
      </c>
      <c r="L18" s="41"/>
      <c r="M18" s="42">
        <f t="shared" si="1"/>
        <v>0</v>
      </c>
      <c r="N18" s="42">
        <f t="shared" si="2"/>
        <v>0</v>
      </c>
      <c r="O18" s="40"/>
    </row>
    <row r="19" spans="1:15" ht="19.5" customHeight="1" x14ac:dyDescent="0.2">
      <c r="A19" s="20"/>
      <c r="B19" s="21"/>
      <c r="C19" s="22"/>
      <c r="D19" s="22"/>
      <c r="E19" s="22"/>
      <c r="F19" s="24"/>
      <c r="G19" s="122"/>
      <c r="H19" s="123"/>
      <c r="K19" s="42">
        <f t="shared" si="0"/>
        <v>0</v>
      </c>
      <c r="L19" s="41"/>
      <c r="M19" s="42">
        <f t="shared" si="1"/>
        <v>0</v>
      </c>
      <c r="N19" s="42">
        <f t="shared" si="2"/>
        <v>0</v>
      </c>
      <c r="O19" s="40"/>
    </row>
    <row r="20" spans="1:15" ht="19.5" customHeight="1" x14ac:dyDescent="0.2">
      <c r="A20" s="20"/>
      <c r="B20" s="21"/>
      <c r="C20" s="22"/>
      <c r="D20" s="22"/>
      <c r="E20" s="22"/>
      <c r="F20" s="24"/>
      <c r="G20" s="122"/>
      <c r="H20" s="123"/>
      <c r="K20" s="42">
        <f t="shared" si="0"/>
        <v>0</v>
      </c>
      <c r="L20" s="41"/>
      <c r="M20" s="42">
        <f t="shared" si="1"/>
        <v>0</v>
      </c>
      <c r="N20" s="42">
        <f t="shared" si="2"/>
        <v>0</v>
      </c>
      <c r="O20" s="40"/>
    </row>
    <row r="21" spans="1:15" ht="19.5" customHeight="1" x14ac:dyDescent="0.2">
      <c r="A21" s="20"/>
      <c r="B21" s="21"/>
      <c r="C21" s="22"/>
      <c r="D21" s="22"/>
      <c r="E21" s="22"/>
      <c r="F21" s="24"/>
      <c r="G21" s="122"/>
      <c r="H21" s="123"/>
      <c r="K21" s="42">
        <f t="shared" si="0"/>
        <v>0</v>
      </c>
      <c r="L21" s="41"/>
      <c r="M21" s="42">
        <f t="shared" si="1"/>
        <v>0</v>
      </c>
      <c r="N21" s="42">
        <f t="shared" si="2"/>
        <v>0</v>
      </c>
      <c r="O21" s="40"/>
    </row>
    <row r="22" spans="1:15" ht="19.5" customHeight="1" x14ac:dyDescent="0.2">
      <c r="A22" s="20"/>
      <c r="B22" s="21"/>
      <c r="C22" s="22"/>
      <c r="D22" s="22"/>
      <c r="E22" s="22"/>
      <c r="F22" s="24"/>
      <c r="G22" s="122"/>
      <c r="H22" s="123"/>
      <c r="K22" s="42">
        <f t="shared" si="0"/>
        <v>0</v>
      </c>
      <c r="L22" s="41"/>
      <c r="M22" s="42">
        <f t="shared" si="1"/>
        <v>0</v>
      </c>
      <c r="N22" s="42">
        <f t="shared" si="2"/>
        <v>0</v>
      </c>
      <c r="O22" s="40"/>
    </row>
    <row r="23" spans="1:15" ht="19.5" customHeight="1" x14ac:dyDescent="0.2">
      <c r="A23" s="20"/>
      <c r="B23" s="21"/>
      <c r="C23" s="22"/>
      <c r="D23" s="22"/>
      <c r="E23" s="22"/>
      <c r="F23" s="24"/>
      <c r="G23" s="122"/>
      <c r="H23" s="123"/>
      <c r="K23" s="42">
        <f t="shared" si="0"/>
        <v>0</v>
      </c>
      <c r="L23" s="41"/>
      <c r="M23" s="42">
        <f t="shared" si="1"/>
        <v>0</v>
      </c>
      <c r="N23" s="42">
        <f t="shared" si="2"/>
        <v>0</v>
      </c>
      <c r="O23" s="40"/>
    </row>
    <row r="24" spans="1:15" ht="19.5" customHeight="1" x14ac:dyDescent="0.2">
      <c r="A24" s="20"/>
      <c r="B24" s="21"/>
      <c r="C24" s="22"/>
      <c r="D24" s="22"/>
      <c r="E24" s="22"/>
      <c r="F24" s="24"/>
      <c r="G24" s="122"/>
      <c r="H24" s="123"/>
      <c r="K24" s="42">
        <f t="shared" si="0"/>
        <v>0</v>
      </c>
      <c r="L24" s="41"/>
      <c r="M24" s="42">
        <f t="shared" si="1"/>
        <v>0</v>
      </c>
      <c r="N24" s="42">
        <f t="shared" si="2"/>
        <v>0</v>
      </c>
      <c r="O24" s="40"/>
    </row>
    <row r="25" spans="1:15" ht="19.5" customHeight="1" x14ac:dyDescent="0.2">
      <c r="A25" s="20"/>
      <c r="B25" s="21"/>
      <c r="C25" s="22"/>
      <c r="D25" s="22"/>
      <c r="E25" s="22"/>
      <c r="F25" s="24"/>
      <c r="G25" s="122"/>
      <c r="H25" s="123"/>
      <c r="K25" s="42">
        <f t="shared" si="0"/>
        <v>0</v>
      </c>
      <c r="L25" s="41"/>
      <c r="M25" s="42">
        <f t="shared" si="1"/>
        <v>0</v>
      </c>
      <c r="N25" s="42">
        <f t="shared" si="2"/>
        <v>0</v>
      </c>
      <c r="O25" s="40"/>
    </row>
    <row r="26" spans="1:15" ht="19.5" customHeight="1" x14ac:dyDescent="0.2">
      <c r="A26" s="20"/>
      <c r="B26" s="21"/>
      <c r="C26" s="22"/>
      <c r="D26" s="22"/>
      <c r="E26" s="22"/>
      <c r="F26" s="24"/>
      <c r="G26" s="122"/>
      <c r="H26" s="123"/>
      <c r="K26" s="42">
        <f t="shared" si="0"/>
        <v>0</v>
      </c>
      <c r="L26" s="41"/>
      <c r="M26" s="42">
        <f t="shared" si="1"/>
        <v>0</v>
      </c>
      <c r="N26" s="42">
        <f t="shared" si="2"/>
        <v>0</v>
      </c>
      <c r="O26" s="40"/>
    </row>
    <row r="27" spans="1:15" ht="19.5" customHeight="1" thickBot="1" x14ac:dyDescent="0.25">
      <c r="A27" s="15"/>
      <c r="B27" s="16"/>
      <c r="C27" s="17"/>
      <c r="D27" s="17"/>
      <c r="E27" s="17"/>
      <c r="F27" s="18"/>
      <c r="G27" s="124"/>
      <c r="H27" s="125"/>
      <c r="K27" s="43">
        <f t="shared" si="0"/>
        <v>0</v>
      </c>
      <c r="L27" s="41"/>
      <c r="M27" s="42">
        <f t="shared" si="1"/>
        <v>0</v>
      </c>
      <c r="N27" s="42">
        <f t="shared" si="2"/>
        <v>0</v>
      </c>
      <c r="O27" s="40"/>
    </row>
    <row r="28" spans="1:15" ht="19.5" customHeight="1" thickTop="1" thickBot="1" x14ac:dyDescent="0.25">
      <c r="E28" s="19">
        <f>SUM(E6:E27)</f>
        <v>0</v>
      </c>
      <c r="K28" s="44">
        <f>SUM(K6:K27)</f>
        <v>0</v>
      </c>
      <c r="L28" s="44">
        <f>SUM(L6:L27)</f>
        <v>0</v>
      </c>
      <c r="M28" s="44">
        <f>SUM(M6:M27)</f>
        <v>0</v>
      </c>
      <c r="N28" s="44">
        <f>SUM(N6:N27)</f>
        <v>0</v>
      </c>
    </row>
    <row r="29" spans="1:15" ht="19.5" customHeight="1" thickTop="1" x14ac:dyDescent="0.2"/>
  </sheetData>
  <autoFilter ref="A5:O28">
    <filterColumn colId="6" showButton="0"/>
  </autoFilter>
  <mergeCells count="34"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G23:H23"/>
    <mergeCell ref="G17:H17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M1:M3"/>
    <mergeCell ref="N1:N3"/>
    <mergeCell ref="O1:O3"/>
    <mergeCell ref="B3:C3"/>
    <mergeCell ref="F3:H3"/>
    <mergeCell ref="K1:K3"/>
    <mergeCell ref="L1:L3"/>
    <mergeCell ref="G5:H5"/>
    <mergeCell ref="A1:C1"/>
    <mergeCell ref="F1:H1"/>
    <mergeCell ref="I1:I2"/>
    <mergeCell ref="J1:J2"/>
  </mergeCells>
  <printOptions horizontalCentered="1" verticalCentered="1"/>
  <pageMargins left="0.23622047244094491" right="0.23622047244094491" top="0.15748031496062992" bottom="0.15748031496062992" header="0.11811023622047245" footer="0.11811023622047245"/>
  <pageSetup paperSize="9" scale="61" orientation="landscape" r:id="rId1"/>
  <headerFooter>
    <oddHeader xml:space="preserve">&amp;L
   &amp;D
   Baudour D.
</oddHeader>
    <oddFooter>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H27"/>
  <sheetViews>
    <sheetView tabSelected="1" topLeftCell="A13" workbookViewId="0">
      <selection activeCell="E9" sqref="E9"/>
    </sheetView>
  </sheetViews>
  <sheetFormatPr baseColWidth="10" defaultColWidth="9.140625" defaultRowHeight="12.75" x14ac:dyDescent="0.2"/>
  <cols>
    <col min="1" max="1" width="10.7109375" customWidth="1"/>
    <col min="2" max="2" width="24.85546875" customWidth="1"/>
    <col min="3" max="3" width="8.42578125" customWidth="1"/>
    <col min="4" max="4" width="54.5703125" customWidth="1"/>
    <col min="5" max="5" width="9.85546875" customWidth="1"/>
    <col min="6" max="6" width="47.85546875" customWidth="1"/>
  </cols>
  <sheetData>
    <row r="1" spans="1:8" ht="19.5" customHeight="1" x14ac:dyDescent="0.2">
      <c r="A1" s="129" t="s">
        <v>40</v>
      </c>
      <c r="B1" s="130"/>
      <c r="C1" s="130"/>
      <c r="D1" s="130"/>
      <c r="E1" s="130"/>
      <c r="F1" s="130"/>
      <c r="G1" s="130"/>
      <c r="H1" s="131"/>
    </row>
    <row r="2" spans="1:8" ht="13.5" thickBot="1" x14ac:dyDescent="0.25">
      <c r="A2" s="132"/>
      <c r="B2" s="133"/>
      <c r="C2" s="133"/>
      <c r="D2" s="133"/>
      <c r="E2" s="133"/>
      <c r="F2" s="133"/>
      <c r="G2" s="133"/>
      <c r="H2" s="134"/>
    </row>
    <row r="3" spans="1:8" ht="36.75" customHeight="1" thickBot="1" x14ac:dyDescent="0.25">
      <c r="A3" s="50" t="s">
        <v>0</v>
      </c>
      <c r="B3" s="126" t="str">
        <f>CDE!B3</f>
        <v>W 10 - 2017</v>
      </c>
      <c r="C3" s="127"/>
      <c r="F3" s="128"/>
      <c r="G3" s="128"/>
      <c r="H3" s="128"/>
    </row>
    <row r="4" spans="1:8" ht="9" customHeight="1" thickBot="1" x14ac:dyDescent="0.25"/>
    <row r="5" spans="1:8" ht="19.5" customHeight="1" x14ac:dyDescent="0.2">
      <c r="A5" s="52"/>
      <c r="B5" s="51"/>
      <c r="C5" s="51"/>
      <c r="D5" s="51"/>
      <c r="E5" s="51"/>
      <c r="F5" s="51"/>
      <c r="G5" s="51"/>
      <c r="H5" s="53"/>
    </row>
    <row r="6" spans="1:8" ht="19.5" customHeight="1" thickBot="1" x14ac:dyDescent="0.25">
      <c r="A6" s="54"/>
      <c r="B6" s="55"/>
      <c r="C6" s="55"/>
      <c r="D6" s="55"/>
      <c r="E6" s="55"/>
      <c r="F6" s="60"/>
      <c r="G6" s="60"/>
      <c r="H6" s="61"/>
    </row>
    <row r="7" spans="1:8" ht="19.5" customHeight="1" thickBot="1" x14ac:dyDescent="0.25">
      <c r="A7" s="57"/>
      <c r="B7" s="58"/>
      <c r="C7" s="58"/>
      <c r="D7" s="58"/>
      <c r="E7" s="55"/>
      <c r="F7" s="66" t="s">
        <v>43</v>
      </c>
      <c r="G7" s="135" t="s">
        <v>44</v>
      </c>
      <c r="H7" s="137"/>
    </row>
    <row r="8" spans="1:8" ht="19.5" customHeight="1" thickBot="1" x14ac:dyDescent="0.25">
      <c r="A8" s="57"/>
      <c r="B8" s="58"/>
      <c r="C8" s="58"/>
      <c r="D8" s="58"/>
      <c r="E8" s="58"/>
      <c r="F8" s="58"/>
      <c r="G8" s="55"/>
      <c r="H8" s="56"/>
    </row>
    <row r="9" spans="1:8" ht="19.5" customHeight="1" thickBot="1" x14ac:dyDescent="0.25">
      <c r="A9" s="135" t="s">
        <v>41</v>
      </c>
      <c r="B9" s="136"/>
      <c r="C9" s="136"/>
      <c r="D9" s="137"/>
      <c r="E9" s="65">
        <f>CDE!E28+FSA!E28+'SDI - Elec'!E28+'SFA - Elec'!E28+RLE!E28+HZA!E28+MAD!E28+EPI!E28</f>
        <v>12</v>
      </c>
      <c r="F9" s="62">
        <f>CDE!I3</f>
        <v>42.97</v>
      </c>
      <c r="G9" s="138">
        <f>E9*F9</f>
        <v>515.64</v>
      </c>
      <c r="H9" s="139"/>
    </row>
    <row r="10" spans="1:8" ht="19.5" customHeight="1" thickBot="1" x14ac:dyDescent="0.25">
      <c r="A10" s="57"/>
      <c r="B10" s="58"/>
      <c r="C10" s="58"/>
      <c r="D10" s="58"/>
      <c r="E10" s="65"/>
      <c r="F10" s="58"/>
      <c r="G10" s="55"/>
      <c r="H10" s="56"/>
    </row>
    <row r="11" spans="1:8" ht="19.5" customHeight="1" thickBot="1" x14ac:dyDescent="0.25">
      <c r="A11" s="135" t="s">
        <v>42</v>
      </c>
      <c r="B11" s="136"/>
      <c r="C11" s="136"/>
      <c r="D11" s="137"/>
      <c r="E11" s="65">
        <f>'SDI - Régleur'!E28+'SFA - Régleur'!E28+FHA!E28+NIV!E28+DJI!E28</f>
        <v>17</v>
      </c>
      <c r="F11" s="62">
        <f>'SDI - Régleur'!I3</f>
        <v>57.93</v>
      </c>
      <c r="G11" s="138">
        <f>E11*F11</f>
        <v>984.81</v>
      </c>
      <c r="H11" s="139"/>
    </row>
    <row r="12" spans="1:8" ht="19.5" customHeight="1" thickBot="1" x14ac:dyDescent="0.25">
      <c r="A12" s="57"/>
      <c r="B12" s="58"/>
      <c r="C12" s="58"/>
      <c r="D12" s="58"/>
      <c r="E12" s="65"/>
      <c r="F12" s="58"/>
      <c r="G12" s="55"/>
      <c r="H12" s="56"/>
    </row>
    <row r="13" spans="1:8" ht="19.5" customHeight="1" thickBot="1" x14ac:dyDescent="0.25">
      <c r="A13" s="135" t="s">
        <v>51</v>
      </c>
      <c r="B13" s="136"/>
      <c r="C13" s="136"/>
      <c r="D13" s="137"/>
      <c r="E13" s="65">
        <f>DBA!E28</f>
        <v>2</v>
      </c>
      <c r="F13" s="62">
        <f>DBA!I3</f>
        <v>57.93</v>
      </c>
      <c r="G13" s="138">
        <f>E13*F13</f>
        <v>115.86</v>
      </c>
      <c r="H13" s="139"/>
    </row>
    <row r="14" spans="1:8" ht="19.5" customHeight="1" x14ac:dyDescent="0.2">
      <c r="A14" s="57"/>
      <c r="B14" s="58"/>
      <c r="C14" s="58"/>
      <c r="D14" s="58"/>
      <c r="E14" s="65"/>
      <c r="F14" s="64"/>
      <c r="G14" s="55"/>
      <c r="H14" s="56"/>
    </row>
    <row r="15" spans="1:8" ht="19.5" customHeight="1" thickBot="1" x14ac:dyDescent="0.25">
      <c r="A15" s="57"/>
      <c r="B15" s="58"/>
      <c r="C15" s="58"/>
      <c r="D15" s="58"/>
      <c r="E15" s="65"/>
      <c r="F15" s="58"/>
      <c r="G15" s="55"/>
      <c r="H15" s="56"/>
    </row>
    <row r="16" spans="1:8" ht="19.5" customHeight="1" thickBot="1" x14ac:dyDescent="0.25">
      <c r="A16" s="135" t="s">
        <v>45</v>
      </c>
      <c r="B16" s="136"/>
      <c r="C16" s="136"/>
      <c r="D16" s="137"/>
      <c r="E16" s="65">
        <f>E9+E11+E13</f>
        <v>31</v>
      </c>
      <c r="F16" s="63"/>
      <c r="G16" s="138">
        <f>G9+G11+G13</f>
        <v>1616.3099999999997</v>
      </c>
      <c r="H16" s="139"/>
    </row>
    <row r="17" spans="1:8" ht="19.5" customHeight="1" thickBot="1" x14ac:dyDescent="0.25">
      <c r="A17" s="57"/>
      <c r="B17" s="58"/>
      <c r="C17" s="58"/>
      <c r="D17" s="58"/>
      <c r="E17" s="58"/>
      <c r="F17" s="58"/>
      <c r="G17" s="55"/>
      <c r="H17" s="56"/>
    </row>
    <row r="18" spans="1:8" ht="19.5" customHeight="1" thickBot="1" x14ac:dyDescent="0.25">
      <c r="A18" s="135" t="s">
        <v>46</v>
      </c>
      <c r="B18" s="136"/>
      <c r="C18" s="136"/>
      <c r="D18" s="137"/>
      <c r="E18" s="67">
        <f>CDE!L28+DBA!L28+FSA!L28+'SDI - Elec'!L28+'SDI - Régleur'!L28+'SFA - Elec'!L28+'SFA - Régleur'!L28+RLE!L28+HZA!L28+MAD!L28+EPI!L28+FHA!L28+NIV!L28+DJI!L28</f>
        <v>274.60000000000002</v>
      </c>
      <c r="F18" s="63">
        <f>CDE!J3</f>
        <v>1.18</v>
      </c>
      <c r="G18" s="138">
        <f>E18*F18</f>
        <v>324.02800000000002</v>
      </c>
      <c r="H18" s="140"/>
    </row>
    <row r="19" spans="1:8" ht="19.5" customHeight="1" x14ac:dyDescent="0.2">
      <c r="A19" s="54"/>
      <c r="B19" s="55"/>
      <c r="C19" s="55"/>
      <c r="D19" s="55"/>
      <c r="E19" s="55"/>
      <c r="F19" s="55"/>
      <c r="G19" s="55"/>
      <c r="H19" s="56"/>
    </row>
    <row r="20" spans="1:8" ht="19.5" customHeight="1" thickBot="1" x14ac:dyDescent="0.25">
      <c r="A20" s="54"/>
      <c r="B20" s="55"/>
      <c r="C20" s="55"/>
      <c r="D20" s="55"/>
      <c r="E20" s="55"/>
      <c r="F20" s="55"/>
      <c r="G20" s="55"/>
      <c r="H20" s="56"/>
    </row>
    <row r="21" spans="1:8" ht="19.5" customHeight="1" x14ac:dyDescent="0.2">
      <c r="A21" s="141" t="s">
        <v>47</v>
      </c>
      <c r="B21" s="142"/>
      <c r="C21" s="142"/>
      <c r="D21" s="143"/>
      <c r="E21" s="55"/>
      <c r="F21" s="55"/>
      <c r="G21" s="147">
        <f>G16+G18</f>
        <v>1940.3379999999997</v>
      </c>
      <c r="H21" s="148"/>
    </row>
    <row r="22" spans="1:8" ht="19.5" customHeight="1" thickBot="1" x14ac:dyDescent="0.25">
      <c r="A22" s="144"/>
      <c r="B22" s="145"/>
      <c r="C22" s="145"/>
      <c r="D22" s="146"/>
      <c r="E22" s="55"/>
      <c r="F22" s="55"/>
      <c r="G22" s="149"/>
      <c r="H22" s="150"/>
    </row>
    <row r="23" spans="1:8" ht="19.5" customHeight="1" x14ac:dyDescent="0.2">
      <c r="A23" s="54"/>
      <c r="B23" s="55"/>
      <c r="C23" s="55"/>
      <c r="D23" s="55"/>
      <c r="E23" s="55"/>
      <c r="F23" s="55"/>
      <c r="G23" s="55"/>
      <c r="H23" s="56"/>
    </row>
    <row r="24" spans="1:8" ht="19.5" customHeight="1" x14ac:dyDescent="0.2">
      <c r="A24" s="54"/>
      <c r="B24" s="55"/>
      <c r="C24" s="55"/>
      <c r="D24" s="55"/>
      <c r="E24" s="55"/>
      <c r="F24" s="55"/>
      <c r="G24" s="55"/>
      <c r="H24" s="56"/>
    </row>
    <row r="25" spans="1:8" ht="19.5" customHeight="1" x14ac:dyDescent="0.2">
      <c r="A25" s="54"/>
      <c r="B25" s="55"/>
      <c r="C25" s="55"/>
      <c r="D25" s="55"/>
      <c r="E25" s="55"/>
      <c r="F25" s="55"/>
      <c r="G25" s="55"/>
      <c r="H25" s="56"/>
    </row>
    <row r="26" spans="1:8" ht="19.5" customHeight="1" x14ac:dyDescent="0.2">
      <c r="A26" s="54"/>
      <c r="B26" s="55"/>
      <c r="C26" s="55"/>
      <c r="D26" s="55"/>
      <c r="E26" s="55"/>
      <c r="F26" s="55"/>
      <c r="G26" s="55"/>
      <c r="H26" s="56"/>
    </row>
    <row r="27" spans="1:8" ht="19.5" customHeight="1" thickBot="1" x14ac:dyDescent="0.25">
      <c r="A27" s="59"/>
      <c r="B27" s="60"/>
      <c r="C27" s="60"/>
      <c r="D27" s="60"/>
      <c r="E27" s="60"/>
      <c r="F27" s="60"/>
      <c r="G27" s="60"/>
      <c r="H27" s="61"/>
    </row>
  </sheetData>
  <mergeCells count="16">
    <mergeCell ref="A18:D18"/>
    <mergeCell ref="G18:H18"/>
    <mergeCell ref="A21:D22"/>
    <mergeCell ref="G21:H22"/>
    <mergeCell ref="A16:D16"/>
    <mergeCell ref="G16:H16"/>
    <mergeCell ref="A13:D13"/>
    <mergeCell ref="G7:H7"/>
    <mergeCell ref="G9:H9"/>
    <mergeCell ref="G11:H11"/>
    <mergeCell ref="G13:H13"/>
    <mergeCell ref="B3:C3"/>
    <mergeCell ref="F3:H3"/>
    <mergeCell ref="A1:H2"/>
    <mergeCell ref="A9:D9"/>
    <mergeCell ref="A11:D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Header xml:space="preserve">&amp;L
   &amp;D
   Baudour D.
</oddHeader>
    <oddFooter>&amp;F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1"/>
  <sheetViews>
    <sheetView workbookViewId="0">
      <selection activeCell="D5" sqref="D5"/>
    </sheetView>
  </sheetViews>
  <sheetFormatPr baseColWidth="10" defaultRowHeight="15" x14ac:dyDescent="0.25"/>
  <cols>
    <col min="1" max="16384" width="11.42578125" style="46"/>
  </cols>
  <sheetData>
    <row r="3" spans="2:5" x14ac:dyDescent="0.25">
      <c r="B3" s="46" t="s">
        <v>24</v>
      </c>
    </row>
    <row r="5" spans="2:5" x14ac:dyDescent="0.25">
      <c r="B5" s="46" t="s">
        <v>25</v>
      </c>
      <c r="D5" s="68" t="s">
        <v>48</v>
      </c>
      <c r="E5" s="68" t="s">
        <v>49</v>
      </c>
    </row>
    <row r="7" spans="2:5" x14ac:dyDescent="0.25">
      <c r="B7" s="46" t="s">
        <v>26</v>
      </c>
      <c r="E7" s="83" t="s">
        <v>67</v>
      </c>
    </row>
    <row r="9" spans="2:5" x14ac:dyDescent="0.25">
      <c r="B9" s="46" t="s">
        <v>27</v>
      </c>
    </row>
    <row r="11" spans="2:5" x14ac:dyDescent="0.25">
      <c r="B11" s="46" t="s">
        <v>28</v>
      </c>
      <c r="D11" s="82" t="s">
        <v>58</v>
      </c>
    </row>
    <row r="13" spans="2:5" x14ac:dyDescent="0.25">
      <c r="B13" s="46" t="s">
        <v>29</v>
      </c>
    </row>
    <row r="15" spans="2:5" x14ac:dyDescent="0.25">
      <c r="B15" s="46" t="s">
        <v>30</v>
      </c>
    </row>
    <row r="17" spans="2:2" x14ac:dyDescent="0.25">
      <c r="B17" s="46" t="s">
        <v>31</v>
      </c>
    </row>
    <row r="19" spans="2:2" x14ac:dyDescent="0.25">
      <c r="B19" s="46" t="s">
        <v>32</v>
      </c>
    </row>
    <row r="21" spans="2:2" x14ac:dyDescent="0.25">
      <c r="B21" s="46" t="s">
        <v>33</v>
      </c>
    </row>
    <row r="23" spans="2:2" x14ac:dyDescent="0.25">
      <c r="B23" s="46" t="s">
        <v>34</v>
      </c>
    </row>
    <row r="25" spans="2:2" x14ac:dyDescent="0.25">
      <c r="B25" s="49" t="s">
        <v>37</v>
      </c>
    </row>
    <row r="27" spans="2:2" x14ac:dyDescent="0.25">
      <c r="B27" s="49" t="s">
        <v>39</v>
      </c>
    </row>
    <row r="29" spans="2:2" x14ac:dyDescent="0.25">
      <c r="B29" s="49" t="s">
        <v>38</v>
      </c>
    </row>
    <row r="31" spans="2:2" x14ac:dyDescent="0.25">
      <c r="B31" s="69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opLeftCell="C1" zoomScaleNormal="100" workbookViewId="0">
      <pane ySplit="5" topLeftCell="A21" activePane="bottomLeft" state="frozen"/>
      <selection activeCell="B3" sqref="B3:C3"/>
      <selection pane="bottomLeft" activeCell="L9" sqref="L9"/>
    </sheetView>
  </sheetViews>
  <sheetFormatPr baseColWidth="10" defaultColWidth="9.140625" defaultRowHeight="19.5" customHeight="1" x14ac:dyDescent="0.2"/>
  <cols>
    <col min="1" max="1" width="10.7109375" style="2" customWidth="1"/>
    <col min="2" max="2" width="24.85546875" style="2" customWidth="1"/>
    <col min="3" max="3" width="8.42578125" style="2" customWidth="1"/>
    <col min="4" max="4" width="54.5703125" style="2" customWidth="1"/>
    <col min="5" max="5" width="9.85546875" style="2" customWidth="1"/>
    <col min="6" max="6" width="47.85546875" style="2" customWidth="1"/>
    <col min="7" max="8" width="9.140625" style="2"/>
    <col min="9" max="10" width="8.85546875" style="2" customWidth="1"/>
    <col min="11" max="14" width="9.5703125" style="2" customWidth="1"/>
    <col min="15" max="15" width="8.85546875" style="2" customWidth="1"/>
    <col min="16" max="16384" width="9.140625" style="2"/>
  </cols>
  <sheetData>
    <row r="1" spans="1:15" ht="19.5" customHeight="1" thickTop="1" thickBot="1" x14ac:dyDescent="0.25">
      <c r="A1" s="101" t="s">
        <v>5</v>
      </c>
      <c r="B1" s="102"/>
      <c r="C1" s="103"/>
      <c r="D1" s="12" t="s">
        <v>8</v>
      </c>
      <c r="E1" s="4" t="s">
        <v>6</v>
      </c>
      <c r="F1" s="112"/>
      <c r="G1" s="113"/>
      <c r="H1" s="114"/>
      <c r="I1" s="96" t="s">
        <v>17</v>
      </c>
      <c r="J1" s="96" t="s">
        <v>36</v>
      </c>
      <c r="K1" s="98" t="s">
        <v>18</v>
      </c>
      <c r="L1" s="98" t="s">
        <v>19</v>
      </c>
      <c r="M1" s="98" t="s">
        <v>20</v>
      </c>
      <c r="N1" s="90" t="s">
        <v>21</v>
      </c>
      <c r="O1" s="93" t="s">
        <v>23</v>
      </c>
    </row>
    <row r="2" spans="1:15" s="3" customFormat="1" ht="13.5" customHeight="1" thickBot="1" x14ac:dyDescent="0.25">
      <c r="I2" s="97"/>
      <c r="J2" s="97"/>
      <c r="K2" s="99"/>
      <c r="L2" s="99"/>
      <c r="M2" s="99"/>
      <c r="N2" s="91"/>
      <c r="O2" s="94"/>
    </row>
    <row r="3" spans="1:15" ht="36.75" customHeight="1" thickTop="1" thickBot="1" x14ac:dyDescent="0.25">
      <c r="A3" s="4" t="s">
        <v>0</v>
      </c>
      <c r="B3" s="104" t="s">
        <v>59</v>
      </c>
      <c r="C3" s="105"/>
      <c r="F3" s="115"/>
      <c r="G3" s="115"/>
      <c r="H3" s="115"/>
      <c r="I3" s="48">
        <v>57.93</v>
      </c>
      <c r="J3" s="48">
        <v>1.18</v>
      </c>
      <c r="K3" s="100"/>
      <c r="L3" s="100"/>
      <c r="M3" s="100"/>
      <c r="N3" s="92"/>
      <c r="O3" s="95"/>
    </row>
    <row r="4" spans="1:15" s="3" customFormat="1" ht="9" customHeight="1" thickBot="1" x14ac:dyDescent="0.25"/>
    <row r="5" spans="1:15" s="1" customFormat="1" ht="19.5" customHeight="1" thickBot="1" x14ac:dyDescent="0.25">
      <c r="A5" s="5" t="s">
        <v>1</v>
      </c>
      <c r="B5" s="8" t="s">
        <v>2</v>
      </c>
      <c r="C5" s="6" t="s">
        <v>7</v>
      </c>
      <c r="D5" s="6" t="s">
        <v>3</v>
      </c>
      <c r="E5" s="6" t="s">
        <v>4</v>
      </c>
      <c r="F5" s="7" t="s">
        <v>35</v>
      </c>
      <c r="G5" s="106" t="s">
        <v>16</v>
      </c>
      <c r="H5" s="107"/>
      <c r="I5" s="2"/>
      <c r="J5" s="2"/>
      <c r="K5" s="47"/>
      <c r="L5" s="47"/>
      <c r="M5" s="47"/>
      <c r="N5" s="47"/>
      <c r="O5" s="45" t="s">
        <v>22</v>
      </c>
    </row>
    <row r="6" spans="1:15" ht="19.5" customHeight="1" x14ac:dyDescent="0.2">
      <c r="A6" s="28"/>
      <c r="B6" s="29"/>
      <c r="C6" s="30"/>
      <c r="D6" s="30"/>
      <c r="E6" s="30"/>
      <c r="F6" s="31"/>
      <c r="G6" s="108"/>
      <c r="H6" s="109"/>
      <c r="K6" s="42">
        <f>E6*I$3</f>
        <v>0</v>
      </c>
      <c r="L6" s="41"/>
      <c r="M6" s="42">
        <f>L6*J$3</f>
        <v>0</v>
      </c>
      <c r="N6" s="42">
        <f>K6+M6</f>
        <v>0</v>
      </c>
      <c r="O6" s="40"/>
    </row>
    <row r="7" spans="1:15" ht="19.5" customHeight="1" x14ac:dyDescent="0.2">
      <c r="A7" s="84">
        <v>42800</v>
      </c>
      <c r="B7" s="85">
        <v>100422452</v>
      </c>
      <c r="C7" s="86"/>
      <c r="D7" s="87" t="s">
        <v>68</v>
      </c>
      <c r="E7" s="86">
        <v>1</v>
      </c>
      <c r="F7" s="88" t="s">
        <v>69</v>
      </c>
      <c r="G7" s="110" t="s">
        <v>49</v>
      </c>
      <c r="H7" s="111"/>
      <c r="K7" s="42">
        <f t="shared" ref="K7:K27" si="0">E7*I$3</f>
        <v>57.93</v>
      </c>
      <c r="L7" s="41">
        <v>29</v>
      </c>
      <c r="M7" s="42">
        <f t="shared" ref="M7:M27" si="1">L7*J$3</f>
        <v>34.22</v>
      </c>
      <c r="N7" s="42">
        <f t="shared" ref="N7:N27" si="2">K7+M7</f>
        <v>92.15</v>
      </c>
      <c r="O7" s="40"/>
    </row>
    <row r="8" spans="1:15" ht="39" customHeight="1" x14ac:dyDescent="0.2">
      <c r="A8" s="84">
        <v>42800</v>
      </c>
      <c r="B8" s="85" t="s">
        <v>70</v>
      </c>
      <c r="C8" s="86"/>
      <c r="D8" s="86" t="s">
        <v>71</v>
      </c>
      <c r="E8" s="86">
        <v>1</v>
      </c>
      <c r="F8" s="89" t="s">
        <v>72</v>
      </c>
      <c r="G8" s="110" t="s">
        <v>31</v>
      </c>
      <c r="H8" s="111"/>
      <c r="K8" s="42">
        <f t="shared" si="0"/>
        <v>57.93</v>
      </c>
      <c r="L8" s="41">
        <v>245.6</v>
      </c>
      <c r="M8" s="42">
        <f t="shared" si="1"/>
        <v>289.80799999999999</v>
      </c>
      <c r="N8" s="42">
        <f t="shared" si="2"/>
        <v>347.738</v>
      </c>
      <c r="O8" s="40"/>
    </row>
    <row r="9" spans="1:15" ht="19.5" customHeight="1" x14ac:dyDescent="0.2">
      <c r="A9" s="20"/>
      <c r="B9" s="21"/>
      <c r="C9" s="22"/>
      <c r="D9" s="35"/>
      <c r="E9" s="22"/>
      <c r="F9" s="23"/>
      <c r="G9" s="118"/>
      <c r="H9" s="119"/>
      <c r="K9" s="42">
        <f t="shared" si="0"/>
        <v>0</v>
      </c>
      <c r="L9" s="41"/>
      <c r="M9" s="42">
        <f t="shared" si="1"/>
        <v>0</v>
      </c>
      <c r="N9" s="42">
        <f t="shared" si="2"/>
        <v>0</v>
      </c>
      <c r="O9" s="40"/>
    </row>
    <row r="10" spans="1:15" ht="19.5" customHeight="1" x14ac:dyDescent="0.2">
      <c r="A10" s="20"/>
      <c r="B10" s="21"/>
      <c r="C10" s="22"/>
      <c r="D10" s="35"/>
      <c r="E10" s="22"/>
      <c r="F10" s="23"/>
      <c r="G10" s="118"/>
      <c r="H10" s="119"/>
      <c r="K10" s="42">
        <f t="shared" si="0"/>
        <v>0</v>
      </c>
      <c r="L10" s="41"/>
      <c r="M10" s="42">
        <f t="shared" si="1"/>
        <v>0</v>
      </c>
      <c r="N10" s="42">
        <f t="shared" si="2"/>
        <v>0</v>
      </c>
      <c r="O10" s="40"/>
    </row>
    <row r="11" spans="1:15" ht="19.5" customHeight="1" x14ac:dyDescent="0.2">
      <c r="A11" s="20"/>
      <c r="B11" s="21"/>
      <c r="C11" s="22"/>
      <c r="D11" s="35"/>
      <c r="E11" s="22"/>
      <c r="F11" s="23"/>
      <c r="G11" s="118"/>
      <c r="H11" s="119"/>
      <c r="K11" s="42">
        <f t="shared" si="0"/>
        <v>0</v>
      </c>
      <c r="L11" s="41"/>
      <c r="M11" s="42">
        <f t="shared" si="1"/>
        <v>0</v>
      </c>
      <c r="N11" s="42">
        <f t="shared" si="2"/>
        <v>0</v>
      </c>
      <c r="O11" s="40"/>
    </row>
    <row r="12" spans="1:15" ht="19.5" customHeight="1" x14ac:dyDescent="0.2">
      <c r="A12" s="20"/>
      <c r="B12" s="21"/>
      <c r="C12" s="22"/>
      <c r="D12" s="35"/>
      <c r="E12" s="22"/>
      <c r="F12" s="24"/>
      <c r="G12" s="118"/>
      <c r="H12" s="119"/>
      <c r="K12" s="42">
        <f t="shared" si="0"/>
        <v>0</v>
      </c>
      <c r="L12" s="41"/>
      <c r="M12" s="42">
        <f t="shared" si="1"/>
        <v>0</v>
      </c>
      <c r="N12" s="42">
        <f t="shared" si="2"/>
        <v>0</v>
      </c>
      <c r="O12" s="40"/>
    </row>
    <row r="13" spans="1:15" ht="19.5" customHeight="1" x14ac:dyDescent="0.2">
      <c r="A13" s="20"/>
      <c r="B13" s="21"/>
      <c r="C13" s="22"/>
      <c r="D13" s="22"/>
      <c r="E13" s="22"/>
      <c r="F13" s="24"/>
      <c r="G13" s="118"/>
      <c r="H13" s="119"/>
      <c r="K13" s="42">
        <f t="shared" si="0"/>
        <v>0</v>
      </c>
      <c r="L13" s="41"/>
      <c r="M13" s="42">
        <f t="shared" si="1"/>
        <v>0</v>
      </c>
      <c r="N13" s="42">
        <f t="shared" si="2"/>
        <v>0</v>
      </c>
      <c r="O13" s="40"/>
    </row>
    <row r="14" spans="1:15" ht="19.5" customHeight="1" x14ac:dyDescent="0.2">
      <c r="A14" s="20"/>
      <c r="B14" s="21"/>
      <c r="C14" s="22"/>
      <c r="D14" s="22"/>
      <c r="E14" s="22"/>
      <c r="F14" s="24"/>
      <c r="G14" s="118"/>
      <c r="H14" s="119"/>
      <c r="K14" s="42">
        <f t="shared" si="0"/>
        <v>0</v>
      </c>
      <c r="L14" s="41"/>
      <c r="M14" s="42">
        <f t="shared" si="1"/>
        <v>0</v>
      </c>
      <c r="N14" s="42">
        <f t="shared" si="2"/>
        <v>0</v>
      </c>
      <c r="O14" s="40"/>
    </row>
    <row r="15" spans="1:15" ht="19.5" customHeight="1" x14ac:dyDescent="0.2">
      <c r="A15" s="20"/>
      <c r="B15" s="21"/>
      <c r="C15" s="22"/>
      <c r="D15" s="22"/>
      <c r="E15" s="22"/>
      <c r="F15" s="24"/>
      <c r="G15" s="118"/>
      <c r="H15" s="119"/>
      <c r="K15" s="42">
        <f t="shared" si="0"/>
        <v>0</v>
      </c>
      <c r="L15" s="41"/>
      <c r="M15" s="42">
        <f t="shared" si="1"/>
        <v>0</v>
      </c>
      <c r="N15" s="42">
        <f t="shared" si="2"/>
        <v>0</v>
      </c>
      <c r="O15" s="40"/>
    </row>
    <row r="16" spans="1:15" ht="19.5" customHeight="1" x14ac:dyDescent="0.2">
      <c r="A16" s="20"/>
      <c r="B16" s="21"/>
      <c r="C16" s="22"/>
      <c r="D16" s="22"/>
      <c r="E16" s="22"/>
      <c r="F16" s="24"/>
      <c r="G16" s="118"/>
      <c r="H16" s="119"/>
      <c r="K16" s="42">
        <f t="shared" si="0"/>
        <v>0</v>
      </c>
      <c r="L16" s="41"/>
      <c r="M16" s="42">
        <f t="shared" si="1"/>
        <v>0</v>
      </c>
      <c r="N16" s="42">
        <f t="shared" si="2"/>
        <v>0</v>
      </c>
      <c r="O16" s="40"/>
    </row>
    <row r="17" spans="1:15" ht="19.5" customHeight="1" x14ac:dyDescent="0.2">
      <c r="A17" s="20"/>
      <c r="B17" s="21"/>
      <c r="C17" s="22"/>
      <c r="D17" s="22"/>
      <c r="E17" s="22"/>
      <c r="F17" s="24"/>
      <c r="G17" s="118"/>
      <c r="H17" s="119"/>
      <c r="K17" s="42">
        <f t="shared" si="0"/>
        <v>0</v>
      </c>
      <c r="L17" s="41"/>
      <c r="M17" s="42">
        <f t="shared" si="1"/>
        <v>0</v>
      </c>
      <c r="N17" s="42">
        <f t="shared" si="2"/>
        <v>0</v>
      </c>
      <c r="O17" s="40"/>
    </row>
    <row r="18" spans="1:15" ht="19.5" customHeight="1" x14ac:dyDescent="0.2">
      <c r="A18" s="20"/>
      <c r="B18" s="21"/>
      <c r="C18" s="22"/>
      <c r="D18" s="22"/>
      <c r="E18" s="22"/>
      <c r="F18" s="24"/>
      <c r="G18" s="118"/>
      <c r="H18" s="119"/>
      <c r="K18" s="42">
        <f t="shared" si="0"/>
        <v>0</v>
      </c>
      <c r="L18" s="41"/>
      <c r="M18" s="42">
        <f t="shared" si="1"/>
        <v>0</v>
      </c>
      <c r="N18" s="42">
        <f t="shared" si="2"/>
        <v>0</v>
      </c>
      <c r="O18" s="40"/>
    </row>
    <row r="19" spans="1:15" ht="19.5" customHeight="1" x14ac:dyDescent="0.2">
      <c r="A19" s="20"/>
      <c r="B19" s="21"/>
      <c r="C19" s="22"/>
      <c r="D19" s="22"/>
      <c r="E19" s="22"/>
      <c r="F19" s="24"/>
      <c r="G19" s="118"/>
      <c r="H19" s="119"/>
      <c r="K19" s="42">
        <f t="shared" si="0"/>
        <v>0</v>
      </c>
      <c r="L19" s="41"/>
      <c r="M19" s="42">
        <f t="shared" si="1"/>
        <v>0</v>
      </c>
      <c r="N19" s="42">
        <f t="shared" si="2"/>
        <v>0</v>
      </c>
      <c r="O19" s="40"/>
    </row>
    <row r="20" spans="1:15" ht="19.5" customHeight="1" x14ac:dyDescent="0.2">
      <c r="A20" s="20"/>
      <c r="B20" s="21"/>
      <c r="C20" s="22"/>
      <c r="D20" s="22"/>
      <c r="E20" s="22"/>
      <c r="F20" s="24"/>
      <c r="G20" s="118"/>
      <c r="H20" s="119"/>
      <c r="K20" s="42">
        <f t="shared" si="0"/>
        <v>0</v>
      </c>
      <c r="L20" s="41"/>
      <c r="M20" s="42">
        <f t="shared" si="1"/>
        <v>0</v>
      </c>
      <c r="N20" s="42">
        <f t="shared" si="2"/>
        <v>0</v>
      </c>
      <c r="O20" s="40"/>
    </row>
    <row r="21" spans="1:15" ht="19.5" customHeight="1" x14ac:dyDescent="0.2">
      <c r="A21" s="20"/>
      <c r="B21" s="21"/>
      <c r="C21" s="22"/>
      <c r="D21" s="22"/>
      <c r="E21" s="22"/>
      <c r="F21" s="24"/>
      <c r="G21" s="118"/>
      <c r="H21" s="119"/>
      <c r="K21" s="42">
        <f t="shared" si="0"/>
        <v>0</v>
      </c>
      <c r="L21" s="41"/>
      <c r="M21" s="42">
        <f t="shared" si="1"/>
        <v>0</v>
      </c>
      <c r="N21" s="42">
        <f t="shared" si="2"/>
        <v>0</v>
      </c>
      <c r="O21" s="40"/>
    </row>
    <row r="22" spans="1:15" ht="19.5" customHeight="1" x14ac:dyDescent="0.2">
      <c r="A22" s="20"/>
      <c r="B22" s="21"/>
      <c r="C22" s="22"/>
      <c r="D22" s="22"/>
      <c r="E22" s="22"/>
      <c r="F22" s="24"/>
      <c r="G22" s="118"/>
      <c r="H22" s="119"/>
      <c r="K22" s="42">
        <f t="shared" si="0"/>
        <v>0</v>
      </c>
      <c r="L22" s="41"/>
      <c r="M22" s="42">
        <f t="shared" si="1"/>
        <v>0</v>
      </c>
      <c r="N22" s="42">
        <f t="shared" si="2"/>
        <v>0</v>
      </c>
      <c r="O22" s="40"/>
    </row>
    <row r="23" spans="1:15" ht="19.5" customHeight="1" x14ac:dyDescent="0.2">
      <c r="A23" s="20"/>
      <c r="B23" s="21"/>
      <c r="C23" s="22"/>
      <c r="D23" s="22"/>
      <c r="E23" s="22"/>
      <c r="F23" s="24"/>
      <c r="G23" s="118"/>
      <c r="H23" s="119"/>
      <c r="K23" s="42">
        <f t="shared" si="0"/>
        <v>0</v>
      </c>
      <c r="L23" s="41"/>
      <c r="M23" s="42">
        <f t="shared" si="1"/>
        <v>0</v>
      </c>
      <c r="N23" s="42">
        <f t="shared" si="2"/>
        <v>0</v>
      </c>
      <c r="O23" s="40"/>
    </row>
    <row r="24" spans="1:15" ht="19.5" customHeight="1" x14ac:dyDescent="0.2">
      <c r="A24" s="20"/>
      <c r="B24" s="21"/>
      <c r="C24" s="22"/>
      <c r="D24" s="22"/>
      <c r="E24" s="22"/>
      <c r="F24" s="24"/>
      <c r="G24" s="118"/>
      <c r="H24" s="119"/>
      <c r="K24" s="42">
        <f t="shared" si="0"/>
        <v>0</v>
      </c>
      <c r="L24" s="41"/>
      <c r="M24" s="42">
        <f t="shared" si="1"/>
        <v>0</v>
      </c>
      <c r="N24" s="42">
        <f t="shared" si="2"/>
        <v>0</v>
      </c>
      <c r="O24" s="40"/>
    </row>
    <row r="25" spans="1:15" ht="19.5" customHeight="1" x14ac:dyDescent="0.2">
      <c r="A25" s="20"/>
      <c r="B25" s="21"/>
      <c r="C25" s="22"/>
      <c r="D25" s="22"/>
      <c r="E25" s="22"/>
      <c r="F25" s="24"/>
      <c r="G25" s="118"/>
      <c r="H25" s="119"/>
      <c r="K25" s="42">
        <f t="shared" si="0"/>
        <v>0</v>
      </c>
      <c r="L25" s="41"/>
      <c r="M25" s="42">
        <f t="shared" si="1"/>
        <v>0</v>
      </c>
      <c r="N25" s="42">
        <f t="shared" si="2"/>
        <v>0</v>
      </c>
      <c r="O25" s="40"/>
    </row>
    <row r="26" spans="1:15" ht="19.5" customHeight="1" x14ac:dyDescent="0.2">
      <c r="A26" s="20"/>
      <c r="B26" s="21"/>
      <c r="C26" s="22"/>
      <c r="D26" s="22"/>
      <c r="E26" s="22"/>
      <c r="F26" s="24"/>
      <c r="G26" s="118"/>
      <c r="H26" s="119"/>
      <c r="K26" s="42">
        <f t="shared" si="0"/>
        <v>0</v>
      </c>
      <c r="L26" s="41"/>
      <c r="M26" s="42">
        <f t="shared" si="1"/>
        <v>0</v>
      </c>
      <c r="N26" s="42">
        <f t="shared" si="2"/>
        <v>0</v>
      </c>
      <c r="O26" s="40"/>
    </row>
    <row r="27" spans="1:15" ht="19.5" customHeight="1" thickBot="1" x14ac:dyDescent="0.25">
      <c r="A27" s="36"/>
      <c r="B27" s="37"/>
      <c r="C27" s="38"/>
      <c r="D27" s="38"/>
      <c r="E27" s="38"/>
      <c r="F27" s="39"/>
      <c r="G27" s="120"/>
      <c r="H27" s="121"/>
      <c r="K27" s="43">
        <f t="shared" si="0"/>
        <v>0</v>
      </c>
      <c r="L27" s="41"/>
      <c r="M27" s="42">
        <f t="shared" si="1"/>
        <v>0</v>
      </c>
      <c r="N27" s="42">
        <f t="shared" si="2"/>
        <v>0</v>
      </c>
      <c r="O27" s="40"/>
    </row>
    <row r="28" spans="1:15" ht="19.5" customHeight="1" thickTop="1" thickBot="1" x14ac:dyDescent="0.25">
      <c r="E28" s="19">
        <f>SUM(E6:E27)</f>
        <v>2</v>
      </c>
      <c r="K28" s="44">
        <f>SUM(K6:K27)</f>
        <v>115.86</v>
      </c>
      <c r="L28" s="44">
        <f>SUM(L6:L27)</f>
        <v>274.60000000000002</v>
      </c>
      <c r="M28" s="44">
        <f>SUM(M6:M27)</f>
        <v>324.02800000000002</v>
      </c>
      <c r="N28" s="44">
        <f>SUM(N6:N27)</f>
        <v>439.88800000000003</v>
      </c>
    </row>
    <row r="29" spans="1:15" ht="19.5" customHeight="1" thickTop="1" x14ac:dyDescent="0.2"/>
  </sheetData>
  <autoFilter ref="A5:O28">
    <filterColumn colId="6" showButton="0"/>
  </autoFilter>
  <mergeCells count="34">
    <mergeCell ref="N1:N3"/>
    <mergeCell ref="O1:O3"/>
    <mergeCell ref="I1:I2"/>
    <mergeCell ref="J1:J2"/>
    <mergeCell ref="K1:K3"/>
    <mergeCell ref="L1:L3"/>
    <mergeCell ref="M1:M3"/>
    <mergeCell ref="G23:H23"/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G13:H13"/>
    <mergeCell ref="G14:H14"/>
    <mergeCell ref="G15:H15"/>
    <mergeCell ref="G16:H16"/>
    <mergeCell ref="G17:H17"/>
    <mergeCell ref="G8:H8"/>
    <mergeCell ref="G9:H9"/>
    <mergeCell ref="G10:H10"/>
    <mergeCell ref="G11:H11"/>
    <mergeCell ref="G12:H12"/>
    <mergeCell ref="A1:C1"/>
    <mergeCell ref="B3:C3"/>
    <mergeCell ref="G5:H5"/>
    <mergeCell ref="G6:H6"/>
    <mergeCell ref="G7:H7"/>
    <mergeCell ref="F1:H1"/>
    <mergeCell ref="F3:H3"/>
  </mergeCells>
  <printOptions horizontalCentered="1" verticalCentered="1"/>
  <pageMargins left="0.23622047244094491" right="0.23622047244094491" top="0.15748031496062992" bottom="0.15748031496062992" header="0.11811023622047245" footer="0.11811023622047245"/>
  <pageSetup paperSize="9" scale="61" orientation="landscape" r:id="rId1"/>
  <headerFooter>
    <oddHeader xml:space="preserve">&amp;L
   &amp;D
   Baudour D.
</oddHeader>
    <oddFooter>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zoomScaleNormal="100" workbookViewId="0">
      <pane ySplit="5" topLeftCell="A6" activePane="bottomLeft" state="frozen"/>
      <selection activeCell="B3" sqref="B3:C3"/>
      <selection pane="bottomLeft" activeCell="B7" sqref="B7:E7"/>
    </sheetView>
  </sheetViews>
  <sheetFormatPr baseColWidth="10" defaultColWidth="9.140625" defaultRowHeight="19.5" customHeight="1" x14ac:dyDescent="0.2"/>
  <cols>
    <col min="1" max="1" width="10.7109375" style="2" customWidth="1"/>
    <col min="2" max="2" width="24.85546875" style="2" customWidth="1"/>
    <col min="3" max="3" width="8.42578125" style="2" customWidth="1"/>
    <col min="4" max="4" width="54.5703125" style="2" customWidth="1"/>
    <col min="5" max="5" width="9.85546875" style="2" customWidth="1"/>
    <col min="6" max="6" width="47.85546875" style="2" customWidth="1"/>
    <col min="7" max="8" width="9.140625" style="2"/>
    <col min="9" max="10" width="8.85546875" style="2" customWidth="1"/>
    <col min="11" max="14" width="9.5703125" style="2" customWidth="1"/>
    <col min="15" max="15" width="8.85546875" style="2" customWidth="1"/>
    <col min="16" max="16384" width="9.140625" style="2"/>
  </cols>
  <sheetData>
    <row r="1" spans="1:15" ht="19.5" customHeight="1" thickTop="1" thickBot="1" x14ac:dyDescent="0.25">
      <c r="A1" s="101" t="s">
        <v>5</v>
      </c>
      <c r="B1" s="102"/>
      <c r="C1" s="103"/>
      <c r="D1" s="12" t="s">
        <v>10</v>
      </c>
      <c r="E1" s="4" t="s">
        <v>6</v>
      </c>
      <c r="F1" s="112"/>
      <c r="G1" s="113"/>
      <c r="H1" s="114"/>
      <c r="I1" s="96" t="s">
        <v>17</v>
      </c>
      <c r="J1" s="96" t="s">
        <v>36</v>
      </c>
      <c r="K1" s="98" t="s">
        <v>18</v>
      </c>
      <c r="L1" s="98" t="s">
        <v>19</v>
      </c>
      <c r="M1" s="98" t="s">
        <v>20</v>
      </c>
      <c r="N1" s="90" t="s">
        <v>21</v>
      </c>
      <c r="O1" s="93" t="s">
        <v>23</v>
      </c>
    </row>
    <row r="2" spans="1:15" s="3" customFormat="1" ht="13.5" customHeight="1" thickBot="1" x14ac:dyDescent="0.25">
      <c r="I2" s="97"/>
      <c r="J2" s="97"/>
      <c r="K2" s="99"/>
      <c r="L2" s="99"/>
      <c r="M2" s="99"/>
      <c r="N2" s="91"/>
      <c r="O2" s="94"/>
    </row>
    <row r="3" spans="1:15" ht="36.75" customHeight="1" thickTop="1" thickBot="1" x14ac:dyDescent="0.25">
      <c r="A3" s="4" t="s">
        <v>0</v>
      </c>
      <c r="B3" s="104" t="s">
        <v>59</v>
      </c>
      <c r="C3" s="105"/>
      <c r="F3" s="115"/>
      <c r="G3" s="115"/>
      <c r="H3" s="115"/>
      <c r="I3" s="48">
        <v>42.97</v>
      </c>
      <c r="J3" s="48">
        <v>1.18</v>
      </c>
      <c r="K3" s="100"/>
      <c r="L3" s="100"/>
      <c r="M3" s="100"/>
      <c r="N3" s="92"/>
      <c r="O3" s="95"/>
    </row>
    <row r="4" spans="1:15" s="3" customFormat="1" ht="9" customHeight="1" thickBot="1" x14ac:dyDescent="0.25"/>
    <row r="5" spans="1:15" s="1" customFormat="1" ht="19.5" customHeight="1" thickBot="1" x14ac:dyDescent="0.25">
      <c r="A5" s="9" t="s">
        <v>1</v>
      </c>
      <c r="B5" s="10" t="s">
        <v>2</v>
      </c>
      <c r="C5" s="11" t="s">
        <v>7</v>
      </c>
      <c r="D5" s="11" t="s">
        <v>3</v>
      </c>
      <c r="E5" s="11" t="s">
        <v>4</v>
      </c>
      <c r="F5" s="7" t="s">
        <v>35</v>
      </c>
      <c r="G5" s="106" t="s">
        <v>16</v>
      </c>
      <c r="H5" s="107"/>
      <c r="I5" s="2"/>
      <c r="J5" s="2"/>
      <c r="K5" s="47"/>
      <c r="L5" s="47"/>
      <c r="M5" s="47"/>
      <c r="N5" s="47"/>
      <c r="O5" s="45" t="s">
        <v>22</v>
      </c>
    </row>
    <row r="6" spans="1:15" ht="19.5" customHeight="1" x14ac:dyDescent="0.2">
      <c r="A6" s="28"/>
      <c r="B6" s="29"/>
      <c r="C6" s="30"/>
      <c r="D6" s="30"/>
      <c r="E6" s="30"/>
      <c r="F6" s="31"/>
      <c r="G6" s="108"/>
      <c r="H6" s="109"/>
      <c r="K6" s="42">
        <f>E6*I$3</f>
        <v>0</v>
      </c>
      <c r="L6" s="41"/>
      <c r="M6" s="42">
        <f>L6*J$3</f>
        <v>0</v>
      </c>
      <c r="N6" s="42">
        <f>K6+M6</f>
        <v>0</v>
      </c>
      <c r="O6" s="40"/>
    </row>
    <row r="7" spans="1:15" ht="19.5" customHeight="1" x14ac:dyDescent="0.2">
      <c r="A7" s="84">
        <v>42801</v>
      </c>
      <c r="B7" s="85">
        <v>600023582</v>
      </c>
      <c r="C7" s="86"/>
      <c r="D7" s="87" t="s">
        <v>78</v>
      </c>
      <c r="E7" s="86">
        <v>2</v>
      </c>
      <c r="F7" s="24"/>
      <c r="G7" s="110" t="s">
        <v>48</v>
      </c>
      <c r="H7" s="111"/>
      <c r="K7" s="42">
        <f t="shared" ref="K7:K27" si="0">E7*I$3</f>
        <v>85.94</v>
      </c>
      <c r="L7" s="41"/>
      <c r="M7" s="42">
        <f t="shared" ref="M7:M27" si="1">L7*J$3</f>
        <v>0</v>
      </c>
      <c r="N7" s="42">
        <f t="shared" ref="N7:N27" si="2">K7+M7</f>
        <v>85.94</v>
      </c>
      <c r="O7" s="40"/>
    </row>
    <row r="8" spans="1:15" ht="19.5" customHeight="1" x14ac:dyDescent="0.2">
      <c r="A8" s="20"/>
      <c r="B8" s="21"/>
      <c r="C8" s="22"/>
      <c r="D8" s="35"/>
      <c r="E8" s="22"/>
      <c r="F8" s="24"/>
      <c r="G8" s="110"/>
      <c r="H8" s="111"/>
      <c r="K8" s="42">
        <f t="shared" si="0"/>
        <v>0</v>
      </c>
      <c r="L8" s="41"/>
      <c r="M8" s="42">
        <f t="shared" si="1"/>
        <v>0</v>
      </c>
      <c r="N8" s="42">
        <f t="shared" si="2"/>
        <v>0</v>
      </c>
      <c r="O8" s="40"/>
    </row>
    <row r="9" spans="1:15" ht="19.5" customHeight="1" x14ac:dyDescent="0.2">
      <c r="A9" s="20"/>
      <c r="B9" s="21"/>
      <c r="C9" s="22"/>
      <c r="D9" s="22"/>
      <c r="E9" s="22"/>
      <c r="F9" s="24"/>
      <c r="G9" s="110"/>
      <c r="H9" s="111"/>
      <c r="K9" s="42">
        <f t="shared" si="0"/>
        <v>0</v>
      </c>
      <c r="L9" s="41"/>
      <c r="M9" s="42">
        <f t="shared" si="1"/>
        <v>0</v>
      </c>
      <c r="N9" s="42">
        <f t="shared" si="2"/>
        <v>0</v>
      </c>
      <c r="O9" s="40"/>
    </row>
    <row r="10" spans="1:15" ht="19.5" customHeight="1" x14ac:dyDescent="0.2">
      <c r="A10" s="20"/>
      <c r="B10" s="21"/>
      <c r="C10" s="22"/>
      <c r="D10" s="22"/>
      <c r="E10" s="22"/>
      <c r="F10" s="24"/>
      <c r="G10" s="110"/>
      <c r="H10" s="111"/>
      <c r="K10" s="42">
        <f t="shared" si="0"/>
        <v>0</v>
      </c>
      <c r="L10" s="41"/>
      <c r="M10" s="42">
        <f t="shared" si="1"/>
        <v>0</v>
      </c>
      <c r="N10" s="42">
        <f t="shared" si="2"/>
        <v>0</v>
      </c>
      <c r="O10" s="40"/>
    </row>
    <row r="11" spans="1:15" ht="19.5" customHeight="1" x14ac:dyDescent="0.2">
      <c r="A11" s="20"/>
      <c r="B11" s="21"/>
      <c r="C11" s="22"/>
      <c r="D11" s="35"/>
      <c r="E11" s="22"/>
      <c r="F11" s="24"/>
      <c r="G11" s="110"/>
      <c r="H11" s="111"/>
      <c r="K11" s="42">
        <f t="shared" si="0"/>
        <v>0</v>
      </c>
      <c r="L11" s="41"/>
      <c r="M11" s="42">
        <f t="shared" si="1"/>
        <v>0</v>
      </c>
      <c r="N11" s="42">
        <f t="shared" si="2"/>
        <v>0</v>
      </c>
      <c r="O11" s="40"/>
    </row>
    <row r="12" spans="1:15" ht="19.5" customHeight="1" x14ac:dyDescent="0.2">
      <c r="A12" s="20"/>
      <c r="B12" s="21"/>
      <c r="C12" s="22"/>
      <c r="D12" s="22"/>
      <c r="E12" s="22"/>
      <c r="F12" s="24"/>
      <c r="G12" s="110"/>
      <c r="H12" s="111"/>
      <c r="K12" s="42">
        <f t="shared" si="0"/>
        <v>0</v>
      </c>
      <c r="L12" s="41"/>
      <c r="M12" s="42">
        <f t="shared" si="1"/>
        <v>0</v>
      </c>
      <c r="N12" s="42">
        <f t="shared" si="2"/>
        <v>0</v>
      </c>
      <c r="O12" s="40"/>
    </row>
    <row r="13" spans="1:15" ht="19.5" customHeight="1" x14ac:dyDescent="0.2">
      <c r="A13" s="20"/>
      <c r="B13" s="21"/>
      <c r="C13" s="22"/>
      <c r="D13" s="22"/>
      <c r="E13" s="22"/>
      <c r="F13" s="24"/>
      <c r="G13" s="110"/>
      <c r="H13" s="111"/>
      <c r="K13" s="42">
        <f t="shared" si="0"/>
        <v>0</v>
      </c>
      <c r="L13" s="41"/>
      <c r="M13" s="42">
        <f t="shared" si="1"/>
        <v>0</v>
      </c>
      <c r="N13" s="42">
        <f t="shared" si="2"/>
        <v>0</v>
      </c>
      <c r="O13" s="40"/>
    </row>
    <row r="14" spans="1:15" ht="19.5" customHeight="1" x14ac:dyDescent="0.2">
      <c r="A14" s="20"/>
      <c r="B14" s="21"/>
      <c r="C14" s="22"/>
      <c r="D14" s="22"/>
      <c r="E14" s="22"/>
      <c r="F14" s="24"/>
      <c r="G14" s="110"/>
      <c r="H14" s="111"/>
      <c r="K14" s="42">
        <f t="shared" si="0"/>
        <v>0</v>
      </c>
      <c r="L14" s="41"/>
      <c r="M14" s="42">
        <f t="shared" si="1"/>
        <v>0</v>
      </c>
      <c r="N14" s="42">
        <f t="shared" si="2"/>
        <v>0</v>
      </c>
      <c r="O14" s="40"/>
    </row>
    <row r="15" spans="1:15" ht="19.5" customHeight="1" x14ac:dyDescent="0.2">
      <c r="A15" s="20"/>
      <c r="B15" s="21"/>
      <c r="C15" s="22"/>
      <c r="D15" s="22"/>
      <c r="E15" s="22"/>
      <c r="F15" s="24"/>
      <c r="G15" s="110"/>
      <c r="H15" s="111"/>
      <c r="K15" s="42">
        <f t="shared" si="0"/>
        <v>0</v>
      </c>
      <c r="L15" s="41"/>
      <c r="M15" s="42">
        <f t="shared" si="1"/>
        <v>0</v>
      </c>
      <c r="N15" s="42">
        <f t="shared" si="2"/>
        <v>0</v>
      </c>
      <c r="O15" s="40"/>
    </row>
    <row r="16" spans="1:15" ht="19.5" customHeight="1" x14ac:dyDescent="0.2">
      <c r="A16" s="20"/>
      <c r="B16" s="21"/>
      <c r="C16" s="22"/>
      <c r="D16" s="22"/>
      <c r="E16" s="22"/>
      <c r="F16" s="24"/>
      <c r="G16" s="110"/>
      <c r="H16" s="111"/>
      <c r="K16" s="42">
        <f t="shared" si="0"/>
        <v>0</v>
      </c>
      <c r="L16" s="41"/>
      <c r="M16" s="42">
        <f t="shared" si="1"/>
        <v>0</v>
      </c>
      <c r="N16" s="42">
        <f t="shared" si="2"/>
        <v>0</v>
      </c>
      <c r="O16" s="40"/>
    </row>
    <row r="17" spans="1:15" ht="19.5" customHeight="1" x14ac:dyDescent="0.2">
      <c r="A17" s="20"/>
      <c r="B17" s="21"/>
      <c r="C17" s="22"/>
      <c r="D17" s="22"/>
      <c r="E17" s="22"/>
      <c r="F17" s="24"/>
      <c r="G17" s="110"/>
      <c r="H17" s="111"/>
      <c r="K17" s="42">
        <f t="shared" si="0"/>
        <v>0</v>
      </c>
      <c r="L17" s="41"/>
      <c r="M17" s="42">
        <f t="shared" si="1"/>
        <v>0</v>
      </c>
      <c r="N17" s="42">
        <f t="shared" si="2"/>
        <v>0</v>
      </c>
      <c r="O17" s="40"/>
    </row>
    <row r="18" spans="1:15" ht="19.5" customHeight="1" x14ac:dyDescent="0.2">
      <c r="A18" s="20"/>
      <c r="B18" s="21"/>
      <c r="C18" s="22"/>
      <c r="D18" s="22"/>
      <c r="E18" s="22"/>
      <c r="F18" s="24"/>
      <c r="G18" s="110"/>
      <c r="H18" s="111"/>
      <c r="K18" s="42">
        <f t="shared" si="0"/>
        <v>0</v>
      </c>
      <c r="L18" s="41"/>
      <c r="M18" s="42">
        <f t="shared" si="1"/>
        <v>0</v>
      </c>
      <c r="N18" s="42">
        <f t="shared" si="2"/>
        <v>0</v>
      </c>
      <c r="O18" s="40"/>
    </row>
    <row r="19" spans="1:15" ht="19.5" customHeight="1" x14ac:dyDescent="0.2">
      <c r="A19" s="20"/>
      <c r="B19" s="21"/>
      <c r="C19" s="22"/>
      <c r="D19" s="22"/>
      <c r="E19" s="22"/>
      <c r="F19" s="24"/>
      <c r="G19" s="110"/>
      <c r="H19" s="111"/>
      <c r="K19" s="42">
        <f t="shared" si="0"/>
        <v>0</v>
      </c>
      <c r="L19" s="41"/>
      <c r="M19" s="42">
        <f t="shared" si="1"/>
        <v>0</v>
      </c>
      <c r="N19" s="42">
        <f t="shared" si="2"/>
        <v>0</v>
      </c>
      <c r="O19" s="40"/>
    </row>
    <row r="20" spans="1:15" ht="19.5" customHeight="1" x14ac:dyDescent="0.2">
      <c r="A20" s="20"/>
      <c r="B20" s="21"/>
      <c r="C20" s="22"/>
      <c r="D20" s="22"/>
      <c r="E20" s="22"/>
      <c r="F20" s="24"/>
      <c r="G20" s="110"/>
      <c r="H20" s="111"/>
      <c r="K20" s="42">
        <f t="shared" si="0"/>
        <v>0</v>
      </c>
      <c r="L20" s="41"/>
      <c r="M20" s="42">
        <f t="shared" si="1"/>
        <v>0</v>
      </c>
      <c r="N20" s="42">
        <f t="shared" si="2"/>
        <v>0</v>
      </c>
      <c r="O20" s="40"/>
    </row>
    <row r="21" spans="1:15" ht="19.5" customHeight="1" x14ac:dyDescent="0.2">
      <c r="A21" s="20"/>
      <c r="B21" s="21"/>
      <c r="C21" s="22"/>
      <c r="D21" s="22"/>
      <c r="E21" s="22"/>
      <c r="F21" s="24"/>
      <c r="G21" s="110"/>
      <c r="H21" s="111"/>
      <c r="K21" s="42">
        <f t="shared" si="0"/>
        <v>0</v>
      </c>
      <c r="L21" s="41"/>
      <c r="M21" s="42">
        <f t="shared" si="1"/>
        <v>0</v>
      </c>
      <c r="N21" s="42">
        <f t="shared" si="2"/>
        <v>0</v>
      </c>
      <c r="O21" s="40"/>
    </row>
    <row r="22" spans="1:15" ht="19.5" customHeight="1" x14ac:dyDescent="0.2">
      <c r="A22" s="20"/>
      <c r="B22" s="21"/>
      <c r="C22" s="22"/>
      <c r="D22" s="22"/>
      <c r="E22" s="22"/>
      <c r="F22" s="24"/>
      <c r="G22" s="110"/>
      <c r="H22" s="111"/>
      <c r="K22" s="42">
        <f t="shared" si="0"/>
        <v>0</v>
      </c>
      <c r="L22" s="41"/>
      <c r="M22" s="42">
        <f t="shared" si="1"/>
        <v>0</v>
      </c>
      <c r="N22" s="42">
        <f t="shared" si="2"/>
        <v>0</v>
      </c>
      <c r="O22" s="40"/>
    </row>
    <row r="23" spans="1:15" ht="19.5" customHeight="1" x14ac:dyDescent="0.2">
      <c r="A23" s="20"/>
      <c r="B23" s="21"/>
      <c r="C23" s="22"/>
      <c r="D23" s="22"/>
      <c r="E23" s="22"/>
      <c r="F23" s="24"/>
      <c r="G23" s="110"/>
      <c r="H23" s="111"/>
      <c r="K23" s="42">
        <f t="shared" si="0"/>
        <v>0</v>
      </c>
      <c r="L23" s="41"/>
      <c r="M23" s="42">
        <f t="shared" si="1"/>
        <v>0</v>
      </c>
      <c r="N23" s="42">
        <f t="shared" si="2"/>
        <v>0</v>
      </c>
      <c r="O23" s="40"/>
    </row>
    <row r="24" spans="1:15" ht="19.5" customHeight="1" x14ac:dyDescent="0.2">
      <c r="A24" s="20"/>
      <c r="B24" s="21"/>
      <c r="C24" s="22"/>
      <c r="D24" s="22"/>
      <c r="E24" s="22"/>
      <c r="F24" s="24"/>
      <c r="G24" s="110"/>
      <c r="H24" s="111"/>
      <c r="K24" s="42">
        <f t="shared" si="0"/>
        <v>0</v>
      </c>
      <c r="L24" s="41"/>
      <c r="M24" s="42">
        <f t="shared" si="1"/>
        <v>0</v>
      </c>
      <c r="N24" s="42">
        <f t="shared" si="2"/>
        <v>0</v>
      </c>
      <c r="O24" s="40"/>
    </row>
    <row r="25" spans="1:15" ht="19.5" customHeight="1" x14ac:dyDescent="0.2">
      <c r="A25" s="20"/>
      <c r="B25" s="21"/>
      <c r="C25" s="22"/>
      <c r="D25" s="22"/>
      <c r="E25" s="22"/>
      <c r="F25" s="24"/>
      <c r="G25" s="110"/>
      <c r="H25" s="111"/>
      <c r="K25" s="42">
        <f t="shared" si="0"/>
        <v>0</v>
      </c>
      <c r="L25" s="41"/>
      <c r="M25" s="42">
        <f t="shared" si="1"/>
        <v>0</v>
      </c>
      <c r="N25" s="42">
        <f t="shared" si="2"/>
        <v>0</v>
      </c>
      <c r="O25" s="40"/>
    </row>
    <row r="26" spans="1:15" ht="19.5" customHeight="1" x14ac:dyDescent="0.2">
      <c r="A26" s="20"/>
      <c r="B26" s="21"/>
      <c r="C26" s="22"/>
      <c r="D26" s="22"/>
      <c r="E26" s="22"/>
      <c r="F26" s="24"/>
      <c r="G26" s="110"/>
      <c r="H26" s="111"/>
      <c r="K26" s="42">
        <f t="shared" si="0"/>
        <v>0</v>
      </c>
      <c r="L26" s="41"/>
      <c r="M26" s="42">
        <f t="shared" si="1"/>
        <v>0</v>
      </c>
      <c r="N26" s="42">
        <f t="shared" si="2"/>
        <v>0</v>
      </c>
      <c r="O26" s="40"/>
    </row>
    <row r="27" spans="1:15" ht="19.5" customHeight="1" thickBot="1" x14ac:dyDescent="0.25">
      <c r="A27" s="36"/>
      <c r="B27" s="37"/>
      <c r="C27" s="38"/>
      <c r="D27" s="38"/>
      <c r="E27" s="38"/>
      <c r="F27" s="39"/>
      <c r="G27" s="116"/>
      <c r="H27" s="117"/>
      <c r="K27" s="43">
        <f t="shared" si="0"/>
        <v>0</v>
      </c>
      <c r="L27" s="41"/>
      <c r="M27" s="42">
        <f t="shared" si="1"/>
        <v>0</v>
      </c>
      <c r="N27" s="42">
        <f t="shared" si="2"/>
        <v>0</v>
      </c>
      <c r="O27" s="40"/>
    </row>
    <row r="28" spans="1:15" ht="19.5" customHeight="1" thickTop="1" thickBot="1" x14ac:dyDescent="0.25">
      <c r="E28" s="19">
        <f>SUM(E6:E27)</f>
        <v>2</v>
      </c>
      <c r="K28" s="44">
        <f>SUM(K6:K27)</f>
        <v>85.94</v>
      </c>
      <c r="L28" s="44">
        <f>SUM(L6:L27)</f>
        <v>0</v>
      </c>
      <c r="M28" s="44">
        <f>SUM(M6:M27)</f>
        <v>0</v>
      </c>
      <c r="N28" s="44">
        <f>SUM(N6:N27)</f>
        <v>85.94</v>
      </c>
    </row>
    <row r="29" spans="1:15" ht="19.5" customHeight="1" thickTop="1" x14ac:dyDescent="0.2"/>
  </sheetData>
  <autoFilter ref="A5:O28">
    <filterColumn colId="6" showButton="0"/>
  </autoFilter>
  <mergeCells count="34">
    <mergeCell ref="N1:N3"/>
    <mergeCell ref="O1:O3"/>
    <mergeCell ref="I1:I2"/>
    <mergeCell ref="J1:J2"/>
    <mergeCell ref="K1:K3"/>
    <mergeCell ref="L1:L3"/>
    <mergeCell ref="M1:M3"/>
    <mergeCell ref="G23:H23"/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G13:H13"/>
    <mergeCell ref="G14:H14"/>
    <mergeCell ref="G15:H15"/>
    <mergeCell ref="G16:H16"/>
    <mergeCell ref="G17:H17"/>
    <mergeCell ref="G8:H8"/>
    <mergeCell ref="G9:H9"/>
    <mergeCell ref="G10:H10"/>
    <mergeCell ref="G11:H11"/>
    <mergeCell ref="G12:H12"/>
    <mergeCell ref="A1:C1"/>
    <mergeCell ref="B3:C3"/>
    <mergeCell ref="G5:H5"/>
    <mergeCell ref="G6:H6"/>
    <mergeCell ref="G7:H7"/>
    <mergeCell ref="F1:H1"/>
    <mergeCell ref="F3:H3"/>
  </mergeCells>
  <printOptions horizontalCentered="1" verticalCentered="1"/>
  <pageMargins left="0.23622047244094491" right="0.23622047244094491" top="0.15748031496062992" bottom="0.15748031496062992" header="0.11811023622047245" footer="0.11811023622047245"/>
  <pageSetup paperSize="9" scale="61" orientation="landscape" r:id="rId1"/>
  <headerFooter>
    <oddHeader xml:space="preserve">&amp;L
   &amp;D
   Baudour D.
</oddHeader>
    <oddFooter>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zoomScaleNormal="100" workbookViewId="0">
      <pane ySplit="5" topLeftCell="A6" activePane="bottomLeft" state="frozen"/>
      <selection activeCell="B3" sqref="B3:C3"/>
      <selection pane="bottomLeft" activeCell="B3" sqref="B3:C3"/>
    </sheetView>
  </sheetViews>
  <sheetFormatPr baseColWidth="10" defaultColWidth="9.140625" defaultRowHeight="19.5" customHeight="1" x14ac:dyDescent="0.2"/>
  <cols>
    <col min="1" max="1" width="10.7109375" style="2" customWidth="1"/>
    <col min="2" max="2" width="24.85546875" style="2" customWidth="1"/>
    <col min="3" max="3" width="8.42578125" style="2" customWidth="1"/>
    <col min="4" max="4" width="54.5703125" style="2" customWidth="1"/>
    <col min="5" max="5" width="9.85546875" style="2" customWidth="1"/>
    <col min="6" max="6" width="47.85546875" style="2" customWidth="1"/>
    <col min="7" max="8" width="9.140625" style="2"/>
    <col min="9" max="10" width="8.85546875" style="2" customWidth="1"/>
    <col min="11" max="14" width="9.5703125" style="2" customWidth="1"/>
    <col min="15" max="15" width="8.85546875" style="2" customWidth="1"/>
    <col min="16" max="16384" width="9.140625" style="2"/>
  </cols>
  <sheetData>
    <row r="1" spans="1:15" ht="19.5" customHeight="1" thickTop="1" thickBot="1" x14ac:dyDescent="0.25">
      <c r="A1" s="101" t="s">
        <v>5</v>
      </c>
      <c r="B1" s="102"/>
      <c r="C1" s="103"/>
      <c r="D1" s="12" t="s">
        <v>11</v>
      </c>
      <c r="E1" s="4" t="s">
        <v>6</v>
      </c>
      <c r="F1" s="112"/>
      <c r="G1" s="113"/>
      <c r="H1" s="114"/>
      <c r="I1" s="96" t="s">
        <v>17</v>
      </c>
      <c r="J1" s="96" t="s">
        <v>36</v>
      </c>
      <c r="K1" s="98" t="s">
        <v>18</v>
      </c>
      <c r="L1" s="98" t="s">
        <v>19</v>
      </c>
      <c r="M1" s="98" t="s">
        <v>20</v>
      </c>
      <c r="N1" s="90" t="s">
        <v>21</v>
      </c>
      <c r="O1" s="93" t="s">
        <v>23</v>
      </c>
    </row>
    <row r="2" spans="1:15" s="3" customFormat="1" ht="13.5" customHeight="1" thickBot="1" x14ac:dyDescent="0.25">
      <c r="D2" s="13" t="s">
        <v>12</v>
      </c>
      <c r="I2" s="97"/>
      <c r="J2" s="97"/>
      <c r="K2" s="99"/>
      <c r="L2" s="99"/>
      <c r="M2" s="99"/>
      <c r="N2" s="91"/>
      <c r="O2" s="94"/>
    </row>
    <row r="3" spans="1:15" ht="36.75" customHeight="1" thickTop="1" thickBot="1" x14ac:dyDescent="0.25">
      <c r="A3" s="4" t="s">
        <v>0</v>
      </c>
      <c r="B3" s="104" t="s">
        <v>59</v>
      </c>
      <c r="C3" s="105"/>
      <c r="F3" s="115"/>
      <c r="G3" s="115"/>
      <c r="H3" s="115"/>
      <c r="I3" s="48">
        <v>42.97</v>
      </c>
      <c r="J3" s="48">
        <v>1.18</v>
      </c>
      <c r="K3" s="100"/>
      <c r="L3" s="100"/>
      <c r="M3" s="100"/>
      <c r="N3" s="92"/>
      <c r="O3" s="95"/>
    </row>
    <row r="4" spans="1:15" s="3" customFormat="1" ht="9" customHeight="1" thickBot="1" x14ac:dyDescent="0.25"/>
    <row r="5" spans="1:15" s="1" customFormat="1" ht="19.5" customHeight="1" thickBot="1" x14ac:dyDescent="0.25">
      <c r="A5" s="9" t="s">
        <v>1</v>
      </c>
      <c r="B5" s="10" t="s">
        <v>2</v>
      </c>
      <c r="C5" s="11" t="s">
        <v>7</v>
      </c>
      <c r="D5" s="11" t="s">
        <v>3</v>
      </c>
      <c r="E5" s="11" t="s">
        <v>4</v>
      </c>
      <c r="F5" s="7" t="s">
        <v>35</v>
      </c>
      <c r="G5" s="106" t="s">
        <v>16</v>
      </c>
      <c r="H5" s="107"/>
      <c r="I5" s="2"/>
      <c r="J5" s="2"/>
      <c r="K5" s="47"/>
      <c r="L5" s="47"/>
      <c r="M5" s="47"/>
      <c r="N5" s="47"/>
      <c r="O5" s="45" t="s">
        <v>22</v>
      </c>
    </row>
    <row r="6" spans="1:15" ht="19.5" customHeight="1" x14ac:dyDescent="0.2">
      <c r="A6" s="28"/>
      <c r="B6" s="29"/>
      <c r="C6" s="30"/>
      <c r="D6" s="30"/>
      <c r="E6" s="30"/>
      <c r="F6" s="31"/>
      <c r="G6" s="108"/>
      <c r="H6" s="109"/>
      <c r="K6" s="42">
        <f>E6*I$3</f>
        <v>0</v>
      </c>
      <c r="L6" s="41"/>
      <c r="M6" s="42">
        <f>L6*J$3</f>
        <v>0</v>
      </c>
      <c r="N6" s="42">
        <f>K6+M6</f>
        <v>0</v>
      </c>
      <c r="O6" s="40"/>
    </row>
    <row r="7" spans="1:15" ht="19.5" customHeight="1" x14ac:dyDescent="0.2">
      <c r="A7" s="20"/>
      <c r="B7" s="21"/>
      <c r="C7" s="22"/>
      <c r="D7" s="22"/>
      <c r="E7" s="22"/>
      <c r="F7" s="24"/>
      <c r="G7" s="122"/>
      <c r="H7" s="123"/>
      <c r="K7" s="42">
        <f t="shared" ref="K7:K27" si="0">E7*I$3</f>
        <v>0</v>
      </c>
      <c r="L7" s="41"/>
      <c r="M7" s="42">
        <f t="shared" ref="M7:M27" si="1">L7*J$3</f>
        <v>0</v>
      </c>
      <c r="N7" s="42">
        <f t="shared" ref="N7:N27" si="2">K7+M7</f>
        <v>0</v>
      </c>
      <c r="O7" s="40"/>
    </row>
    <row r="8" spans="1:15" ht="19.5" customHeight="1" x14ac:dyDescent="0.2">
      <c r="A8" s="20"/>
      <c r="B8" s="21"/>
      <c r="C8" s="22"/>
      <c r="D8" s="22"/>
      <c r="E8" s="22"/>
      <c r="F8" s="24"/>
      <c r="G8" s="122"/>
      <c r="H8" s="123"/>
      <c r="K8" s="42">
        <f t="shared" si="0"/>
        <v>0</v>
      </c>
      <c r="L8" s="41"/>
      <c r="M8" s="42">
        <f t="shared" si="1"/>
        <v>0</v>
      </c>
      <c r="N8" s="42">
        <f t="shared" si="2"/>
        <v>0</v>
      </c>
      <c r="O8" s="40"/>
    </row>
    <row r="9" spans="1:15" ht="19.5" customHeight="1" x14ac:dyDescent="0.2">
      <c r="A9" s="20"/>
      <c r="B9" s="21"/>
      <c r="C9" s="22"/>
      <c r="D9" s="22"/>
      <c r="E9" s="22"/>
      <c r="F9" s="24"/>
      <c r="G9" s="122"/>
      <c r="H9" s="123"/>
      <c r="K9" s="42">
        <f t="shared" si="0"/>
        <v>0</v>
      </c>
      <c r="L9" s="41"/>
      <c r="M9" s="42">
        <f t="shared" si="1"/>
        <v>0</v>
      </c>
      <c r="N9" s="42">
        <f t="shared" si="2"/>
        <v>0</v>
      </c>
      <c r="O9" s="40"/>
    </row>
    <row r="10" spans="1:15" ht="19.5" customHeight="1" x14ac:dyDescent="0.2">
      <c r="A10" s="20"/>
      <c r="B10" s="21"/>
      <c r="C10" s="22"/>
      <c r="D10" s="22"/>
      <c r="E10" s="22"/>
      <c r="F10" s="24"/>
      <c r="G10" s="122"/>
      <c r="H10" s="123"/>
      <c r="K10" s="42">
        <f t="shared" si="0"/>
        <v>0</v>
      </c>
      <c r="L10" s="41"/>
      <c r="M10" s="42">
        <f t="shared" si="1"/>
        <v>0</v>
      </c>
      <c r="N10" s="42">
        <f t="shared" si="2"/>
        <v>0</v>
      </c>
      <c r="O10" s="40"/>
    </row>
    <row r="11" spans="1:15" ht="19.5" customHeight="1" x14ac:dyDescent="0.2">
      <c r="A11" s="20"/>
      <c r="B11" s="21"/>
      <c r="C11" s="22"/>
      <c r="D11" s="22"/>
      <c r="E11" s="22"/>
      <c r="F11" s="24"/>
      <c r="G11" s="122"/>
      <c r="H11" s="123"/>
      <c r="K11" s="42">
        <f t="shared" si="0"/>
        <v>0</v>
      </c>
      <c r="L11" s="41"/>
      <c r="M11" s="42">
        <f t="shared" si="1"/>
        <v>0</v>
      </c>
      <c r="N11" s="42">
        <f t="shared" si="2"/>
        <v>0</v>
      </c>
      <c r="O11" s="40"/>
    </row>
    <row r="12" spans="1:15" ht="19.5" customHeight="1" x14ac:dyDescent="0.2">
      <c r="A12" s="20"/>
      <c r="B12" s="21"/>
      <c r="C12" s="22"/>
      <c r="D12" s="22"/>
      <c r="E12" s="22"/>
      <c r="F12" s="24"/>
      <c r="G12" s="122"/>
      <c r="H12" s="123"/>
      <c r="K12" s="42">
        <f t="shared" si="0"/>
        <v>0</v>
      </c>
      <c r="L12" s="41"/>
      <c r="M12" s="42">
        <f t="shared" si="1"/>
        <v>0</v>
      </c>
      <c r="N12" s="42">
        <f t="shared" si="2"/>
        <v>0</v>
      </c>
      <c r="O12" s="40"/>
    </row>
    <row r="13" spans="1:15" ht="19.5" customHeight="1" x14ac:dyDescent="0.2">
      <c r="A13" s="20"/>
      <c r="B13" s="21"/>
      <c r="C13" s="22"/>
      <c r="D13" s="22"/>
      <c r="E13" s="22"/>
      <c r="F13" s="24"/>
      <c r="G13" s="122"/>
      <c r="H13" s="123"/>
      <c r="K13" s="42">
        <f t="shared" si="0"/>
        <v>0</v>
      </c>
      <c r="L13" s="41"/>
      <c r="M13" s="42">
        <f t="shared" si="1"/>
        <v>0</v>
      </c>
      <c r="N13" s="42">
        <f t="shared" si="2"/>
        <v>0</v>
      </c>
      <c r="O13" s="40"/>
    </row>
    <row r="14" spans="1:15" ht="19.5" customHeight="1" x14ac:dyDescent="0.2">
      <c r="A14" s="20"/>
      <c r="B14" s="21"/>
      <c r="C14" s="22"/>
      <c r="D14" s="22"/>
      <c r="E14" s="22"/>
      <c r="F14" s="24"/>
      <c r="G14" s="122"/>
      <c r="H14" s="123"/>
      <c r="K14" s="42">
        <f t="shared" si="0"/>
        <v>0</v>
      </c>
      <c r="L14" s="41"/>
      <c r="M14" s="42">
        <f t="shared" si="1"/>
        <v>0</v>
      </c>
      <c r="N14" s="42">
        <f t="shared" si="2"/>
        <v>0</v>
      </c>
      <c r="O14" s="40"/>
    </row>
    <row r="15" spans="1:15" ht="19.5" customHeight="1" x14ac:dyDescent="0.2">
      <c r="A15" s="20"/>
      <c r="B15" s="21"/>
      <c r="C15" s="22"/>
      <c r="D15" s="22"/>
      <c r="E15" s="22"/>
      <c r="F15" s="24"/>
      <c r="G15" s="122"/>
      <c r="H15" s="123"/>
      <c r="K15" s="42">
        <f t="shared" si="0"/>
        <v>0</v>
      </c>
      <c r="L15" s="41"/>
      <c r="M15" s="42">
        <f t="shared" si="1"/>
        <v>0</v>
      </c>
      <c r="N15" s="42">
        <f t="shared" si="2"/>
        <v>0</v>
      </c>
      <c r="O15" s="40"/>
    </row>
    <row r="16" spans="1:15" ht="19.5" customHeight="1" x14ac:dyDescent="0.2">
      <c r="A16" s="20"/>
      <c r="B16" s="21"/>
      <c r="C16" s="22"/>
      <c r="D16" s="22"/>
      <c r="E16" s="22"/>
      <c r="F16" s="24"/>
      <c r="G16" s="122"/>
      <c r="H16" s="123"/>
      <c r="K16" s="42">
        <f t="shared" si="0"/>
        <v>0</v>
      </c>
      <c r="L16" s="41"/>
      <c r="M16" s="42">
        <f t="shared" si="1"/>
        <v>0</v>
      </c>
      <c r="N16" s="42">
        <f t="shared" si="2"/>
        <v>0</v>
      </c>
      <c r="O16" s="40"/>
    </row>
    <row r="17" spans="1:15" ht="19.5" customHeight="1" x14ac:dyDescent="0.2">
      <c r="A17" s="20"/>
      <c r="B17" s="21"/>
      <c r="C17" s="22"/>
      <c r="D17" s="22"/>
      <c r="E17" s="22"/>
      <c r="F17" s="24"/>
      <c r="G17" s="122"/>
      <c r="H17" s="123"/>
      <c r="K17" s="42">
        <f t="shared" si="0"/>
        <v>0</v>
      </c>
      <c r="L17" s="41"/>
      <c r="M17" s="42">
        <f t="shared" si="1"/>
        <v>0</v>
      </c>
      <c r="N17" s="42">
        <f t="shared" si="2"/>
        <v>0</v>
      </c>
      <c r="O17" s="40"/>
    </row>
    <row r="18" spans="1:15" ht="19.5" customHeight="1" x14ac:dyDescent="0.2">
      <c r="A18" s="20"/>
      <c r="B18" s="21"/>
      <c r="C18" s="22"/>
      <c r="D18" s="22"/>
      <c r="E18" s="22"/>
      <c r="F18" s="24"/>
      <c r="G18" s="122"/>
      <c r="H18" s="123"/>
      <c r="K18" s="42">
        <f t="shared" si="0"/>
        <v>0</v>
      </c>
      <c r="L18" s="41"/>
      <c r="M18" s="42">
        <f t="shared" si="1"/>
        <v>0</v>
      </c>
      <c r="N18" s="42">
        <f t="shared" si="2"/>
        <v>0</v>
      </c>
      <c r="O18" s="40"/>
    </row>
    <row r="19" spans="1:15" ht="19.5" customHeight="1" x14ac:dyDescent="0.2">
      <c r="A19" s="20"/>
      <c r="B19" s="21"/>
      <c r="C19" s="22"/>
      <c r="D19" s="22"/>
      <c r="E19" s="22"/>
      <c r="F19" s="24"/>
      <c r="G19" s="122"/>
      <c r="H19" s="123"/>
      <c r="K19" s="42">
        <f t="shared" si="0"/>
        <v>0</v>
      </c>
      <c r="L19" s="41"/>
      <c r="M19" s="42">
        <f t="shared" si="1"/>
        <v>0</v>
      </c>
      <c r="N19" s="42">
        <f t="shared" si="2"/>
        <v>0</v>
      </c>
      <c r="O19" s="40"/>
    </row>
    <row r="20" spans="1:15" ht="19.5" customHeight="1" x14ac:dyDescent="0.2">
      <c r="A20" s="20"/>
      <c r="B20" s="21"/>
      <c r="C20" s="22"/>
      <c r="D20" s="22"/>
      <c r="E20" s="22"/>
      <c r="F20" s="24"/>
      <c r="G20" s="122"/>
      <c r="H20" s="123"/>
      <c r="K20" s="42">
        <f t="shared" si="0"/>
        <v>0</v>
      </c>
      <c r="L20" s="41"/>
      <c r="M20" s="42">
        <f t="shared" si="1"/>
        <v>0</v>
      </c>
      <c r="N20" s="42">
        <f t="shared" si="2"/>
        <v>0</v>
      </c>
      <c r="O20" s="40"/>
    </row>
    <row r="21" spans="1:15" ht="19.5" customHeight="1" x14ac:dyDescent="0.2">
      <c r="A21" s="20"/>
      <c r="B21" s="21"/>
      <c r="C21" s="22"/>
      <c r="D21" s="22"/>
      <c r="E21" s="22"/>
      <c r="F21" s="24"/>
      <c r="G21" s="122"/>
      <c r="H21" s="123"/>
      <c r="K21" s="42">
        <f t="shared" si="0"/>
        <v>0</v>
      </c>
      <c r="L21" s="41"/>
      <c r="M21" s="42">
        <f t="shared" si="1"/>
        <v>0</v>
      </c>
      <c r="N21" s="42">
        <f t="shared" si="2"/>
        <v>0</v>
      </c>
      <c r="O21" s="40"/>
    </row>
    <row r="22" spans="1:15" ht="19.5" customHeight="1" x14ac:dyDescent="0.2">
      <c r="A22" s="20"/>
      <c r="B22" s="21"/>
      <c r="C22" s="22"/>
      <c r="D22" s="22"/>
      <c r="E22" s="22"/>
      <c r="F22" s="24"/>
      <c r="G22" s="122"/>
      <c r="H22" s="123"/>
      <c r="K22" s="42">
        <f t="shared" si="0"/>
        <v>0</v>
      </c>
      <c r="L22" s="41"/>
      <c r="M22" s="42">
        <f t="shared" si="1"/>
        <v>0</v>
      </c>
      <c r="N22" s="42">
        <f t="shared" si="2"/>
        <v>0</v>
      </c>
      <c r="O22" s="40"/>
    </row>
    <row r="23" spans="1:15" ht="19.5" customHeight="1" x14ac:dyDescent="0.2">
      <c r="A23" s="20"/>
      <c r="B23" s="21"/>
      <c r="C23" s="22"/>
      <c r="D23" s="22"/>
      <c r="E23" s="22"/>
      <c r="F23" s="24"/>
      <c r="G23" s="122"/>
      <c r="H23" s="123"/>
      <c r="K23" s="42">
        <f t="shared" si="0"/>
        <v>0</v>
      </c>
      <c r="L23" s="41"/>
      <c r="M23" s="42">
        <f t="shared" si="1"/>
        <v>0</v>
      </c>
      <c r="N23" s="42">
        <f t="shared" si="2"/>
        <v>0</v>
      </c>
      <c r="O23" s="40"/>
    </row>
    <row r="24" spans="1:15" ht="19.5" customHeight="1" x14ac:dyDescent="0.2">
      <c r="A24" s="20"/>
      <c r="B24" s="21"/>
      <c r="C24" s="22"/>
      <c r="D24" s="22"/>
      <c r="E24" s="22"/>
      <c r="F24" s="24"/>
      <c r="G24" s="122"/>
      <c r="H24" s="123"/>
      <c r="K24" s="42">
        <f t="shared" si="0"/>
        <v>0</v>
      </c>
      <c r="L24" s="41"/>
      <c r="M24" s="42">
        <f t="shared" si="1"/>
        <v>0</v>
      </c>
      <c r="N24" s="42">
        <f t="shared" si="2"/>
        <v>0</v>
      </c>
      <c r="O24" s="40"/>
    </row>
    <row r="25" spans="1:15" ht="19.5" customHeight="1" x14ac:dyDescent="0.2">
      <c r="A25" s="20"/>
      <c r="B25" s="21"/>
      <c r="C25" s="22"/>
      <c r="D25" s="22"/>
      <c r="E25" s="22"/>
      <c r="F25" s="24"/>
      <c r="G25" s="122"/>
      <c r="H25" s="123"/>
      <c r="K25" s="42">
        <f t="shared" si="0"/>
        <v>0</v>
      </c>
      <c r="L25" s="41"/>
      <c r="M25" s="42">
        <f t="shared" si="1"/>
        <v>0</v>
      </c>
      <c r="N25" s="42">
        <f t="shared" si="2"/>
        <v>0</v>
      </c>
      <c r="O25" s="40"/>
    </row>
    <row r="26" spans="1:15" ht="19.5" customHeight="1" x14ac:dyDescent="0.2">
      <c r="A26" s="20"/>
      <c r="B26" s="21"/>
      <c r="C26" s="22"/>
      <c r="D26" s="22"/>
      <c r="E26" s="22"/>
      <c r="F26" s="24"/>
      <c r="G26" s="122"/>
      <c r="H26" s="123"/>
      <c r="K26" s="42">
        <f t="shared" si="0"/>
        <v>0</v>
      </c>
      <c r="L26" s="41"/>
      <c r="M26" s="42">
        <f t="shared" si="1"/>
        <v>0</v>
      </c>
      <c r="N26" s="42">
        <f t="shared" si="2"/>
        <v>0</v>
      </c>
      <c r="O26" s="40"/>
    </row>
    <row r="27" spans="1:15" ht="19.5" customHeight="1" thickBot="1" x14ac:dyDescent="0.25">
      <c r="A27" s="36"/>
      <c r="B27" s="37"/>
      <c r="C27" s="38"/>
      <c r="D27" s="38"/>
      <c r="E27" s="38"/>
      <c r="F27" s="39"/>
      <c r="G27" s="124"/>
      <c r="H27" s="125"/>
      <c r="K27" s="43">
        <f t="shared" si="0"/>
        <v>0</v>
      </c>
      <c r="L27" s="41"/>
      <c r="M27" s="42">
        <f t="shared" si="1"/>
        <v>0</v>
      </c>
      <c r="N27" s="42">
        <f t="shared" si="2"/>
        <v>0</v>
      </c>
      <c r="O27" s="40"/>
    </row>
    <row r="28" spans="1:15" ht="19.5" customHeight="1" thickTop="1" thickBot="1" x14ac:dyDescent="0.25">
      <c r="E28" s="19">
        <f>SUM(E6:E27)</f>
        <v>0</v>
      </c>
      <c r="K28" s="44">
        <f>SUM(K6:K27)</f>
        <v>0</v>
      </c>
      <c r="L28" s="44">
        <f>SUM(L6:L27)</f>
        <v>0</v>
      </c>
      <c r="M28" s="44">
        <f>SUM(M6:M27)</f>
        <v>0</v>
      </c>
      <c r="N28" s="44">
        <f>SUM(N6:N27)</f>
        <v>0</v>
      </c>
    </row>
    <row r="29" spans="1:15" ht="19.5" customHeight="1" thickTop="1" x14ac:dyDescent="0.2"/>
  </sheetData>
  <autoFilter ref="A5:O28">
    <filterColumn colId="6" showButton="0"/>
  </autoFilter>
  <mergeCells count="34">
    <mergeCell ref="N1:N3"/>
    <mergeCell ref="O1:O3"/>
    <mergeCell ref="I1:I2"/>
    <mergeCell ref="J1:J2"/>
    <mergeCell ref="K1:K3"/>
    <mergeCell ref="L1:L3"/>
    <mergeCell ref="M1:M3"/>
    <mergeCell ref="G23:H23"/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G13:H13"/>
    <mergeCell ref="G14:H14"/>
    <mergeCell ref="G15:H15"/>
    <mergeCell ref="G16:H16"/>
    <mergeCell ref="G17:H17"/>
    <mergeCell ref="G8:H8"/>
    <mergeCell ref="G9:H9"/>
    <mergeCell ref="G10:H10"/>
    <mergeCell ref="G11:H11"/>
    <mergeCell ref="G12:H12"/>
    <mergeCell ref="A1:C1"/>
    <mergeCell ref="B3:C3"/>
    <mergeCell ref="G5:H5"/>
    <mergeCell ref="G6:H6"/>
    <mergeCell ref="G7:H7"/>
    <mergeCell ref="F1:H1"/>
    <mergeCell ref="F3:H3"/>
  </mergeCells>
  <printOptions horizontalCentered="1" verticalCentered="1"/>
  <pageMargins left="0.23622047244094491" right="0.23622047244094491" top="0.15748031496062992" bottom="0.15748031496062992" header="0.11811023622047245" footer="0.11811023622047245"/>
  <pageSetup paperSize="9" scale="61" orientation="landscape" r:id="rId1"/>
  <headerFooter>
    <oddHeader xml:space="preserve">&amp;L
   &amp;D
   Baudour D.
</oddHeader>
    <oddFooter>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O29"/>
  <sheetViews>
    <sheetView zoomScaleNormal="100" workbookViewId="0">
      <pane ySplit="5" topLeftCell="A18" activePane="bottomLeft" state="frozen"/>
      <selection activeCell="B3" sqref="B3:C3"/>
      <selection pane="bottomLeft" activeCell="E14" sqref="A14:E17"/>
    </sheetView>
  </sheetViews>
  <sheetFormatPr baseColWidth="10" defaultColWidth="9.140625" defaultRowHeight="19.5" customHeight="1" x14ac:dyDescent="0.2"/>
  <cols>
    <col min="1" max="1" width="10.7109375" style="2" customWidth="1"/>
    <col min="2" max="2" width="24.85546875" style="2" customWidth="1"/>
    <col min="3" max="3" width="8.42578125" style="2" customWidth="1"/>
    <col min="4" max="4" width="54.5703125" style="2" customWidth="1"/>
    <col min="5" max="5" width="9.85546875" style="2" customWidth="1"/>
    <col min="6" max="6" width="47.85546875" style="2" customWidth="1"/>
    <col min="7" max="8" width="9.140625" style="2"/>
    <col min="9" max="10" width="8.85546875" style="2" customWidth="1"/>
    <col min="11" max="14" width="9.5703125" style="2" customWidth="1"/>
    <col min="15" max="15" width="8.85546875" style="2" customWidth="1"/>
    <col min="16" max="16384" width="9.140625" style="2"/>
  </cols>
  <sheetData>
    <row r="1" spans="1:15" ht="19.5" customHeight="1" thickTop="1" thickBot="1" x14ac:dyDescent="0.25">
      <c r="A1" s="101" t="s">
        <v>5</v>
      </c>
      <c r="B1" s="102"/>
      <c r="C1" s="103"/>
      <c r="D1" s="12" t="s">
        <v>11</v>
      </c>
      <c r="E1" s="4" t="s">
        <v>6</v>
      </c>
      <c r="F1" s="112"/>
      <c r="G1" s="113"/>
      <c r="H1" s="114"/>
      <c r="I1" s="96" t="s">
        <v>17</v>
      </c>
      <c r="J1" s="96" t="s">
        <v>36</v>
      </c>
      <c r="K1" s="98" t="s">
        <v>18</v>
      </c>
      <c r="L1" s="98" t="s">
        <v>19</v>
      </c>
      <c r="M1" s="98" t="s">
        <v>20</v>
      </c>
      <c r="N1" s="90" t="s">
        <v>21</v>
      </c>
      <c r="O1" s="93" t="s">
        <v>23</v>
      </c>
    </row>
    <row r="2" spans="1:15" s="3" customFormat="1" ht="13.5" customHeight="1" thickBot="1" x14ac:dyDescent="0.25">
      <c r="D2" s="14" t="s">
        <v>13</v>
      </c>
      <c r="I2" s="97"/>
      <c r="J2" s="97"/>
      <c r="K2" s="99"/>
      <c r="L2" s="99"/>
      <c r="M2" s="99"/>
      <c r="N2" s="91"/>
      <c r="O2" s="94"/>
    </row>
    <row r="3" spans="1:15" ht="36.75" customHeight="1" thickTop="1" thickBot="1" x14ac:dyDescent="0.25">
      <c r="A3" s="4" t="s">
        <v>0</v>
      </c>
      <c r="B3" s="104" t="s">
        <v>59</v>
      </c>
      <c r="C3" s="105"/>
      <c r="F3" s="115"/>
      <c r="G3" s="115"/>
      <c r="H3" s="115"/>
      <c r="I3" s="48">
        <v>57.93</v>
      </c>
      <c r="J3" s="48">
        <v>1.18</v>
      </c>
      <c r="K3" s="100"/>
      <c r="L3" s="100"/>
      <c r="M3" s="100"/>
      <c r="N3" s="92"/>
      <c r="O3" s="95"/>
    </row>
    <row r="4" spans="1:15" s="3" customFormat="1" ht="9" customHeight="1" thickBot="1" x14ac:dyDescent="0.25"/>
    <row r="5" spans="1:15" s="1" customFormat="1" ht="19.5" customHeight="1" thickBot="1" x14ac:dyDescent="0.25">
      <c r="A5" s="9" t="s">
        <v>1</v>
      </c>
      <c r="B5" s="10" t="s">
        <v>2</v>
      </c>
      <c r="C5" s="11" t="s">
        <v>7</v>
      </c>
      <c r="D5" s="11" t="s">
        <v>3</v>
      </c>
      <c r="E5" s="11" t="s">
        <v>4</v>
      </c>
      <c r="F5" s="7" t="s">
        <v>35</v>
      </c>
      <c r="G5" s="106" t="s">
        <v>16</v>
      </c>
      <c r="H5" s="107"/>
      <c r="I5" s="2"/>
      <c r="J5" s="2"/>
      <c r="K5" s="47"/>
      <c r="L5" s="47"/>
      <c r="M5" s="47"/>
      <c r="N5" s="47"/>
      <c r="O5" s="45" t="s">
        <v>22</v>
      </c>
    </row>
    <row r="6" spans="1:15" ht="19.5" customHeight="1" x14ac:dyDescent="0.2">
      <c r="A6" s="28"/>
      <c r="B6" s="29"/>
      <c r="C6" s="30"/>
      <c r="D6" s="30"/>
      <c r="E6" s="30"/>
      <c r="F6" s="31"/>
      <c r="G6" s="108"/>
      <c r="H6" s="109"/>
      <c r="K6" s="42">
        <f>E6*I$3</f>
        <v>0</v>
      </c>
      <c r="L6" s="41"/>
      <c r="M6" s="42">
        <f>L6*J$3</f>
        <v>0</v>
      </c>
      <c r="N6" s="42">
        <f>K6+M6</f>
        <v>0</v>
      </c>
      <c r="O6" s="40"/>
    </row>
    <row r="7" spans="1:15" ht="19.5" customHeight="1" x14ac:dyDescent="0.2">
      <c r="A7" s="84">
        <v>42800</v>
      </c>
      <c r="B7" s="85">
        <v>100414282</v>
      </c>
      <c r="C7" s="86"/>
      <c r="D7" s="86" t="s">
        <v>60</v>
      </c>
      <c r="E7" s="86">
        <v>2.5</v>
      </c>
      <c r="F7" s="24"/>
      <c r="G7" s="122" t="s">
        <v>67</v>
      </c>
      <c r="H7" s="123"/>
      <c r="K7" s="42">
        <f t="shared" ref="K7:K27" si="0">E7*I$3</f>
        <v>144.82499999999999</v>
      </c>
      <c r="L7" s="41"/>
      <c r="M7" s="42">
        <f t="shared" ref="M7:M27" si="1">L7*J$3</f>
        <v>0</v>
      </c>
      <c r="N7" s="42">
        <f t="shared" ref="N7:N27" si="2">K7+M7</f>
        <v>144.82499999999999</v>
      </c>
      <c r="O7" s="40"/>
    </row>
    <row r="8" spans="1:15" ht="19.5" customHeight="1" x14ac:dyDescent="0.2">
      <c r="A8" s="84">
        <v>42800</v>
      </c>
      <c r="B8" s="85">
        <v>200514605</v>
      </c>
      <c r="C8" s="86"/>
      <c r="D8" s="86" t="s">
        <v>61</v>
      </c>
      <c r="E8" s="86">
        <v>1</v>
      </c>
      <c r="F8" s="24"/>
      <c r="G8" s="122" t="s">
        <v>67</v>
      </c>
      <c r="H8" s="123"/>
      <c r="K8" s="42">
        <f t="shared" si="0"/>
        <v>57.93</v>
      </c>
      <c r="L8" s="41"/>
      <c r="M8" s="42">
        <f t="shared" si="1"/>
        <v>0</v>
      </c>
      <c r="N8" s="42">
        <f t="shared" si="2"/>
        <v>57.93</v>
      </c>
      <c r="O8" s="40"/>
    </row>
    <row r="9" spans="1:15" ht="19.5" customHeight="1" x14ac:dyDescent="0.2">
      <c r="A9" s="84">
        <v>42800</v>
      </c>
      <c r="B9" s="85">
        <v>200514606</v>
      </c>
      <c r="C9" s="86"/>
      <c r="D9" s="86" t="s">
        <v>62</v>
      </c>
      <c r="E9" s="86">
        <v>1</v>
      </c>
      <c r="F9" s="24"/>
      <c r="G9" s="122" t="s">
        <v>67</v>
      </c>
      <c r="H9" s="123"/>
      <c r="K9" s="42">
        <f t="shared" si="0"/>
        <v>57.93</v>
      </c>
      <c r="L9" s="41"/>
      <c r="M9" s="42">
        <f t="shared" si="1"/>
        <v>0</v>
      </c>
      <c r="N9" s="42">
        <f t="shared" si="2"/>
        <v>57.93</v>
      </c>
      <c r="O9" s="40"/>
    </row>
    <row r="10" spans="1:15" ht="19.5" customHeight="1" x14ac:dyDescent="0.2">
      <c r="A10" s="84">
        <v>42800</v>
      </c>
      <c r="B10" s="85">
        <v>200514607</v>
      </c>
      <c r="C10" s="86"/>
      <c r="D10" s="86" t="s">
        <v>63</v>
      </c>
      <c r="E10" s="86">
        <v>1</v>
      </c>
      <c r="F10" s="24"/>
      <c r="G10" s="122" t="s">
        <v>67</v>
      </c>
      <c r="H10" s="123"/>
      <c r="K10" s="42">
        <f t="shared" si="0"/>
        <v>57.93</v>
      </c>
      <c r="L10" s="41"/>
      <c r="M10" s="42">
        <f t="shared" si="1"/>
        <v>0</v>
      </c>
      <c r="N10" s="42">
        <f t="shared" si="2"/>
        <v>57.93</v>
      </c>
      <c r="O10" s="40"/>
    </row>
    <row r="11" spans="1:15" ht="19.5" customHeight="1" x14ac:dyDescent="0.2">
      <c r="A11" s="84">
        <v>42800</v>
      </c>
      <c r="B11" s="85">
        <v>200514608</v>
      </c>
      <c r="C11" s="86"/>
      <c r="D11" s="86" t="s">
        <v>64</v>
      </c>
      <c r="E11" s="86">
        <v>1</v>
      </c>
      <c r="F11" s="24"/>
      <c r="G11" s="122" t="s">
        <v>67</v>
      </c>
      <c r="H11" s="123"/>
      <c r="K11" s="42">
        <f t="shared" si="0"/>
        <v>57.93</v>
      </c>
      <c r="L11" s="41"/>
      <c r="M11" s="42">
        <f t="shared" si="1"/>
        <v>0</v>
      </c>
      <c r="N11" s="42">
        <f t="shared" si="2"/>
        <v>57.93</v>
      </c>
      <c r="O11" s="40"/>
    </row>
    <row r="12" spans="1:15" ht="19.5" customHeight="1" x14ac:dyDescent="0.2">
      <c r="A12" s="84">
        <v>42800</v>
      </c>
      <c r="B12" s="85">
        <v>200514609</v>
      </c>
      <c r="C12" s="86"/>
      <c r="D12" s="86" t="s">
        <v>65</v>
      </c>
      <c r="E12" s="86">
        <v>1</v>
      </c>
      <c r="F12" s="24"/>
      <c r="G12" s="122" t="s">
        <v>67</v>
      </c>
      <c r="H12" s="123"/>
      <c r="K12" s="42">
        <f t="shared" si="0"/>
        <v>57.93</v>
      </c>
      <c r="L12" s="41"/>
      <c r="M12" s="42">
        <f t="shared" si="1"/>
        <v>0</v>
      </c>
      <c r="N12" s="42">
        <f t="shared" si="2"/>
        <v>57.93</v>
      </c>
      <c r="O12" s="40"/>
    </row>
    <row r="13" spans="1:15" ht="19.5" customHeight="1" x14ac:dyDescent="0.2">
      <c r="A13" s="84">
        <v>42800</v>
      </c>
      <c r="B13" s="85">
        <v>200514610</v>
      </c>
      <c r="C13" s="86"/>
      <c r="D13" s="86" t="s">
        <v>66</v>
      </c>
      <c r="E13" s="86">
        <v>1</v>
      </c>
      <c r="F13" s="24"/>
      <c r="G13" s="122" t="s">
        <v>67</v>
      </c>
      <c r="H13" s="123"/>
      <c r="K13" s="42">
        <f t="shared" si="0"/>
        <v>57.93</v>
      </c>
      <c r="L13" s="41"/>
      <c r="M13" s="42">
        <f t="shared" si="1"/>
        <v>0</v>
      </c>
      <c r="N13" s="42">
        <f t="shared" si="2"/>
        <v>57.93</v>
      </c>
      <c r="O13" s="40"/>
    </row>
    <row r="14" spans="1:15" ht="19.5" customHeight="1" x14ac:dyDescent="0.2">
      <c r="A14" s="84">
        <v>42801</v>
      </c>
      <c r="B14" s="85">
        <v>200515166</v>
      </c>
      <c r="C14" s="86"/>
      <c r="D14" s="86" t="s">
        <v>74</v>
      </c>
      <c r="E14" s="86">
        <v>5.5</v>
      </c>
      <c r="F14" s="24"/>
      <c r="G14" s="122" t="s">
        <v>67</v>
      </c>
      <c r="H14" s="123"/>
      <c r="K14" s="42">
        <f t="shared" si="0"/>
        <v>318.61500000000001</v>
      </c>
      <c r="L14" s="41"/>
      <c r="M14" s="42">
        <f t="shared" si="1"/>
        <v>0</v>
      </c>
      <c r="N14" s="42">
        <f t="shared" si="2"/>
        <v>318.61500000000001</v>
      </c>
      <c r="O14" s="40"/>
    </row>
    <row r="15" spans="1:15" ht="19.5" customHeight="1" x14ac:dyDescent="0.2">
      <c r="A15" s="84">
        <v>42801</v>
      </c>
      <c r="B15" s="85">
        <v>200514468</v>
      </c>
      <c r="C15" s="86"/>
      <c r="D15" s="86" t="s">
        <v>75</v>
      </c>
      <c r="E15" s="86">
        <v>1</v>
      </c>
      <c r="F15" s="24"/>
      <c r="G15" s="122" t="s">
        <v>67</v>
      </c>
      <c r="H15" s="123"/>
      <c r="K15" s="42">
        <f t="shared" si="0"/>
        <v>57.93</v>
      </c>
      <c r="L15" s="41"/>
      <c r="M15" s="42">
        <f t="shared" si="1"/>
        <v>0</v>
      </c>
      <c r="N15" s="42">
        <f t="shared" si="2"/>
        <v>57.93</v>
      </c>
      <c r="O15" s="40"/>
    </row>
    <row r="16" spans="1:15" ht="19.5" customHeight="1" x14ac:dyDescent="0.2">
      <c r="A16" s="84">
        <v>42801</v>
      </c>
      <c r="B16" s="85">
        <v>200514469</v>
      </c>
      <c r="C16" s="86"/>
      <c r="D16" s="86" t="s">
        <v>76</v>
      </c>
      <c r="E16" s="86">
        <v>1</v>
      </c>
      <c r="F16" s="24"/>
      <c r="G16" s="122" t="s">
        <v>67</v>
      </c>
      <c r="H16" s="123"/>
      <c r="K16" s="42">
        <f t="shared" si="0"/>
        <v>57.93</v>
      </c>
      <c r="L16" s="41"/>
      <c r="M16" s="42">
        <f t="shared" si="1"/>
        <v>0</v>
      </c>
      <c r="N16" s="42">
        <f t="shared" si="2"/>
        <v>57.93</v>
      </c>
      <c r="O16" s="40"/>
    </row>
    <row r="17" spans="1:15" ht="19.5" customHeight="1" x14ac:dyDescent="0.2">
      <c r="A17" s="84">
        <v>42801</v>
      </c>
      <c r="B17" s="85">
        <v>200515194</v>
      </c>
      <c r="C17" s="86"/>
      <c r="D17" s="86" t="s">
        <v>77</v>
      </c>
      <c r="E17" s="86">
        <v>1</v>
      </c>
      <c r="F17" s="24"/>
      <c r="G17" s="122" t="s">
        <v>67</v>
      </c>
      <c r="H17" s="123"/>
      <c r="K17" s="42">
        <f t="shared" si="0"/>
        <v>57.93</v>
      </c>
      <c r="L17" s="41"/>
      <c r="M17" s="42">
        <f t="shared" si="1"/>
        <v>0</v>
      </c>
      <c r="N17" s="42">
        <f t="shared" si="2"/>
        <v>57.93</v>
      </c>
      <c r="O17" s="40"/>
    </row>
    <row r="18" spans="1:15" ht="19.5" customHeight="1" x14ac:dyDescent="0.2">
      <c r="A18" s="20"/>
      <c r="B18" s="21"/>
      <c r="C18" s="22"/>
      <c r="D18" s="22"/>
      <c r="E18" s="22"/>
      <c r="F18" s="24"/>
      <c r="G18" s="122" t="s">
        <v>67</v>
      </c>
      <c r="H18" s="123"/>
      <c r="K18" s="42">
        <f t="shared" si="0"/>
        <v>0</v>
      </c>
      <c r="L18" s="41"/>
      <c r="M18" s="42">
        <f t="shared" si="1"/>
        <v>0</v>
      </c>
      <c r="N18" s="42">
        <f t="shared" si="2"/>
        <v>0</v>
      </c>
      <c r="O18" s="40"/>
    </row>
    <row r="19" spans="1:15" ht="19.5" customHeight="1" x14ac:dyDescent="0.2">
      <c r="A19" s="20"/>
      <c r="B19" s="21"/>
      <c r="C19" s="22"/>
      <c r="D19" s="22"/>
      <c r="E19" s="22"/>
      <c r="F19" s="24"/>
      <c r="G19" s="122" t="s">
        <v>67</v>
      </c>
      <c r="H19" s="123"/>
      <c r="K19" s="42">
        <f t="shared" si="0"/>
        <v>0</v>
      </c>
      <c r="L19" s="41"/>
      <c r="M19" s="42">
        <f t="shared" si="1"/>
        <v>0</v>
      </c>
      <c r="N19" s="42">
        <f t="shared" si="2"/>
        <v>0</v>
      </c>
      <c r="O19" s="40"/>
    </row>
    <row r="20" spans="1:15" ht="19.5" customHeight="1" x14ac:dyDescent="0.2">
      <c r="A20" s="20"/>
      <c r="B20" s="21"/>
      <c r="C20" s="22"/>
      <c r="D20" s="22"/>
      <c r="E20" s="22"/>
      <c r="F20" s="24"/>
      <c r="G20" s="122" t="s">
        <v>67</v>
      </c>
      <c r="H20" s="123"/>
      <c r="K20" s="42">
        <f t="shared" si="0"/>
        <v>0</v>
      </c>
      <c r="L20" s="41"/>
      <c r="M20" s="42">
        <f t="shared" si="1"/>
        <v>0</v>
      </c>
      <c r="N20" s="42">
        <f t="shared" si="2"/>
        <v>0</v>
      </c>
      <c r="O20" s="40"/>
    </row>
    <row r="21" spans="1:15" ht="19.5" customHeight="1" x14ac:dyDescent="0.2">
      <c r="A21" s="20"/>
      <c r="B21" s="21"/>
      <c r="C21" s="22"/>
      <c r="D21" s="22"/>
      <c r="E21" s="22"/>
      <c r="F21" s="24"/>
      <c r="G21" s="122" t="s">
        <v>67</v>
      </c>
      <c r="H21" s="123"/>
      <c r="K21" s="42">
        <f t="shared" si="0"/>
        <v>0</v>
      </c>
      <c r="L21" s="41"/>
      <c r="M21" s="42">
        <f t="shared" si="1"/>
        <v>0</v>
      </c>
      <c r="N21" s="42">
        <f t="shared" si="2"/>
        <v>0</v>
      </c>
      <c r="O21" s="40"/>
    </row>
    <row r="22" spans="1:15" ht="19.5" customHeight="1" x14ac:dyDescent="0.2">
      <c r="A22" s="20"/>
      <c r="B22" s="21"/>
      <c r="C22" s="22"/>
      <c r="D22" s="22"/>
      <c r="E22" s="22"/>
      <c r="F22" s="24"/>
      <c r="G22" s="122" t="s">
        <v>67</v>
      </c>
      <c r="H22" s="123"/>
      <c r="K22" s="42">
        <f t="shared" si="0"/>
        <v>0</v>
      </c>
      <c r="L22" s="41"/>
      <c r="M22" s="42">
        <f t="shared" si="1"/>
        <v>0</v>
      </c>
      <c r="N22" s="42">
        <f t="shared" si="2"/>
        <v>0</v>
      </c>
      <c r="O22" s="40"/>
    </row>
    <row r="23" spans="1:15" ht="19.5" customHeight="1" x14ac:dyDescent="0.2">
      <c r="A23" s="20"/>
      <c r="B23" s="21"/>
      <c r="C23" s="22"/>
      <c r="D23" s="22"/>
      <c r="E23" s="22"/>
      <c r="F23" s="24"/>
      <c r="G23" s="122"/>
      <c r="H23" s="123"/>
      <c r="K23" s="42">
        <f t="shared" si="0"/>
        <v>0</v>
      </c>
      <c r="L23" s="41"/>
      <c r="M23" s="42">
        <f t="shared" si="1"/>
        <v>0</v>
      </c>
      <c r="N23" s="42">
        <f t="shared" si="2"/>
        <v>0</v>
      </c>
      <c r="O23" s="40"/>
    </row>
    <row r="24" spans="1:15" ht="19.5" customHeight="1" x14ac:dyDescent="0.2">
      <c r="A24" s="20"/>
      <c r="B24" s="21"/>
      <c r="C24" s="22"/>
      <c r="D24" s="22"/>
      <c r="E24" s="22"/>
      <c r="F24" s="24"/>
      <c r="G24" s="122"/>
      <c r="H24" s="123"/>
      <c r="K24" s="42">
        <f t="shared" si="0"/>
        <v>0</v>
      </c>
      <c r="L24" s="41"/>
      <c r="M24" s="42">
        <f t="shared" si="1"/>
        <v>0</v>
      </c>
      <c r="N24" s="42">
        <f t="shared" si="2"/>
        <v>0</v>
      </c>
      <c r="O24" s="40"/>
    </row>
    <row r="25" spans="1:15" ht="19.5" customHeight="1" x14ac:dyDescent="0.2">
      <c r="A25" s="20"/>
      <c r="B25" s="21"/>
      <c r="C25" s="22"/>
      <c r="D25" s="22"/>
      <c r="E25" s="22"/>
      <c r="F25" s="24"/>
      <c r="G25" s="122"/>
      <c r="H25" s="123"/>
      <c r="K25" s="42">
        <f t="shared" si="0"/>
        <v>0</v>
      </c>
      <c r="L25" s="41"/>
      <c r="M25" s="42">
        <f t="shared" si="1"/>
        <v>0</v>
      </c>
      <c r="N25" s="42">
        <f t="shared" si="2"/>
        <v>0</v>
      </c>
      <c r="O25" s="40"/>
    </row>
    <row r="26" spans="1:15" ht="19.5" customHeight="1" x14ac:dyDescent="0.2">
      <c r="A26" s="20"/>
      <c r="B26" s="21"/>
      <c r="C26" s="22"/>
      <c r="D26" s="22"/>
      <c r="E26" s="22"/>
      <c r="F26" s="24"/>
      <c r="G26" s="122"/>
      <c r="H26" s="123"/>
      <c r="K26" s="42">
        <f t="shared" si="0"/>
        <v>0</v>
      </c>
      <c r="L26" s="41"/>
      <c r="M26" s="42">
        <f t="shared" si="1"/>
        <v>0</v>
      </c>
      <c r="N26" s="42">
        <f t="shared" si="2"/>
        <v>0</v>
      </c>
      <c r="O26" s="40"/>
    </row>
    <row r="27" spans="1:15" ht="19.5" customHeight="1" thickBot="1" x14ac:dyDescent="0.25">
      <c r="A27" s="15"/>
      <c r="B27" s="16"/>
      <c r="C27" s="17"/>
      <c r="D27" s="17"/>
      <c r="E27" s="17"/>
      <c r="F27" s="18"/>
      <c r="G27" s="124"/>
      <c r="H27" s="125"/>
      <c r="K27" s="43">
        <f t="shared" si="0"/>
        <v>0</v>
      </c>
      <c r="L27" s="41"/>
      <c r="M27" s="42">
        <f t="shared" si="1"/>
        <v>0</v>
      </c>
      <c r="N27" s="42">
        <f t="shared" si="2"/>
        <v>0</v>
      </c>
      <c r="O27" s="40"/>
    </row>
    <row r="28" spans="1:15" ht="19.5" customHeight="1" thickTop="1" thickBot="1" x14ac:dyDescent="0.25">
      <c r="E28" s="19">
        <f>SUM(E6:E27)</f>
        <v>17</v>
      </c>
      <c r="K28" s="44">
        <f>SUM(K6:K27)</f>
        <v>984.80999999999983</v>
      </c>
      <c r="L28" s="44">
        <f>SUM(L6:L27)</f>
        <v>0</v>
      </c>
      <c r="M28" s="44">
        <f>SUM(M6:M27)</f>
        <v>0</v>
      </c>
      <c r="N28" s="44">
        <f>SUM(N6:N27)</f>
        <v>984.80999999999983</v>
      </c>
    </row>
    <row r="29" spans="1:15" ht="19.5" customHeight="1" thickTop="1" x14ac:dyDescent="0.2"/>
  </sheetData>
  <autoFilter ref="A5:O28">
    <filterColumn colId="6" showButton="0"/>
  </autoFilter>
  <mergeCells count="34">
    <mergeCell ref="N1:N3"/>
    <mergeCell ref="O1:O3"/>
    <mergeCell ref="I1:I2"/>
    <mergeCell ref="J1:J2"/>
    <mergeCell ref="K1:K3"/>
    <mergeCell ref="L1:L3"/>
    <mergeCell ref="M1:M3"/>
    <mergeCell ref="G23:H23"/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G13:H13"/>
    <mergeCell ref="G14:H14"/>
    <mergeCell ref="G15:H15"/>
    <mergeCell ref="G16:H16"/>
    <mergeCell ref="G17:H17"/>
    <mergeCell ref="G8:H8"/>
    <mergeCell ref="G9:H9"/>
    <mergeCell ref="G10:H10"/>
    <mergeCell ref="G11:H11"/>
    <mergeCell ref="G12:H12"/>
    <mergeCell ref="A1:C1"/>
    <mergeCell ref="B3:C3"/>
    <mergeCell ref="G5:H5"/>
    <mergeCell ref="G6:H6"/>
    <mergeCell ref="G7:H7"/>
    <mergeCell ref="F1:H1"/>
    <mergeCell ref="F3:H3"/>
  </mergeCells>
  <printOptions horizontalCentered="1" verticalCentered="1"/>
  <pageMargins left="0.23622047244094491" right="0.23622047244094491" top="0.15748031496062992" bottom="0.15748031496062992" header="0.11811023622047245" footer="0.11811023622047245"/>
  <pageSetup paperSize="9" scale="61" orientation="landscape" r:id="rId1"/>
  <headerFooter>
    <oddHeader xml:space="preserve">&amp;L
   &amp;D
   Baudour D.
</oddHeader>
    <oddFooter>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opLeftCell="D1" zoomScaleNormal="100" workbookViewId="0">
      <pane ySplit="5" topLeftCell="A24" activePane="bottomLeft" state="frozen"/>
      <selection activeCell="B3" sqref="B3:C3"/>
      <selection pane="bottomLeft" activeCell="B3" sqref="B3:C3"/>
    </sheetView>
  </sheetViews>
  <sheetFormatPr baseColWidth="10" defaultColWidth="9.140625" defaultRowHeight="19.5" customHeight="1" x14ac:dyDescent="0.2"/>
  <cols>
    <col min="1" max="1" width="10.7109375" style="2" customWidth="1"/>
    <col min="2" max="2" width="24.85546875" style="2" customWidth="1"/>
    <col min="3" max="3" width="8.42578125" style="2" customWidth="1"/>
    <col min="4" max="4" width="54.5703125" style="2" customWidth="1"/>
    <col min="5" max="5" width="9.85546875" style="2" customWidth="1"/>
    <col min="6" max="6" width="47.85546875" style="2" customWidth="1"/>
    <col min="7" max="8" width="9.140625" style="2"/>
    <col min="9" max="10" width="8.85546875" style="2" customWidth="1"/>
    <col min="11" max="14" width="9.5703125" style="2" customWidth="1"/>
    <col min="15" max="15" width="8.85546875" style="2" customWidth="1"/>
    <col min="16" max="16384" width="9.140625" style="2"/>
  </cols>
  <sheetData>
    <row r="1" spans="1:15" ht="19.5" customHeight="1" thickTop="1" thickBot="1" x14ac:dyDescent="0.25">
      <c r="A1" s="101" t="s">
        <v>5</v>
      </c>
      <c r="B1" s="102"/>
      <c r="C1" s="103"/>
      <c r="D1" s="12" t="s">
        <v>14</v>
      </c>
      <c r="E1" s="4" t="s">
        <v>6</v>
      </c>
      <c r="F1" s="112"/>
      <c r="G1" s="113"/>
      <c r="H1" s="114"/>
      <c r="I1" s="96" t="s">
        <v>17</v>
      </c>
      <c r="J1" s="96" t="s">
        <v>36</v>
      </c>
      <c r="K1" s="98" t="s">
        <v>18</v>
      </c>
      <c r="L1" s="98" t="s">
        <v>19</v>
      </c>
      <c r="M1" s="98" t="s">
        <v>20</v>
      </c>
      <c r="N1" s="90" t="s">
        <v>21</v>
      </c>
      <c r="O1" s="93" t="s">
        <v>23</v>
      </c>
    </row>
    <row r="2" spans="1:15" s="3" customFormat="1" ht="13.5" customHeight="1" thickBot="1" x14ac:dyDescent="0.25">
      <c r="D2" s="13" t="s">
        <v>12</v>
      </c>
      <c r="I2" s="97"/>
      <c r="J2" s="97"/>
      <c r="K2" s="99"/>
      <c r="L2" s="99"/>
      <c r="M2" s="99"/>
      <c r="N2" s="91"/>
      <c r="O2" s="94"/>
    </row>
    <row r="3" spans="1:15" ht="36.75" customHeight="1" thickTop="1" thickBot="1" x14ac:dyDescent="0.25">
      <c r="A3" s="4" t="s">
        <v>0</v>
      </c>
      <c r="B3" s="104" t="s">
        <v>59</v>
      </c>
      <c r="C3" s="105"/>
      <c r="F3" s="115"/>
      <c r="G3" s="115"/>
      <c r="H3" s="115"/>
      <c r="I3" s="48">
        <v>42.97</v>
      </c>
      <c r="J3" s="48">
        <v>1.18</v>
      </c>
      <c r="K3" s="100"/>
      <c r="L3" s="100"/>
      <c r="M3" s="100"/>
      <c r="N3" s="92"/>
      <c r="O3" s="95"/>
    </row>
    <row r="4" spans="1:15" s="3" customFormat="1" ht="9" customHeight="1" thickBot="1" x14ac:dyDescent="0.25"/>
    <row r="5" spans="1:15" s="81" customFormat="1" ht="19.5" customHeight="1" thickBot="1" x14ac:dyDescent="0.25">
      <c r="A5" s="78" t="s">
        <v>1</v>
      </c>
      <c r="B5" s="79" t="s">
        <v>2</v>
      </c>
      <c r="C5" s="80" t="s">
        <v>7</v>
      </c>
      <c r="D5" s="80" t="s">
        <v>3</v>
      </c>
      <c r="E5" s="80" t="s">
        <v>4</v>
      </c>
      <c r="F5" s="7" t="s">
        <v>35</v>
      </c>
      <c r="G5" s="106" t="s">
        <v>16</v>
      </c>
      <c r="H5" s="107"/>
      <c r="I5" s="2"/>
      <c r="J5" s="2"/>
      <c r="O5" s="45" t="s">
        <v>22</v>
      </c>
    </row>
    <row r="6" spans="1:15" ht="19.5" customHeight="1" x14ac:dyDescent="0.2">
      <c r="A6" s="28"/>
      <c r="B6" s="29"/>
      <c r="C6" s="30"/>
      <c r="D6" s="30"/>
      <c r="E6" s="30"/>
      <c r="F6" s="31"/>
      <c r="G6" s="108"/>
      <c r="H6" s="109"/>
      <c r="K6" s="42">
        <f>E6*I$3</f>
        <v>0</v>
      </c>
      <c r="L6" s="41"/>
      <c r="M6" s="42">
        <f>L6*J$3</f>
        <v>0</v>
      </c>
      <c r="N6" s="42">
        <f>K6+M6</f>
        <v>0</v>
      </c>
      <c r="O6" s="40"/>
    </row>
    <row r="7" spans="1:15" ht="19.5" customHeight="1" x14ac:dyDescent="0.2">
      <c r="A7" s="20"/>
      <c r="B7" s="21"/>
      <c r="C7" s="22"/>
      <c r="D7" s="22"/>
      <c r="E7" s="22"/>
      <c r="F7" s="24"/>
      <c r="G7" s="122"/>
      <c r="H7" s="123"/>
      <c r="K7" s="42">
        <f t="shared" ref="K7:K27" si="0">E7*I$3</f>
        <v>0</v>
      </c>
      <c r="L7" s="41"/>
      <c r="M7" s="42">
        <f t="shared" ref="M7:M27" si="1">L7*J$3</f>
        <v>0</v>
      </c>
      <c r="N7" s="42">
        <f t="shared" ref="N7:N27" si="2">K7+M7</f>
        <v>0</v>
      </c>
      <c r="O7" s="40"/>
    </row>
    <row r="8" spans="1:15" ht="19.5" customHeight="1" x14ac:dyDescent="0.2">
      <c r="A8" s="20"/>
      <c r="B8" s="21"/>
      <c r="C8" s="22"/>
      <c r="D8" s="22"/>
      <c r="E8" s="22"/>
      <c r="F8" s="24"/>
      <c r="G8" s="122"/>
      <c r="H8" s="123"/>
      <c r="K8" s="42">
        <f t="shared" si="0"/>
        <v>0</v>
      </c>
      <c r="L8" s="41"/>
      <c r="M8" s="42">
        <f t="shared" si="1"/>
        <v>0</v>
      </c>
      <c r="N8" s="42">
        <f t="shared" si="2"/>
        <v>0</v>
      </c>
      <c r="O8" s="40"/>
    </row>
    <row r="9" spans="1:15" ht="19.5" customHeight="1" x14ac:dyDescent="0.2">
      <c r="A9" s="20"/>
      <c r="B9" s="21"/>
      <c r="C9" s="22"/>
      <c r="D9" s="22"/>
      <c r="E9" s="22"/>
      <c r="F9" s="24"/>
      <c r="G9" s="122"/>
      <c r="H9" s="123"/>
      <c r="K9" s="42">
        <f t="shared" si="0"/>
        <v>0</v>
      </c>
      <c r="L9" s="41"/>
      <c r="M9" s="42">
        <f t="shared" si="1"/>
        <v>0</v>
      </c>
      <c r="N9" s="42">
        <f t="shared" si="2"/>
        <v>0</v>
      </c>
      <c r="O9" s="40"/>
    </row>
    <row r="10" spans="1:15" ht="19.5" customHeight="1" x14ac:dyDescent="0.2">
      <c r="A10" s="20"/>
      <c r="B10" s="21"/>
      <c r="C10" s="22"/>
      <c r="D10" s="22"/>
      <c r="E10" s="22"/>
      <c r="F10" s="24"/>
      <c r="G10" s="122"/>
      <c r="H10" s="123"/>
      <c r="K10" s="42">
        <f t="shared" si="0"/>
        <v>0</v>
      </c>
      <c r="L10" s="41"/>
      <c r="M10" s="42">
        <f t="shared" si="1"/>
        <v>0</v>
      </c>
      <c r="N10" s="42">
        <f t="shared" si="2"/>
        <v>0</v>
      </c>
      <c r="O10" s="40"/>
    </row>
    <row r="11" spans="1:15" ht="19.5" customHeight="1" x14ac:dyDescent="0.2">
      <c r="A11" s="20"/>
      <c r="B11" s="21"/>
      <c r="C11" s="22"/>
      <c r="D11" s="22"/>
      <c r="E11" s="22"/>
      <c r="F11" s="24"/>
      <c r="G11" s="122"/>
      <c r="H11" s="123"/>
      <c r="K11" s="42">
        <f t="shared" si="0"/>
        <v>0</v>
      </c>
      <c r="L11" s="41"/>
      <c r="M11" s="42">
        <f t="shared" si="1"/>
        <v>0</v>
      </c>
      <c r="N11" s="42">
        <f t="shared" si="2"/>
        <v>0</v>
      </c>
      <c r="O11" s="40"/>
    </row>
    <row r="12" spans="1:15" ht="19.5" customHeight="1" x14ac:dyDescent="0.2">
      <c r="A12" s="20"/>
      <c r="B12" s="21"/>
      <c r="C12" s="22"/>
      <c r="D12" s="22"/>
      <c r="E12" s="22"/>
      <c r="F12" s="24"/>
      <c r="G12" s="122"/>
      <c r="H12" s="123"/>
      <c r="K12" s="42">
        <f t="shared" si="0"/>
        <v>0</v>
      </c>
      <c r="L12" s="41"/>
      <c r="M12" s="42">
        <f t="shared" si="1"/>
        <v>0</v>
      </c>
      <c r="N12" s="42">
        <f t="shared" si="2"/>
        <v>0</v>
      </c>
      <c r="O12" s="40"/>
    </row>
    <row r="13" spans="1:15" ht="19.5" customHeight="1" x14ac:dyDescent="0.2">
      <c r="A13" s="20"/>
      <c r="B13" s="21"/>
      <c r="C13" s="22"/>
      <c r="D13" s="22"/>
      <c r="E13" s="22"/>
      <c r="F13" s="24"/>
      <c r="G13" s="122"/>
      <c r="H13" s="123"/>
      <c r="K13" s="42">
        <f t="shared" si="0"/>
        <v>0</v>
      </c>
      <c r="L13" s="41"/>
      <c r="M13" s="42">
        <f t="shared" si="1"/>
        <v>0</v>
      </c>
      <c r="N13" s="42">
        <f t="shared" si="2"/>
        <v>0</v>
      </c>
      <c r="O13" s="40"/>
    </row>
    <row r="14" spans="1:15" ht="19.5" customHeight="1" x14ac:dyDescent="0.2">
      <c r="A14" s="20"/>
      <c r="B14" s="21"/>
      <c r="C14" s="22"/>
      <c r="D14" s="22"/>
      <c r="E14" s="22"/>
      <c r="F14" s="24"/>
      <c r="G14" s="122"/>
      <c r="H14" s="123"/>
      <c r="K14" s="42">
        <f t="shared" si="0"/>
        <v>0</v>
      </c>
      <c r="L14" s="41"/>
      <c r="M14" s="42">
        <f t="shared" si="1"/>
        <v>0</v>
      </c>
      <c r="N14" s="42">
        <f t="shared" si="2"/>
        <v>0</v>
      </c>
      <c r="O14" s="40"/>
    </row>
    <row r="15" spans="1:15" ht="19.5" customHeight="1" x14ac:dyDescent="0.2">
      <c r="A15" s="20"/>
      <c r="B15" s="21"/>
      <c r="C15" s="22"/>
      <c r="D15" s="22"/>
      <c r="E15" s="22"/>
      <c r="F15" s="24"/>
      <c r="G15" s="122"/>
      <c r="H15" s="123"/>
      <c r="K15" s="42">
        <f t="shared" si="0"/>
        <v>0</v>
      </c>
      <c r="L15" s="41"/>
      <c r="M15" s="42">
        <f t="shared" si="1"/>
        <v>0</v>
      </c>
      <c r="N15" s="42">
        <f t="shared" si="2"/>
        <v>0</v>
      </c>
      <c r="O15" s="40"/>
    </row>
    <row r="16" spans="1:15" ht="19.5" customHeight="1" x14ac:dyDescent="0.2">
      <c r="A16" s="20"/>
      <c r="B16" s="21"/>
      <c r="C16" s="22"/>
      <c r="D16" s="22"/>
      <c r="E16" s="22"/>
      <c r="F16" s="24"/>
      <c r="G16" s="122"/>
      <c r="H16" s="123"/>
      <c r="K16" s="42">
        <f t="shared" si="0"/>
        <v>0</v>
      </c>
      <c r="L16" s="41"/>
      <c r="M16" s="42">
        <f t="shared" si="1"/>
        <v>0</v>
      </c>
      <c r="N16" s="42">
        <f t="shared" si="2"/>
        <v>0</v>
      </c>
      <c r="O16" s="40"/>
    </row>
    <row r="17" spans="1:15" ht="19.5" customHeight="1" x14ac:dyDescent="0.2">
      <c r="A17" s="20"/>
      <c r="B17" s="21"/>
      <c r="C17" s="22"/>
      <c r="D17" s="22"/>
      <c r="E17" s="22"/>
      <c r="F17" s="24"/>
      <c r="G17" s="122"/>
      <c r="H17" s="123"/>
      <c r="K17" s="42">
        <f t="shared" si="0"/>
        <v>0</v>
      </c>
      <c r="L17" s="41"/>
      <c r="M17" s="42">
        <f t="shared" si="1"/>
        <v>0</v>
      </c>
      <c r="N17" s="42">
        <f t="shared" si="2"/>
        <v>0</v>
      </c>
      <c r="O17" s="40"/>
    </row>
    <row r="18" spans="1:15" ht="19.5" customHeight="1" x14ac:dyDescent="0.2">
      <c r="A18" s="20"/>
      <c r="B18" s="21"/>
      <c r="C18" s="22"/>
      <c r="D18" s="22"/>
      <c r="E18" s="22"/>
      <c r="F18" s="24"/>
      <c r="G18" s="122"/>
      <c r="H18" s="123"/>
      <c r="K18" s="42">
        <f t="shared" si="0"/>
        <v>0</v>
      </c>
      <c r="L18" s="41"/>
      <c r="M18" s="42">
        <f t="shared" si="1"/>
        <v>0</v>
      </c>
      <c r="N18" s="42">
        <f t="shared" si="2"/>
        <v>0</v>
      </c>
      <c r="O18" s="40"/>
    </row>
    <row r="19" spans="1:15" ht="19.5" customHeight="1" x14ac:dyDescent="0.2">
      <c r="A19" s="20"/>
      <c r="B19" s="21"/>
      <c r="C19" s="22"/>
      <c r="D19" s="22"/>
      <c r="E19" s="22"/>
      <c r="F19" s="24"/>
      <c r="G19" s="122"/>
      <c r="H19" s="123"/>
      <c r="K19" s="42">
        <f t="shared" si="0"/>
        <v>0</v>
      </c>
      <c r="L19" s="41"/>
      <c r="M19" s="42">
        <f t="shared" si="1"/>
        <v>0</v>
      </c>
      <c r="N19" s="42">
        <f t="shared" si="2"/>
        <v>0</v>
      </c>
      <c r="O19" s="40"/>
    </row>
    <row r="20" spans="1:15" ht="19.5" customHeight="1" x14ac:dyDescent="0.2">
      <c r="A20" s="20"/>
      <c r="B20" s="21"/>
      <c r="C20" s="22"/>
      <c r="D20" s="22"/>
      <c r="E20" s="22"/>
      <c r="F20" s="24"/>
      <c r="G20" s="122"/>
      <c r="H20" s="123"/>
      <c r="K20" s="42">
        <f t="shared" si="0"/>
        <v>0</v>
      </c>
      <c r="L20" s="41"/>
      <c r="M20" s="42">
        <f t="shared" si="1"/>
        <v>0</v>
      </c>
      <c r="N20" s="42">
        <f t="shared" si="2"/>
        <v>0</v>
      </c>
      <c r="O20" s="40"/>
    </row>
    <row r="21" spans="1:15" ht="19.5" customHeight="1" x14ac:dyDescent="0.2">
      <c r="A21" s="20"/>
      <c r="B21" s="21"/>
      <c r="C21" s="22"/>
      <c r="D21" s="22"/>
      <c r="E21" s="22"/>
      <c r="F21" s="24"/>
      <c r="G21" s="122"/>
      <c r="H21" s="123"/>
      <c r="K21" s="42">
        <f t="shared" si="0"/>
        <v>0</v>
      </c>
      <c r="L21" s="41"/>
      <c r="M21" s="42">
        <f t="shared" si="1"/>
        <v>0</v>
      </c>
      <c r="N21" s="42">
        <f t="shared" si="2"/>
        <v>0</v>
      </c>
      <c r="O21" s="40"/>
    </row>
    <row r="22" spans="1:15" ht="19.5" customHeight="1" x14ac:dyDescent="0.2">
      <c r="A22" s="20"/>
      <c r="B22" s="21"/>
      <c r="C22" s="22"/>
      <c r="D22" s="22"/>
      <c r="E22" s="22"/>
      <c r="F22" s="24"/>
      <c r="G22" s="122"/>
      <c r="H22" s="123"/>
      <c r="K22" s="42">
        <f t="shared" si="0"/>
        <v>0</v>
      </c>
      <c r="L22" s="41"/>
      <c r="M22" s="42">
        <f t="shared" si="1"/>
        <v>0</v>
      </c>
      <c r="N22" s="42">
        <f t="shared" si="2"/>
        <v>0</v>
      </c>
      <c r="O22" s="40"/>
    </row>
    <row r="23" spans="1:15" ht="19.5" customHeight="1" x14ac:dyDescent="0.2">
      <c r="A23" s="20"/>
      <c r="B23" s="21"/>
      <c r="C23" s="22"/>
      <c r="D23" s="22"/>
      <c r="E23" s="22"/>
      <c r="F23" s="24"/>
      <c r="G23" s="122"/>
      <c r="H23" s="123"/>
      <c r="K23" s="42">
        <f t="shared" si="0"/>
        <v>0</v>
      </c>
      <c r="L23" s="41"/>
      <c r="M23" s="42">
        <f t="shared" si="1"/>
        <v>0</v>
      </c>
      <c r="N23" s="42">
        <f t="shared" si="2"/>
        <v>0</v>
      </c>
      <c r="O23" s="40"/>
    </row>
    <row r="24" spans="1:15" ht="19.5" customHeight="1" x14ac:dyDescent="0.2">
      <c r="A24" s="20"/>
      <c r="B24" s="21"/>
      <c r="C24" s="22"/>
      <c r="D24" s="22"/>
      <c r="E24" s="22"/>
      <c r="F24" s="24"/>
      <c r="G24" s="122"/>
      <c r="H24" s="123"/>
      <c r="K24" s="42">
        <f t="shared" si="0"/>
        <v>0</v>
      </c>
      <c r="L24" s="41"/>
      <c r="M24" s="42">
        <f t="shared" si="1"/>
        <v>0</v>
      </c>
      <c r="N24" s="42">
        <f t="shared" si="2"/>
        <v>0</v>
      </c>
      <c r="O24" s="40"/>
    </row>
    <row r="25" spans="1:15" ht="19.5" customHeight="1" x14ac:dyDescent="0.2">
      <c r="A25" s="20"/>
      <c r="B25" s="21"/>
      <c r="C25" s="22"/>
      <c r="D25" s="22"/>
      <c r="E25" s="22"/>
      <c r="F25" s="24"/>
      <c r="G25" s="122"/>
      <c r="H25" s="123"/>
      <c r="K25" s="42">
        <f t="shared" si="0"/>
        <v>0</v>
      </c>
      <c r="L25" s="41"/>
      <c r="M25" s="42">
        <f t="shared" si="1"/>
        <v>0</v>
      </c>
      <c r="N25" s="42">
        <f t="shared" si="2"/>
        <v>0</v>
      </c>
      <c r="O25" s="40"/>
    </row>
    <row r="26" spans="1:15" ht="19.5" customHeight="1" x14ac:dyDescent="0.2">
      <c r="A26" s="20"/>
      <c r="B26" s="21"/>
      <c r="C26" s="22"/>
      <c r="D26" s="22"/>
      <c r="E26" s="22"/>
      <c r="F26" s="24"/>
      <c r="G26" s="122"/>
      <c r="H26" s="123"/>
      <c r="K26" s="42">
        <f t="shared" si="0"/>
        <v>0</v>
      </c>
      <c r="L26" s="41"/>
      <c r="M26" s="42">
        <f t="shared" si="1"/>
        <v>0</v>
      </c>
      <c r="N26" s="42">
        <f t="shared" si="2"/>
        <v>0</v>
      </c>
      <c r="O26" s="40"/>
    </row>
    <row r="27" spans="1:15" ht="19.5" customHeight="1" thickBot="1" x14ac:dyDescent="0.25">
      <c r="A27" s="36"/>
      <c r="B27" s="37"/>
      <c r="C27" s="38"/>
      <c r="D27" s="38"/>
      <c r="E27" s="38"/>
      <c r="F27" s="39"/>
      <c r="G27" s="124"/>
      <c r="H27" s="125"/>
      <c r="K27" s="43">
        <f t="shared" si="0"/>
        <v>0</v>
      </c>
      <c r="L27" s="41"/>
      <c r="M27" s="42">
        <f t="shared" si="1"/>
        <v>0</v>
      </c>
      <c r="N27" s="42">
        <f t="shared" si="2"/>
        <v>0</v>
      </c>
      <c r="O27" s="40"/>
    </row>
    <row r="28" spans="1:15" ht="19.5" customHeight="1" thickTop="1" thickBot="1" x14ac:dyDescent="0.25">
      <c r="E28" s="19">
        <f>SUM(E6:E27)</f>
        <v>0</v>
      </c>
      <c r="K28" s="44">
        <f>SUM(K6:K27)</f>
        <v>0</v>
      </c>
      <c r="L28" s="44">
        <f>SUM(L6:L27)</f>
        <v>0</v>
      </c>
      <c r="M28" s="44">
        <f>SUM(M6:M27)</f>
        <v>0</v>
      </c>
      <c r="N28" s="44">
        <f>SUM(N6:N27)</f>
        <v>0</v>
      </c>
    </row>
    <row r="29" spans="1:15" ht="19.5" customHeight="1" thickTop="1" x14ac:dyDescent="0.2"/>
  </sheetData>
  <autoFilter ref="A5:O28">
    <filterColumn colId="6" showButton="0"/>
  </autoFilter>
  <mergeCells count="34"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G23:H23"/>
    <mergeCell ref="G17:H17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M1:M3"/>
    <mergeCell ref="N1:N3"/>
    <mergeCell ref="O1:O3"/>
    <mergeCell ref="B3:C3"/>
    <mergeCell ref="F3:H3"/>
    <mergeCell ref="K1:K3"/>
    <mergeCell ref="L1:L3"/>
    <mergeCell ref="G5:H5"/>
    <mergeCell ref="A1:C1"/>
    <mergeCell ref="F1:H1"/>
    <mergeCell ref="I1:I2"/>
    <mergeCell ref="J1:J2"/>
  </mergeCells>
  <printOptions horizontalCentered="1" verticalCentered="1"/>
  <pageMargins left="0.23622047244094491" right="0.23622047244094491" top="0.15748031496062992" bottom="0.15748031496062992" header="0.11811023622047245" footer="0.11811023622047245"/>
  <pageSetup paperSize="9" scale="61" orientation="landscape" r:id="rId1"/>
  <headerFooter>
    <oddHeader xml:space="preserve">&amp;L
   &amp;D
   Baudour D.
</oddHeader>
    <oddFooter>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O29"/>
  <sheetViews>
    <sheetView zoomScaleNormal="100" workbookViewId="0">
      <pane ySplit="5" topLeftCell="A6" activePane="bottomLeft" state="frozen"/>
      <selection activeCell="B3" sqref="B3:C3"/>
      <selection pane="bottomLeft" activeCell="B3" sqref="B3:C3"/>
    </sheetView>
  </sheetViews>
  <sheetFormatPr baseColWidth="10" defaultColWidth="9.140625" defaultRowHeight="19.5" customHeight="1" x14ac:dyDescent="0.2"/>
  <cols>
    <col min="1" max="1" width="10.7109375" style="2" customWidth="1"/>
    <col min="2" max="2" width="24.85546875" style="2" customWidth="1"/>
    <col min="3" max="3" width="8.42578125" style="2" customWidth="1"/>
    <col min="4" max="4" width="54.5703125" style="2" customWidth="1"/>
    <col min="5" max="5" width="9.85546875" style="2" customWidth="1"/>
    <col min="6" max="6" width="47.85546875" style="2" customWidth="1"/>
    <col min="7" max="8" width="9.140625" style="2"/>
    <col min="9" max="10" width="8.85546875" style="2" customWidth="1"/>
    <col min="11" max="14" width="9.5703125" style="2" customWidth="1"/>
    <col min="15" max="15" width="8.85546875" style="2" customWidth="1"/>
    <col min="16" max="16384" width="9.140625" style="2"/>
  </cols>
  <sheetData>
    <row r="1" spans="1:15" ht="19.5" customHeight="1" thickTop="1" thickBot="1" x14ac:dyDescent="0.25">
      <c r="A1" s="101" t="s">
        <v>5</v>
      </c>
      <c r="B1" s="102"/>
      <c r="C1" s="103"/>
      <c r="D1" s="12" t="s">
        <v>14</v>
      </c>
      <c r="E1" s="4" t="s">
        <v>6</v>
      </c>
      <c r="F1" s="112"/>
      <c r="G1" s="113"/>
      <c r="H1" s="114"/>
      <c r="I1" s="96" t="s">
        <v>17</v>
      </c>
      <c r="J1" s="96" t="s">
        <v>36</v>
      </c>
      <c r="K1" s="98" t="s">
        <v>18</v>
      </c>
      <c r="L1" s="98" t="s">
        <v>19</v>
      </c>
      <c r="M1" s="98" t="s">
        <v>20</v>
      </c>
      <c r="N1" s="90" t="s">
        <v>21</v>
      </c>
      <c r="O1" s="93" t="s">
        <v>23</v>
      </c>
    </row>
    <row r="2" spans="1:15" s="3" customFormat="1" ht="13.5" customHeight="1" thickBot="1" x14ac:dyDescent="0.25">
      <c r="D2" s="14" t="s">
        <v>13</v>
      </c>
      <c r="I2" s="97"/>
      <c r="J2" s="97"/>
      <c r="K2" s="99"/>
      <c r="L2" s="99"/>
      <c r="M2" s="99"/>
      <c r="N2" s="91"/>
      <c r="O2" s="94"/>
    </row>
    <row r="3" spans="1:15" ht="36.75" customHeight="1" thickTop="1" thickBot="1" x14ac:dyDescent="0.25">
      <c r="A3" s="4" t="s">
        <v>0</v>
      </c>
      <c r="B3" s="104" t="s">
        <v>59</v>
      </c>
      <c r="C3" s="105"/>
      <c r="F3" s="115"/>
      <c r="G3" s="115"/>
      <c r="H3" s="115"/>
      <c r="I3" s="48">
        <v>57.93</v>
      </c>
      <c r="J3" s="48">
        <v>1.18</v>
      </c>
      <c r="K3" s="100"/>
      <c r="L3" s="100"/>
      <c r="M3" s="100"/>
      <c r="N3" s="92"/>
      <c r="O3" s="95"/>
    </row>
    <row r="4" spans="1:15" s="3" customFormat="1" ht="9" customHeight="1" thickBot="1" x14ac:dyDescent="0.25"/>
    <row r="5" spans="1:15" s="1" customFormat="1" ht="19.5" customHeight="1" thickBot="1" x14ac:dyDescent="0.25">
      <c r="A5" s="25" t="s">
        <v>1</v>
      </c>
      <c r="B5" s="26" t="s">
        <v>2</v>
      </c>
      <c r="C5" s="27" t="s">
        <v>7</v>
      </c>
      <c r="D5" s="27" t="s">
        <v>3</v>
      </c>
      <c r="E5" s="27" t="s">
        <v>4</v>
      </c>
      <c r="F5" s="7" t="s">
        <v>35</v>
      </c>
      <c r="G5" s="106" t="s">
        <v>16</v>
      </c>
      <c r="H5" s="107"/>
      <c r="I5" s="2"/>
      <c r="J5" s="2"/>
      <c r="K5" s="47"/>
      <c r="L5" s="47"/>
      <c r="M5" s="47"/>
      <c r="N5" s="47"/>
      <c r="O5" s="45" t="s">
        <v>22</v>
      </c>
    </row>
    <row r="6" spans="1:15" ht="19.5" customHeight="1" x14ac:dyDescent="0.2">
      <c r="A6" s="28"/>
      <c r="B6" s="29"/>
      <c r="C6" s="30"/>
      <c r="D6" s="30"/>
      <c r="E6" s="30"/>
      <c r="F6" s="31"/>
      <c r="G6" s="108"/>
      <c r="H6" s="109"/>
      <c r="K6" s="42">
        <f>E6*I$3</f>
        <v>0</v>
      </c>
      <c r="L6" s="41"/>
      <c r="M6" s="42">
        <f>L6*J$3</f>
        <v>0</v>
      </c>
      <c r="N6" s="42">
        <f>K6+M6</f>
        <v>0</v>
      </c>
      <c r="O6" s="40"/>
    </row>
    <row r="7" spans="1:15" ht="19.5" customHeight="1" x14ac:dyDescent="0.2">
      <c r="A7" s="20"/>
      <c r="B7" s="21"/>
      <c r="C7" s="22"/>
      <c r="D7" s="22"/>
      <c r="E7" s="22"/>
      <c r="F7" s="24"/>
      <c r="G7" s="122"/>
      <c r="H7" s="123"/>
      <c r="K7" s="42">
        <f t="shared" ref="K7:K27" si="0">E7*I$3</f>
        <v>0</v>
      </c>
      <c r="L7" s="41"/>
      <c r="M7" s="42">
        <f t="shared" ref="M7:M27" si="1">L7*J$3</f>
        <v>0</v>
      </c>
      <c r="N7" s="42">
        <f t="shared" ref="N7:N27" si="2">K7+M7</f>
        <v>0</v>
      </c>
      <c r="O7" s="40"/>
    </row>
    <row r="8" spans="1:15" ht="19.5" customHeight="1" x14ac:dyDescent="0.2">
      <c r="A8" s="20"/>
      <c r="B8" s="21"/>
      <c r="C8" s="22"/>
      <c r="D8" s="22"/>
      <c r="E8" s="22"/>
      <c r="F8" s="24"/>
      <c r="G8" s="122"/>
      <c r="H8" s="123"/>
      <c r="K8" s="42">
        <f t="shared" si="0"/>
        <v>0</v>
      </c>
      <c r="L8" s="41"/>
      <c r="M8" s="42">
        <f t="shared" si="1"/>
        <v>0</v>
      </c>
      <c r="N8" s="42">
        <f t="shared" si="2"/>
        <v>0</v>
      </c>
      <c r="O8" s="40"/>
    </row>
    <row r="9" spans="1:15" ht="19.5" customHeight="1" x14ac:dyDescent="0.2">
      <c r="A9" s="20"/>
      <c r="B9" s="21"/>
      <c r="C9" s="22"/>
      <c r="D9" s="22"/>
      <c r="E9" s="22"/>
      <c r="F9" s="24"/>
      <c r="G9" s="122"/>
      <c r="H9" s="123"/>
      <c r="K9" s="42">
        <f t="shared" si="0"/>
        <v>0</v>
      </c>
      <c r="L9" s="41"/>
      <c r="M9" s="42">
        <f t="shared" si="1"/>
        <v>0</v>
      </c>
      <c r="N9" s="42">
        <f t="shared" si="2"/>
        <v>0</v>
      </c>
      <c r="O9" s="40"/>
    </row>
    <row r="10" spans="1:15" ht="19.5" customHeight="1" x14ac:dyDescent="0.2">
      <c r="A10" s="20"/>
      <c r="B10" s="21"/>
      <c r="C10" s="22"/>
      <c r="D10" s="22"/>
      <c r="E10" s="22"/>
      <c r="F10" s="24"/>
      <c r="G10" s="122"/>
      <c r="H10" s="123"/>
      <c r="K10" s="42">
        <f t="shared" si="0"/>
        <v>0</v>
      </c>
      <c r="L10" s="41"/>
      <c r="M10" s="42">
        <f t="shared" si="1"/>
        <v>0</v>
      </c>
      <c r="N10" s="42">
        <f t="shared" si="2"/>
        <v>0</v>
      </c>
      <c r="O10" s="40"/>
    </row>
    <row r="11" spans="1:15" ht="19.5" customHeight="1" x14ac:dyDescent="0.2">
      <c r="A11" s="20"/>
      <c r="B11" s="21"/>
      <c r="C11" s="22"/>
      <c r="D11" s="22"/>
      <c r="E11" s="22"/>
      <c r="F11" s="24"/>
      <c r="G11" s="122"/>
      <c r="H11" s="123"/>
      <c r="K11" s="42">
        <f t="shared" si="0"/>
        <v>0</v>
      </c>
      <c r="L11" s="41"/>
      <c r="M11" s="42">
        <f t="shared" si="1"/>
        <v>0</v>
      </c>
      <c r="N11" s="42">
        <f t="shared" si="2"/>
        <v>0</v>
      </c>
      <c r="O11" s="40"/>
    </row>
    <row r="12" spans="1:15" ht="19.5" customHeight="1" x14ac:dyDescent="0.2">
      <c r="A12" s="20"/>
      <c r="B12" s="21"/>
      <c r="C12" s="22"/>
      <c r="D12" s="22"/>
      <c r="E12" s="22"/>
      <c r="F12" s="24"/>
      <c r="G12" s="122"/>
      <c r="H12" s="123"/>
      <c r="K12" s="42">
        <f t="shared" si="0"/>
        <v>0</v>
      </c>
      <c r="L12" s="41"/>
      <c r="M12" s="42">
        <f t="shared" si="1"/>
        <v>0</v>
      </c>
      <c r="N12" s="42">
        <f t="shared" si="2"/>
        <v>0</v>
      </c>
      <c r="O12" s="40"/>
    </row>
    <row r="13" spans="1:15" ht="19.5" customHeight="1" x14ac:dyDescent="0.2">
      <c r="A13" s="20"/>
      <c r="B13" s="21"/>
      <c r="C13" s="22"/>
      <c r="D13" s="22"/>
      <c r="E13" s="22"/>
      <c r="F13" s="24"/>
      <c r="G13" s="122"/>
      <c r="H13" s="123"/>
      <c r="K13" s="42">
        <f t="shared" si="0"/>
        <v>0</v>
      </c>
      <c r="L13" s="41"/>
      <c r="M13" s="42">
        <f t="shared" si="1"/>
        <v>0</v>
      </c>
      <c r="N13" s="42">
        <f t="shared" si="2"/>
        <v>0</v>
      </c>
      <c r="O13" s="40"/>
    </row>
    <row r="14" spans="1:15" ht="19.5" customHeight="1" x14ac:dyDescent="0.2">
      <c r="A14" s="20"/>
      <c r="B14" s="21"/>
      <c r="C14" s="22"/>
      <c r="D14" s="22"/>
      <c r="E14" s="22"/>
      <c r="F14" s="24"/>
      <c r="G14" s="122"/>
      <c r="H14" s="123"/>
      <c r="K14" s="42">
        <f t="shared" si="0"/>
        <v>0</v>
      </c>
      <c r="L14" s="41"/>
      <c r="M14" s="42">
        <f t="shared" si="1"/>
        <v>0</v>
      </c>
      <c r="N14" s="42">
        <f t="shared" si="2"/>
        <v>0</v>
      </c>
      <c r="O14" s="40"/>
    </row>
    <row r="15" spans="1:15" ht="19.5" customHeight="1" x14ac:dyDescent="0.2">
      <c r="A15" s="20"/>
      <c r="B15" s="21"/>
      <c r="C15" s="22"/>
      <c r="D15" s="22"/>
      <c r="E15" s="22"/>
      <c r="F15" s="24"/>
      <c r="G15" s="122"/>
      <c r="H15" s="123"/>
      <c r="K15" s="42">
        <f t="shared" si="0"/>
        <v>0</v>
      </c>
      <c r="L15" s="41"/>
      <c r="M15" s="42">
        <f t="shared" si="1"/>
        <v>0</v>
      </c>
      <c r="N15" s="42">
        <f t="shared" si="2"/>
        <v>0</v>
      </c>
      <c r="O15" s="40"/>
    </row>
    <row r="16" spans="1:15" ht="19.5" customHeight="1" x14ac:dyDescent="0.2">
      <c r="A16" s="20"/>
      <c r="B16" s="21"/>
      <c r="C16" s="22"/>
      <c r="D16" s="22"/>
      <c r="E16" s="22"/>
      <c r="F16" s="24"/>
      <c r="G16" s="122"/>
      <c r="H16" s="123"/>
      <c r="K16" s="42">
        <f t="shared" si="0"/>
        <v>0</v>
      </c>
      <c r="L16" s="41"/>
      <c r="M16" s="42">
        <f t="shared" si="1"/>
        <v>0</v>
      </c>
      <c r="N16" s="42">
        <f t="shared" si="2"/>
        <v>0</v>
      </c>
      <c r="O16" s="40"/>
    </row>
    <row r="17" spans="1:15" ht="19.5" customHeight="1" x14ac:dyDescent="0.2">
      <c r="A17" s="20"/>
      <c r="B17" s="21"/>
      <c r="C17" s="22"/>
      <c r="D17" s="22"/>
      <c r="E17" s="22"/>
      <c r="F17" s="24"/>
      <c r="G17" s="122"/>
      <c r="H17" s="123"/>
      <c r="K17" s="42">
        <f t="shared" si="0"/>
        <v>0</v>
      </c>
      <c r="L17" s="41"/>
      <c r="M17" s="42">
        <f t="shared" si="1"/>
        <v>0</v>
      </c>
      <c r="N17" s="42">
        <f t="shared" si="2"/>
        <v>0</v>
      </c>
      <c r="O17" s="40"/>
    </row>
    <row r="18" spans="1:15" ht="19.5" customHeight="1" x14ac:dyDescent="0.2">
      <c r="A18" s="20"/>
      <c r="B18" s="21"/>
      <c r="C18" s="22"/>
      <c r="D18" s="22"/>
      <c r="E18" s="22"/>
      <c r="F18" s="24"/>
      <c r="G18" s="122"/>
      <c r="H18" s="123"/>
      <c r="K18" s="42">
        <f t="shared" si="0"/>
        <v>0</v>
      </c>
      <c r="L18" s="41"/>
      <c r="M18" s="42">
        <f t="shared" si="1"/>
        <v>0</v>
      </c>
      <c r="N18" s="42">
        <f t="shared" si="2"/>
        <v>0</v>
      </c>
      <c r="O18" s="40"/>
    </row>
    <row r="19" spans="1:15" ht="19.5" customHeight="1" x14ac:dyDescent="0.2">
      <c r="A19" s="20"/>
      <c r="B19" s="21"/>
      <c r="C19" s="22"/>
      <c r="D19" s="22"/>
      <c r="E19" s="22"/>
      <c r="F19" s="24"/>
      <c r="G19" s="122"/>
      <c r="H19" s="123"/>
      <c r="K19" s="42">
        <f t="shared" si="0"/>
        <v>0</v>
      </c>
      <c r="L19" s="41"/>
      <c r="M19" s="42">
        <f t="shared" si="1"/>
        <v>0</v>
      </c>
      <c r="N19" s="42">
        <f t="shared" si="2"/>
        <v>0</v>
      </c>
      <c r="O19" s="40"/>
    </row>
    <row r="20" spans="1:15" ht="19.5" customHeight="1" x14ac:dyDescent="0.2">
      <c r="A20" s="20"/>
      <c r="B20" s="21"/>
      <c r="C20" s="22"/>
      <c r="D20" s="22"/>
      <c r="E20" s="22"/>
      <c r="F20" s="24"/>
      <c r="G20" s="122"/>
      <c r="H20" s="123"/>
      <c r="K20" s="42">
        <f t="shared" si="0"/>
        <v>0</v>
      </c>
      <c r="L20" s="41"/>
      <c r="M20" s="42">
        <f t="shared" si="1"/>
        <v>0</v>
      </c>
      <c r="N20" s="42">
        <f t="shared" si="2"/>
        <v>0</v>
      </c>
      <c r="O20" s="40"/>
    </row>
    <row r="21" spans="1:15" ht="19.5" customHeight="1" x14ac:dyDescent="0.2">
      <c r="A21" s="20"/>
      <c r="B21" s="21"/>
      <c r="C21" s="22"/>
      <c r="D21" s="22"/>
      <c r="E21" s="22"/>
      <c r="F21" s="24"/>
      <c r="G21" s="122"/>
      <c r="H21" s="123"/>
      <c r="K21" s="42">
        <f t="shared" si="0"/>
        <v>0</v>
      </c>
      <c r="L21" s="41"/>
      <c r="M21" s="42">
        <f t="shared" si="1"/>
        <v>0</v>
      </c>
      <c r="N21" s="42">
        <f t="shared" si="2"/>
        <v>0</v>
      </c>
      <c r="O21" s="40"/>
    </row>
    <row r="22" spans="1:15" ht="19.5" customHeight="1" x14ac:dyDescent="0.2">
      <c r="A22" s="20"/>
      <c r="B22" s="21"/>
      <c r="C22" s="22"/>
      <c r="D22" s="22"/>
      <c r="E22" s="22"/>
      <c r="F22" s="24"/>
      <c r="G22" s="122"/>
      <c r="H22" s="123"/>
      <c r="K22" s="42">
        <f t="shared" si="0"/>
        <v>0</v>
      </c>
      <c r="L22" s="41"/>
      <c r="M22" s="42">
        <f t="shared" si="1"/>
        <v>0</v>
      </c>
      <c r="N22" s="42">
        <f t="shared" si="2"/>
        <v>0</v>
      </c>
      <c r="O22" s="40"/>
    </row>
    <row r="23" spans="1:15" ht="19.5" customHeight="1" x14ac:dyDescent="0.2">
      <c r="A23" s="20"/>
      <c r="B23" s="21"/>
      <c r="C23" s="22"/>
      <c r="D23" s="22"/>
      <c r="E23" s="22"/>
      <c r="F23" s="24"/>
      <c r="G23" s="122"/>
      <c r="H23" s="123"/>
      <c r="K23" s="42">
        <f t="shared" si="0"/>
        <v>0</v>
      </c>
      <c r="L23" s="41"/>
      <c r="M23" s="42">
        <f t="shared" si="1"/>
        <v>0</v>
      </c>
      <c r="N23" s="42">
        <f t="shared" si="2"/>
        <v>0</v>
      </c>
      <c r="O23" s="40"/>
    </row>
    <row r="24" spans="1:15" ht="19.5" customHeight="1" x14ac:dyDescent="0.2">
      <c r="A24" s="20"/>
      <c r="B24" s="21"/>
      <c r="C24" s="22"/>
      <c r="D24" s="22"/>
      <c r="E24" s="22"/>
      <c r="F24" s="24"/>
      <c r="G24" s="122"/>
      <c r="H24" s="123"/>
      <c r="K24" s="42">
        <f t="shared" si="0"/>
        <v>0</v>
      </c>
      <c r="L24" s="41"/>
      <c r="M24" s="42">
        <f t="shared" si="1"/>
        <v>0</v>
      </c>
      <c r="N24" s="42">
        <f t="shared" si="2"/>
        <v>0</v>
      </c>
      <c r="O24" s="40"/>
    </row>
    <row r="25" spans="1:15" ht="19.5" customHeight="1" x14ac:dyDescent="0.2">
      <c r="A25" s="20"/>
      <c r="B25" s="21"/>
      <c r="C25" s="22"/>
      <c r="D25" s="22"/>
      <c r="E25" s="22"/>
      <c r="F25" s="24"/>
      <c r="G25" s="122"/>
      <c r="H25" s="123"/>
      <c r="K25" s="42">
        <f t="shared" si="0"/>
        <v>0</v>
      </c>
      <c r="L25" s="41"/>
      <c r="M25" s="42">
        <f t="shared" si="1"/>
        <v>0</v>
      </c>
      <c r="N25" s="42">
        <f t="shared" si="2"/>
        <v>0</v>
      </c>
      <c r="O25" s="40"/>
    </row>
    <row r="26" spans="1:15" ht="19.5" customHeight="1" x14ac:dyDescent="0.2">
      <c r="A26" s="20"/>
      <c r="B26" s="21"/>
      <c r="C26" s="22"/>
      <c r="D26" s="22"/>
      <c r="E26" s="22"/>
      <c r="F26" s="24"/>
      <c r="G26" s="122"/>
      <c r="H26" s="123"/>
      <c r="K26" s="42">
        <f t="shared" si="0"/>
        <v>0</v>
      </c>
      <c r="L26" s="41"/>
      <c r="M26" s="42">
        <f t="shared" si="1"/>
        <v>0</v>
      </c>
      <c r="N26" s="42">
        <f t="shared" si="2"/>
        <v>0</v>
      </c>
      <c r="O26" s="40"/>
    </row>
    <row r="27" spans="1:15" ht="19.5" customHeight="1" thickBot="1" x14ac:dyDescent="0.25">
      <c r="A27" s="36"/>
      <c r="B27" s="37"/>
      <c r="C27" s="38"/>
      <c r="D27" s="38"/>
      <c r="E27" s="38"/>
      <c r="F27" s="39"/>
      <c r="G27" s="124"/>
      <c r="H27" s="125"/>
      <c r="K27" s="43">
        <f t="shared" si="0"/>
        <v>0</v>
      </c>
      <c r="L27" s="41"/>
      <c r="M27" s="42">
        <f t="shared" si="1"/>
        <v>0</v>
      </c>
      <c r="N27" s="42">
        <f t="shared" si="2"/>
        <v>0</v>
      </c>
      <c r="O27" s="40"/>
    </row>
    <row r="28" spans="1:15" ht="19.5" customHeight="1" thickTop="1" thickBot="1" x14ac:dyDescent="0.25">
      <c r="E28" s="19">
        <f>SUM(E6:E27)</f>
        <v>0</v>
      </c>
      <c r="K28" s="44">
        <f>SUM(K6:K27)</f>
        <v>0</v>
      </c>
      <c r="L28" s="44">
        <f>SUM(L6:L27)</f>
        <v>0</v>
      </c>
      <c r="M28" s="44">
        <f>SUM(M6:M27)</f>
        <v>0</v>
      </c>
      <c r="N28" s="44">
        <f>SUM(N6:N27)</f>
        <v>0</v>
      </c>
    </row>
    <row r="29" spans="1:15" ht="19.5" customHeight="1" thickTop="1" x14ac:dyDescent="0.2"/>
  </sheetData>
  <autoFilter ref="A5:O28">
    <filterColumn colId="6" showButton="0"/>
  </autoFilter>
  <mergeCells count="34">
    <mergeCell ref="N1:N3"/>
    <mergeCell ref="O1:O3"/>
    <mergeCell ref="I1:I2"/>
    <mergeCell ref="J1:J2"/>
    <mergeCell ref="K1:K3"/>
    <mergeCell ref="L1:L3"/>
    <mergeCell ref="M1:M3"/>
    <mergeCell ref="G23:H23"/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G13:H13"/>
    <mergeCell ref="G14:H14"/>
    <mergeCell ref="G15:H15"/>
    <mergeCell ref="G16:H16"/>
    <mergeCell ref="G17:H17"/>
    <mergeCell ref="G8:H8"/>
    <mergeCell ref="G9:H9"/>
    <mergeCell ref="G10:H10"/>
    <mergeCell ref="G11:H11"/>
    <mergeCell ref="G12:H12"/>
    <mergeCell ref="A1:C1"/>
    <mergeCell ref="B3:C3"/>
    <mergeCell ref="G5:H5"/>
    <mergeCell ref="G6:H6"/>
    <mergeCell ref="G7:H7"/>
    <mergeCell ref="F1:H1"/>
    <mergeCell ref="F3:H3"/>
  </mergeCells>
  <printOptions horizontalCentered="1" verticalCentered="1"/>
  <pageMargins left="0.23622047244094491" right="0.23622047244094491" top="0.15748031496062992" bottom="0.15748031496062992" header="0.11811023622047245" footer="0.11811023622047245"/>
  <pageSetup paperSize="9" scale="61" orientation="landscape" r:id="rId1"/>
  <headerFooter>
    <oddHeader xml:space="preserve">&amp;L
   &amp;D
   Baudour D.
</oddHeader>
    <oddFooter>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zoomScaleNormal="100" workbookViewId="0">
      <pane ySplit="5" topLeftCell="A6" activePane="bottomLeft" state="frozen"/>
      <selection activeCell="B3" sqref="B3:C3"/>
      <selection pane="bottomLeft" activeCell="B3" sqref="B3:C3"/>
    </sheetView>
  </sheetViews>
  <sheetFormatPr baseColWidth="10" defaultColWidth="9.140625" defaultRowHeight="19.5" customHeight="1" x14ac:dyDescent="0.2"/>
  <cols>
    <col min="1" max="1" width="10.7109375" style="2" customWidth="1"/>
    <col min="2" max="2" width="24.85546875" style="2" customWidth="1"/>
    <col min="3" max="3" width="8.42578125" style="2" customWidth="1"/>
    <col min="4" max="4" width="54.5703125" style="2" customWidth="1"/>
    <col min="5" max="5" width="9.85546875" style="2" customWidth="1"/>
    <col min="6" max="6" width="47.85546875" style="2" customWidth="1"/>
    <col min="7" max="8" width="9.140625" style="2"/>
    <col min="9" max="10" width="8.85546875" style="2" customWidth="1"/>
    <col min="11" max="14" width="9.5703125" style="2" customWidth="1"/>
    <col min="15" max="15" width="8.85546875" style="2" customWidth="1"/>
    <col min="16" max="16384" width="9.140625" style="2"/>
  </cols>
  <sheetData>
    <row r="1" spans="1:15" ht="19.5" customHeight="1" thickTop="1" thickBot="1" x14ac:dyDescent="0.25">
      <c r="A1" s="101" t="s">
        <v>5</v>
      </c>
      <c r="B1" s="102"/>
      <c r="C1" s="103"/>
      <c r="D1" s="12" t="s">
        <v>57</v>
      </c>
      <c r="E1" s="4" t="s">
        <v>6</v>
      </c>
      <c r="F1" s="112"/>
      <c r="G1" s="113"/>
      <c r="H1" s="114"/>
      <c r="I1" s="96" t="s">
        <v>17</v>
      </c>
      <c r="J1" s="96" t="s">
        <v>36</v>
      </c>
      <c r="K1" s="98" t="s">
        <v>18</v>
      </c>
      <c r="L1" s="98" t="s">
        <v>19</v>
      </c>
      <c r="M1" s="98" t="s">
        <v>20</v>
      </c>
      <c r="N1" s="90" t="s">
        <v>21</v>
      </c>
      <c r="O1" s="93" t="s">
        <v>23</v>
      </c>
    </row>
    <row r="2" spans="1:15" s="3" customFormat="1" ht="13.5" customHeight="1" thickBot="1" x14ac:dyDescent="0.25">
      <c r="I2" s="97"/>
      <c r="J2" s="97"/>
      <c r="K2" s="99"/>
      <c r="L2" s="99"/>
      <c r="M2" s="99"/>
      <c r="N2" s="91"/>
      <c r="O2" s="94"/>
    </row>
    <row r="3" spans="1:15" ht="36.75" customHeight="1" thickTop="1" thickBot="1" x14ac:dyDescent="0.25">
      <c r="A3" s="4" t="s">
        <v>0</v>
      </c>
      <c r="B3" s="104" t="s">
        <v>59</v>
      </c>
      <c r="C3" s="105"/>
      <c r="F3" s="115"/>
      <c r="G3" s="115"/>
      <c r="H3" s="115"/>
      <c r="I3" s="48">
        <v>42.97</v>
      </c>
      <c r="J3" s="48">
        <v>1.18</v>
      </c>
      <c r="K3" s="100"/>
      <c r="L3" s="100"/>
      <c r="M3" s="100"/>
      <c r="N3" s="92"/>
      <c r="O3" s="95"/>
    </row>
    <row r="4" spans="1:15" s="3" customFormat="1" ht="9" customHeight="1" thickBot="1" x14ac:dyDescent="0.25"/>
    <row r="5" spans="1:15" s="1" customFormat="1" ht="19.5" customHeight="1" thickBot="1" x14ac:dyDescent="0.25">
      <c r="A5" s="32" t="s">
        <v>1</v>
      </c>
      <c r="B5" s="33" t="s">
        <v>2</v>
      </c>
      <c r="C5" s="34" t="s">
        <v>7</v>
      </c>
      <c r="D5" s="34" t="s">
        <v>3</v>
      </c>
      <c r="E5" s="34" t="s">
        <v>4</v>
      </c>
      <c r="F5" s="7" t="s">
        <v>35</v>
      </c>
      <c r="G5" s="106" t="s">
        <v>16</v>
      </c>
      <c r="H5" s="107"/>
      <c r="I5" s="2"/>
      <c r="J5" s="2"/>
      <c r="K5" s="47"/>
      <c r="L5" s="47"/>
      <c r="M5" s="47"/>
      <c r="N5" s="47"/>
      <c r="O5" s="45" t="s">
        <v>22</v>
      </c>
    </row>
    <row r="6" spans="1:15" ht="19.5" customHeight="1" x14ac:dyDescent="0.2">
      <c r="A6" s="28"/>
      <c r="B6" s="29"/>
      <c r="C6" s="30"/>
      <c r="D6" s="30"/>
      <c r="E6" s="30"/>
      <c r="F6" s="31"/>
      <c r="G6" s="108"/>
      <c r="H6" s="109"/>
      <c r="K6" s="42">
        <f>E6*I$3</f>
        <v>0</v>
      </c>
      <c r="L6" s="41"/>
      <c r="M6" s="42">
        <f>L6*J$3</f>
        <v>0</v>
      </c>
      <c r="N6" s="42">
        <f>K6+M6</f>
        <v>0</v>
      </c>
      <c r="O6" s="40"/>
    </row>
    <row r="7" spans="1:15" ht="19.5" customHeight="1" x14ac:dyDescent="0.2">
      <c r="A7" s="20"/>
      <c r="B7" s="21"/>
      <c r="C7" s="22"/>
      <c r="D7" s="22"/>
      <c r="E7" s="22"/>
      <c r="F7" s="23"/>
      <c r="G7" s="110"/>
      <c r="H7" s="111"/>
      <c r="K7" s="42">
        <f t="shared" ref="K7:K27" si="0">E7*I$3</f>
        <v>0</v>
      </c>
      <c r="L7" s="41"/>
      <c r="M7" s="42">
        <f t="shared" ref="M7:M27" si="1">L7*J$3</f>
        <v>0</v>
      </c>
      <c r="N7" s="42">
        <f t="shared" ref="N7:N27" si="2">K7+M7</f>
        <v>0</v>
      </c>
      <c r="O7" s="40"/>
    </row>
    <row r="8" spans="1:15" ht="19.5" customHeight="1" x14ac:dyDescent="0.2">
      <c r="A8" s="20"/>
      <c r="B8" s="21"/>
      <c r="C8" s="22"/>
      <c r="D8" s="22"/>
      <c r="E8" s="22"/>
      <c r="F8" s="23"/>
      <c r="G8" s="110"/>
      <c r="H8" s="111"/>
      <c r="K8" s="42">
        <f t="shared" si="0"/>
        <v>0</v>
      </c>
      <c r="L8" s="41"/>
      <c r="M8" s="42">
        <f t="shared" si="1"/>
        <v>0</v>
      </c>
      <c r="N8" s="42">
        <f t="shared" si="2"/>
        <v>0</v>
      </c>
      <c r="O8" s="40"/>
    </row>
    <row r="9" spans="1:15" ht="19.5" customHeight="1" x14ac:dyDescent="0.2">
      <c r="A9" s="20"/>
      <c r="B9" s="21"/>
      <c r="C9" s="22"/>
      <c r="D9" s="22"/>
      <c r="E9" s="22"/>
      <c r="F9" s="24"/>
      <c r="G9" s="110"/>
      <c r="H9" s="111"/>
      <c r="K9" s="42">
        <f t="shared" si="0"/>
        <v>0</v>
      </c>
      <c r="L9" s="41"/>
      <c r="M9" s="42">
        <f t="shared" si="1"/>
        <v>0</v>
      </c>
      <c r="N9" s="42">
        <f t="shared" si="2"/>
        <v>0</v>
      </c>
      <c r="O9" s="40"/>
    </row>
    <row r="10" spans="1:15" ht="19.5" customHeight="1" x14ac:dyDescent="0.2">
      <c r="A10" s="20"/>
      <c r="B10" s="21"/>
      <c r="C10" s="22"/>
      <c r="D10" s="22"/>
      <c r="E10" s="22"/>
      <c r="F10" s="24"/>
      <c r="G10" s="110"/>
      <c r="H10" s="111"/>
      <c r="K10" s="42">
        <f t="shared" si="0"/>
        <v>0</v>
      </c>
      <c r="L10" s="41"/>
      <c r="M10" s="42">
        <f t="shared" si="1"/>
        <v>0</v>
      </c>
      <c r="N10" s="42">
        <f t="shared" si="2"/>
        <v>0</v>
      </c>
      <c r="O10" s="40"/>
    </row>
    <row r="11" spans="1:15" ht="19.5" customHeight="1" x14ac:dyDescent="0.2">
      <c r="A11" s="20"/>
      <c r="B11" s="21"/>
      <c r="C11" s="22"/>
      <c r="D11" s="22"/>
      <c r="E11" s="22"/>
      <c r="F11" s="24"/>
      <c r="G11" s="110"/>
      <c r="H11" s="111"/>
      <c r="K11" s="42">
        <f t="shared" si="0"/>
        <v>0</v>
      </c>
      <c r="L11" s="41"/>
      <c r="M11" s="42">
        <f t="shared" si="1"/>
        <v>0</v>
      </c>
      <c r="N11" s="42">
        <f t="shared" si="2"/>
        <v>0</v>
      </c>
      <c r="O11" s="40"/>
    </row>
    <row r="12" spans="1:15" ht="19.5" customHeight="1" x14ac:dyDescent="0.2">
      <c r="A12" s="20"/>
      <c r="B12" s="21"/>
      <c r="C12" s="22"/>
      <c r="D12" s="22"/>
      <c r="E12" s="22"/>
      <c r="F12" s="24"/>
      <c r="G12" s="110"/>
      <c r="H12" s="111"/>
      <c r="K12" s="42">
        <f t="shared" si="0"/>
        <v>0</v>
      </c>
      <c r="L12" s="41"/>
      <c r="M12" s="42">
        <f t="shared" si="1"/>
        <v>0</v>
      </c>
      <c r="N12" s="42">
        <f t="shared" si="2"/>
        <v>0</v>
      </c>
      <c r="O12" s="40"/>
    </row>
    <row r="13" spans="1:15" ht="19.5" customHeight="1" x14ac:dyDescent="0.2">
      <c r="A13" s="20"/>
      <c r="B13" s="21"/>
      <c r="C13" s="22"/>
      <c r="D13" s="22"/>
      <c r="E13" s="22"/>
      <c r="F13" s="24"/>
      <c r="G13" s="110"/>
      <c r="H13" s="111"/>
      <c r="K13" s="42">
        <f t="shared" si="0"/>
        <v>0</v>
      </c>
      <c r="L13" s="41"/>
      <c r="M13" s="42">
        <f t="shared" si="1"/>
        <v>0</v>
      </c>
      <c r="N13" s="42">
        <f t="shared" si="2"/>
        <v>0</v>
      </c>
      <c r="O13" s="40"/>
    </row>
    <row r="14" spans="1:15" ht="19.5" customHeight="1" x14ac:dyDescent="0.2">
      <c r="A14" s="20"/>
      <c r="B14" s="21"/>
      <c r="C14" s="22"/>
      <c r="D14" s="22"/>
      <c r="E14" s="22"/>
      <c r="F14" s="24"/>
      <c r="G14" s="110"/>
      <c r="H14" s="111"/>
      <c r="K14" s="42">
        <f t="shared" si="0"/>
        <v>0</v>
      </c>
      <c r="L14" s="41"/>
      <c r="M14" s="42">
        <f t="shared" si="1"/>
        <v>0</v>
      </c>
      <c r="N14" s="42">
        <f t="shared" si="2"/>
        <v>0</v>
      </c>
      <c r="O14" s="40"/>
    </row>
    <row r="15" spans="1:15" ht="19.5" customHeight="1" x14ac:dyDescent="0.2">
      <c r="A15" s="20"/>
      <c r="B15" s="21"/>
      <c r="C15" s="22"/>
      <c r="D15" s="22"/>
      <c r="E15" s="22"/>
      <c r="F15" s="24"/>
      <c r="G15" s="110"/>
      <c r="H15" s="111"/>
      <c r="K15" s="42">
        <f t="shared" si="0"/>
        <v>0</v>
      </c>
      <c r="L15" s="41"/>
      <c r="M15" s="42">
        <f t="shared" si="1"/>
        <v>0</v>
      </c>
      <c r="N15" s="42">
        <f t="shared" si="2"/>
        <v>0</v>
      </c>
      <c r="O15" s="40"/>
    </row>
    <row r="16" spans="1:15" ht="19.5" customHeight="1" x14ac:dyDescent="0.2">
      <c r="A16" s="20"/>
      <c r="B16" s="21"/>
      <c r="C16" s="22"/>
      <c r="D16" s="22"/>
      <c r="E16" s="22"/>
      <c r="F16" s="24"/>
      <c r="G16" s="110"/>
      <c r="H16" s="111"/>
      <c r="K16" s="42">
        <f t="shared" si="0"/>
        <v>0</v>
      </c>
      <c r="L16" s="41"/>
      <c r="M16" s="42">
        <f t="shared" si="1"/>
        <v>0</v>
      </c>
      <c r="N16" s="42">
        <f t="shared" si="2"/>
        <v>0</v>
      </c>
      <c r="O16" s="40"/>
    </row>
    <row r="17" spans="1:15" ht="19.5" customHeight="1" x14ac:dyDescent="0.2">
      <c r="A17" s="20"/>
      <c r="B17" s="21"/>
      <c r="C17" s="22"/>
      <c r="D17" s="22"/>
      <c r="E17" s="22"/>
      <c r="F17" s="24"/>
      <c r="G17" s="110"/>
      <c r="H17" s="111"/>
      <c r="K17" s="42">
        <f t="shared" si="0"/>
        <v>0</v>
      </c>
      <c r="L17" s="41"/>
      <c r="M17" s="42">
        <f t="shared" si="1"/>
        <v>0</v>
      </c>
      <c r="N17" s="42">
        <f t="shared" si="2"/>
        <v>0</v>
      </c>
      <c r="O17" s="40"/>
    </row>
    <row r="18" spans="1:15" ht="19.5" customHeight="1" x14ac:dyDescent="0.2">
      <c r="A18" s="20"/>
      <c r="B18" s="21"/>
      <c r="C18" s="22"/>
      <c r="D18" s="22"/>
      <c r="E18" s="22"/>
      <c r="F18" s="24"/>
      <c r="G18" s="110"/>
      <c r="H18" s="111"/>
      <c r="K18" s="42">
        <f t="shared" si="0"/>
        <v>0</v>
      </c>
      <c r="L18" s="41"/>
      <c r="M18" s="42">
        <f t="shared" si="1"/>
        <v>0</v>
      </c>
      <c r="N18" s="42">
        <f t="shared" si="2"/>
        <v>0</v>
      </c>
      <c r="O18" s="40"/>
    </row>
    <row r="19" spans="1:15" ht="19.5" customHeight="1" x14ac:dyDescent="0.2">
      <c r="A19" s="20"/>
      <c r="B19" s="21"/>
      <c r="C19" s="22"/>
      <c r="D19" s="22"/>
      <c r="E19" s="22"/>
      <c r="F19" s="24"/>
      <c r="G19" s="110"/>
      <c r="H19" s="111"/>
      <c r="K19" s="42">
        <f t="shared" si="0"/>
        <v>0</v>
      </c>
      <c r="L19" s="41"/>
      <c r="M19" s="42">
        <f t="shared" si="1"/>
        <v>0</v>
      </c>
      <c r="N19" s="42">
        <f t="shared" si="2"/>
        <v>0</v>
      </c>
      <c r="O19" s="40"/>
    </row>
    <row r="20" spans="1:15" ht="19.5" customHeight="1" x14ac:dyDescent="0.2">
      <c r="A20" s="20"/>
      <c r="B20" s="21"/>
      <c r="C20" s="22"/>
      <c r="D20" s="22"/>
      <c r="E20" s="22"/>
      <c r="F20" s="24"/>
      <c r="G20" s="110"/>
      <c r="H20" s="111"/>
      <c r="K20" s="42">
        <f t="shared" si="0"/>
        <v>0</v>
      </c>
      <c r="L20" s="41"/>
      <c r="M20" s="42">
        <f t="shared" si="1"/>
        <v>0</v>
      </c>
      <c r="N20" s="42">
        <f t="shared" si="2"/>
        <v>0</v>
      </c>
      <c r="O20" s="40"/>
    </row>
    <row r="21" spans="1:15" ht="19.5" customHeight="1" x14ac:dyDescent="0.2">
      <c r="A21" s="20"/>
      <c r="B21" s="21"/>
      <c r="C21" s="22"/>
      <c r="D21" s="22"/>
      <c r="E21" s="22"/>
      <c r="F21" s="24"/>
      <c r="G21" s="110"/>
      <c r="H21" s="111"/>
      <c r="K21" s="42">
        <f t="shared" si="0"/>
        <v>0</v>
      </c>
      <c r="L21" s="41"/>
      <c r="M21" s="42">
        <f t="shared" si="1"/>
        <v>0</v>
      </c>
      <c r="N21" s="42">
        <f t="shared" si="2"/>
        <v>0</v>
      </c>
      <c r="O21" s="40"/>
    </row>
    <row r="22" spans="1:15" ht="19.5" customHeight="1" x14ac:dyDescent="0.2">
      <c r="A22" s="20"/>
      <c r="B22" s="21"/>
      <c r="C22" s="22"/>
      <c r="D22" s="22"/>
      <c r="E22" s="22"/>
      <c r="F22" s="24"/>
      <c r="G22" s="110"/>
      <c r="H22" s="111"/>
      <c r="K22" s="42">
        <f t="shared" si="0"/>
        <v>0</v>
      </c>
      <c r="L22" s="41"/>
      <c r="M22" s="42">
        <f t="shared" si="1"/>
        <v>0</v>
      </c>
      <c r="N22" s="42">
        <f t="shared" si="2"/>
        <v>0</v>
      </c>
      <c r="O22" s="40"/>
    </row>
    <row r="23" spans="1:15" ht="19.5" customHeight="1" x14ac:dyDescent="0.2">
      <c r="A23" s="20"/>
      <c r="B23" s="21"/>
      <c r="C23" s="22"/>
      <c r="D23" s="22"/>
      <c r="E23" s="22"/>
      <c r="F23" s="24"/>
      <c r="G23" s="110"/>
      <c r="H23" s="111"/>
      <c r="K23" s="42">
        <f t="shared" si="0"/>
        <v>0</v>
      </c>
      <c r="L23" s="41"/>
      <c r="M23" s="42">
        <f t="shared" si="1"/>
        <v>0</v>
      </c>
      <c r="N23" s="42">
        <f t="shared" si="2"/>
        <v>0</v>
      </c>
      <c r="O23" s="40"/>
    </row>
    <row r="24" spans="1:15" ht="19.5" customHeight="1" x14ac:dyDescent="0.2">
      <c r="A24" s="20"/>
      <c r="B24" s="21"/>
      <c r="C24" s="22"/>
      <c r="D24" s="22"/>
      <c r="E24" s="22"/>
      <c r="F24" s="24"/>
      <c r="G24" s="110"/>
      <c r="H24" s="111"/>
      <c r="K24" s="42">
        <f t="shared" si="0"/>
        <v>0</v>
      </c>
      <c r="L24" s="41"/>
      <c r="M24" s="42">
        <f t="shared" si="1"/>
        <v>0</v>
      </c>
      <c r="N24" s="42">
        <f t="shared" si="2"/>
        <v>0</v>
      </c>
      <c r="O24" s="40"/>
    </row>
    <row r="25" spans="1:15" ht="19.5" customHeight="1" x14ac:dyDescent="0.2">
      <c r="A25" s="20"/>
      <c r="B25" s="21"/>
      <c r="C25" s="22"/>
      <c r="D25" s="22"/>
      <c r="E25" s="22"/>
      <c r="F25" s="24"/>
      <c r="G25" s="110"/>
      <c r="H25" s="111"/>
      <c r="K25" s="42">
        <f t="shared" si="0"/>
        <v>0</v>
      </c>
      <c r="L25" s="41"/>
      <c r="M25" s="42">
        <f t="shared" si="1"/>
        <v>0</v>
      </c>
      <c r="N25" s="42">
        <f t="shared" si="2"/>
        <v>0</v>
      </c>
      <c r="O25" s="40"/>
    </row>
    <row r="26" spans="1:15" ht="19.5" customHeight="1" x14ac:dyDescent="0.2">
      <c r="A26" s="20"/>
      <c r="B26" s="21"/>
      <c r="C26" s="22"/>
      <c r="D26" s="22"/>
      <c r="E26" s="22"/>
      <c r="F26" s="24"/>
      <c r="G26" s="110"/>
      <c r="H26" s="111"/>
      <c r="K26" s="42">
        <f t="shared" si="0"/>
        <v>0</v>
      </c>
      <c r="L26" s="41"/>
      <c r="M26" s="42">
        <f t="shared" si="1"/>
        <v>0</v>
      </c>
      <c r="N26" s="42">
        <f t="shared" si="2"/>
        <v>0</v>
      </c>
      <c r="O26" s="40"/>
    </row>
    <row r="27" spans="1:15" ht="19.5" customHeight="1" thickBot="1" x14ac:dyDescent="0.25">
      <c r="A27" s="36"/>
      <c r="B27" s="37"/>
      <c r="C27" s="38"/>
      <c r="D27" s="38"/>
      <c r="E27" s="38"/>
      <c r="F27" s="39"/>
      <c r="G27" s="116"/>
      <c r="H27" s="117"/>
      <c r="K27" s="43">
        <f t="shared" si="0"/>
        <v>0</v>
      </c>
      <c r="L27" s="41"/>
      <c r="M27" s="42">
        <f t="shared" si="1"/>
        <v>0</v>
      </c>
      <c r="N27" s="42">
        <f t="shared" si="2"/>
        <v>0</v>
      </c>
      <c r="O27" s="40"/>
    </row>
    <row r="28" spans="1:15" ht="19.5" customHeight="1" thickTop="1" thickBot="1" x14ac:dyDescent="0.25">
      <c r="E28" s="19">
        <f>SUM(E6:E27)</f>
        <v>0</v>
      </c>
      <c r="K28" s="44">
        <f>SUM(K6:K27)</f>
        <v>0</v>
      </c>
      <c r="L28" s="44">
        <f>SUM(L6:L27)</f>
        <v>0</v>
      </c>
      <c r="M28" s="44">
        <f>SUM(M6:M27)</f>
        <v>0</v>
      </c>
      <c r="N28" s="44">
        <f>SUM(N6:N27)</f>
        <v>0</v>
      </c>
    </row>
    <row r="29" spans="1:15" ht="19.5" customHeight="1" thickTop="1" x14ac:dyDescent="0.2"/>
  </sheetData>
  <autoFilter ref="A5:O28">
    <filterColumn colId="6" showButton="0"/>
  </autoFilter>
  <mergeCells count="34">
    <mergeCell ref="N1:N3"/>
    <mergeCell ref="O1:O3"/>
    <mergeCell ref="I1:I2"/>
    <mergeCell ref="J1:J2"/>
    <mergeCell ref="K1:K3"/>
    <mergeCell ref="L1:L3"/>
    <mergeCell ref="M1:M3"/>
    <mergeCell ref="G23:H23"/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G13:H13"/>
    <mergeCell ref="G14:H14"/>
    <mergeCell ref="G15:H15"/>
    <mergeCell ref="G16:H16"/>
    <mergeCell ref="G17:H17"/>
    <mergeCell ref="G8:H8"/>
    <mergeCell ref="G9:H9"/>
    <mergeCell ref="G10:H10"/>
    <mergeCell ref="G11:H11"/>
    <mergeCell ref="G12:H12"/>
    <mergeCell ref="A1:C1"/>
    <mergeCell ref="B3:C3"/>
    <mergeCell ref="G5:H5"/>
    <mergeCell ref="G6:H6"/>
    <mergeCell ref="G7:H7"/>
    <mergeCell ref="F1:H1"/>
    <mergeCell ref="F3:H3"/>
  </mergeCells>
  <printOptions horizontalCentered="1" verticalCentered="1"/>
  <pageMargins left="0.23622047244094491" right="0.23622047244094491" top="0.15748031496062992" bottom="0.15748031496062992" header="0.11811023622047245" footer="0.11811023622047245"/>
  <pageSetup paperSize="9" scale="61" orientation="landscape" r:id="rId1"/>
  <headerFooter>
    <oddHeader xml:space="preserve">&amp;L
   &amp;D
   Baudour D.
</oddHeader>
    <oddFooter>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9"/>
  <sheetViews>
    <sheetView topLeftCell="B1" zoomScaleNormal="100" workbookViewId="0">
      <pane ySplit="5" topLeftCell="A6" activePane="bottomLeft" state="frozen"/>
      <selection activeCell="B3" sqref="B3:C3"/>
      <selection pane="bottomLeft" activeCell="B3" sqref="B3:C3"/>
    </sheetView>
  </sheetViews>
  <sheetFormatPr baseColWidth="10" defaultColWidth="9.140625" defaultRowHeight="19.5" customHeight="1" x14ac:dyDescent="0.2"/>
  <cols>
    <col min="1" max="1" width="10.7109375" style="2" customWidth="1"/>
    <col min="2" max="2" width="24.85546875" style="2" customWidth="1"/>
    <col min="3" max="3" width="8.42578125" style="2" customWidth="1"/>
    <col min="4" max="4" width="54.5703125" style="2" customWidth="1"/>
    <col min="5" max="5" width="9.85546875" style="2" customWidth="1"/>
    <col min="6" max="6" width="47.85546875" style="2" customWidth="1"/>
    <col min="7" max="8" width="9.140625" style="2"/>
    <col min="9" max="10" width="8.85546875" style="2" customWidth="1"/>
    <col min="11" max="14" width="9.5703125" style="2" customWidth="1"/>
    <col min="15" max="15" width="8.85546875" style="2" customWidth="1"/>
    <col min="16" max="16384" width="9.140625" style="2"/>
  </cols>
  <sheetData>
    <row r="1" spans="1:15" ht="19.5" customHeight="1" thickTop="1" thickBot="1" x14ac:dyDescent="0.25">
      <c r="A1" s="101" t="s">
        <v>5</v>
      </c>
      <c r="B1" s="102"/>
      <c r="C1" s="103"/>
      <c r="D1" s="12" t="s">
        <v>15</v>
      </c>
      <c r="E1" s="4" t="s">
        <v>6</v>
      </c>
      <c r="F1" s="112"/>
      <c r="G1" s="113"/>
      <c r="H1" s="114"/>
      <c r="I1" s="96" t="s">
        <v>17</v>
      </c>
      <c r="J1" s="96" t="s">
        <v>36</v>
      </c>
      <c r="K1" s="98" t="s">
        <v>18</v>
      </c>
      <c r="L1" s="98" t="s">
        <v>19</v>
      </c>
      <c r="M1" s="98" t="s">
        <v>20</v>
      </c>
      <c r="N1" s="90" t="s">
        <v>21</v>
      </c>
      <c r="O1" s="93" t="s">
        <v>23</v>
      </c>
    </row>
    <row r="2" spans="1:15" s="3" customFormat="1" ht="13.5" customHeight="1" thickBot="1" x14ac:dyDescent="0.25">
      <c r="I2" s="97"/>
      <c r="J2" s="97"/>
      <c r="K2" s="99"/>
      <c r="L2" s="99"/>
      <c r="M2" s="99"/>
      <c r="N2" s="91"/>
      <c r="O2" s="94"/>
    </row>
    <row r="3" spans="1:15" ht="36.75" customHeight="1" thickTop="1" thickBot="1" x14ac:dyDescent="0.25">
      <c r="A3" s="4" t="s">
        <v>0</v>
      </c>
      <c r="B3" s="104" t="s">
        <v>59</v>
      </c>
      <c r="C3" s="105"/>
      <c r="F3" s="115"/>
      <c r="G3" s="115"/>
      <c r="H3" s="115"/>
      <c r="I3" s="48">
        <v>42.97</v>
      </c>
      <c r="J3" s="48">
        <v>1.18</v>
      </c>
      <c r="K3" s="100"/>
      <c r="L3" s="100"/>
      <c r="M3" s="100"/>
      <c r="N3" s="92"/>
      <c r="O3" s="95"/>
    </row>
    <row r="4" spans="1:15" s="3" customFormat="1" ht="9" customHeight="1" thickBot="1" x14ac:dyDescent="0.25"/>
    <row r="5" spans="1:15" s="1" customFormat="1" ht="19.5" customHeight="1" thickBot="1" x14ac:dyDescent="0.25">
      <c r="A5" s="32" t="s">
        <v>1</v>
      </c>
      <c r="B5" s="33" t="s">
        <v>2</v>
      </c>
      <c r="C5" s="34" t="s">
        <v>7</v>
      </c>
      <c r="D5" s="34" t="s">
        <v>3</v>
      </c>
      <c r="E5" s="34" t="s">
        <v>4</v>
      </c>
      <c r="F5" s="7" t="s">
        <v>35</v>
      </c>
      <c r="G5" s="106" t="s">
        <v>16</v>
      </c>
      <c r="H5" s="107"/>
      <c r="I5" s="2"/>
      <c r="J5" s="2"/>
      <c r="K5" s="47"/>
      <c r="L5" s="47"/>
      <c r="M5" s="47"/>
      <c r="N5" s="47"/>
      <c r="O5" s="45" t="s">
        <v>22</v>
      </c>
    </row>
    <row r="6" spans="1:15" ht="19.5" customHeight="1" x14ac:dyDescent="0.2">
      <c r="A6" s="28"/>
      <c r="B6" s="29"/>
      <c r="C6" s="30"/>
      <c r="D6" s="30"/>
      <c r="E6" s="30"/>
      <c r="F6" s="31"/>
      <c r="G6" s="108"/>
      <c r="H6" s="109"/>
      <c r="K6" s="42">
        <f>E6*I$3</f>
        <v>0</v>
      </c>
      <c r="L6" s="41"/>
      <c r="M6" s="42">
        <f>L6*J$3</f>
        <v>0</v>
      </c>
      <c r="N6" s="42">
        <f>K6+M6</f>
        <v>0</v>
      </c>
      <c r="O6" s="40"/>
    </row>
    <row r="7" spans="1:15" ht="19.5" customHeight="1" x14ac:dyDescent="0.2">
      <c r="A7" s="20"/>
      <c r="B7" s="21"/>
      <c r="C7" s="22"/>
      <c r="D7" s="22"/>
      <c r="E7" s="22"/>
      <c r="F7" s="23"/>
      <c r="G7" s="110"/>
      <c r="H7" s="111"/>
      <c r="K7" s="42">
        <f t="shared" ref="K7:K27" si="0">E7*I$3</f>
        <v>0</v>
      </c>
      <c r="L7" s="41"/>
      <c r="M7" s="42">
        <f t="shared" ref="M7:M27" si="1">L7*J$3</f>
        <v>0</v>
      </c>
      <c r="N7" s="42">
        <f t="shared" ref="N7:N27" si="2">K7+M7</f>
        <v>0</v>
      </c>
      <c r="O7" s="40"/>
    </row>
    <row r="8" spans="1:15" ht="19.5" customHeight="1" x14ac:dyDescent="0.2">
      <c r="A8" s="20"/>
      <c r="B8" s="21"/>
      <c r="C8" s="22"/>
      <c r="D8" s="22"/>
      <c r="E8" s="22"/>
      <c r="F8" s="23"/>
      <c r="G8" s="110"/>
      <c r="H8" s="111"/>
      <c r="K8" s="42">
        <f t="shared" si="0"/>
        <v>0</v>
      </c>
      <c r="L8" s="41"/>
      <c r="M8" s="42">
        <f t="shared" si="1"/>
        <v>0</v>
      </c>
      <c r="N8" s="42">
        <f t="shared" si="2"/>
        <v>0</v>
      </c>
      <c r="O8" s="40"/>
    </row>
    <row r="9" spans="1:15" ht="19.5" customHeight="1" x14ac:dyDescent="0.2">
      <c r="A9" s="20"/>
      <c r="B9" s="21"/>
      <c r="C9" s="22"/>
      <c r="D9" s="22"/>
      <c r="E9" s="22"/>
      <c r="F9" s="24"/>
      <c r="G9" s="110"/>
      <c r="H9" s="111"/>
      <c r="K9" s="42">
        <f t="shared" si="0"/>
        <v>0</v>
      </c>
      <c r="L9" s="41"/>
      <c r="M9" s="42">
        <f t="shared" si="1"/>
        <v>0</v>
      </c>
      <c r="N9" s="42">
        <f t="shared" si="2"/>
        <v>0</v>
      </c>
      <c r="O9" s="40"/>
    </row>
    <row r="10" spans="1:15" ht="19.5" customHeight="1" x14ac:dyDescent="0.2">
      <c r="A10" s="20"/>
      <c r="B10" s="21"/>
      <c r="C10" s="22"/>
      <c r="D10" s="22"/>
      <c r="E10" s="22"/>
      <c r="F10" s="24"/>
      <c r="G10" s="110"/>
      <c r="H10" s="111"/>
      <c r="K10" s="42">
        <f t="shared" si="0"/>
        <v>0</v>
      </c>
      <c r="L10" s="41"/>
      <c r="M10" s="42">
        <f t="shared" si="1"/>
        <v>0</v>
      </c>
      <c r="N10" s="42">
        <f t="shared" si="2"/>
        <v>0</v>
      </c>
      <c r="O10" s="40"/>
    </row>
    <row r="11" spans="1:15" ht="19.5" customHeight="1" x14ac:dyDescent="0.2">
      <c r="A11" s="20"/>
      <c r="B11" s="21"/>
      <c r="C11" s="22"/>
      <c r="D11" s="22"/>
      <c r="E11" s="22"/>
      <c r="F11" s="24"/>
      <c r="G11" s="110"/>
      <c r="H11" s="111"/>
      <c r="K11" s="42">
        <f t="shared" si="0"/>
        <v>0</v>
      </c>
      <c r="L11" s="41"/>
      <c r="M11" s="42">
        <f t="shared" si="1"/>
        <v>0</v>
      </c>
      <c r="N11" s="42">
        <f t="shared" si="2"/>
        <v>0</v>
      </c>
      <c r="O11" s="40"/>
    </row>
    <row r="12" spans="1:15" ht="19.5" customHeight="1" x14ac:dyDescent="0.2">
      <c r="A12" s="20"/>
      <c r="B12" s="21"/>
      <c r="C12" s="22"/>
      <c r="D12" s="22"/>
      <c r="E12" s="22"/>
      <c r="F12" s="24"/>
      <c r="G12" s="110"/>
      <c r="H12" s="111"/>
      <c r="K12" s="42">
        <f t="shared" si="0"/>
        <v>0</v>
      </c>
      <c r="L12" s="41"/>
      <c r="M12" s="42">
        <f t="shared" si="1"/>
        <v>0</v>
      </c>
      <c r="N12" s="42">
        <f t="shared" si="2"/>
        <v>0</v>
      </c>
      <c r="O12" s="40"/>
    </row>
    <row r="13" spans="1:15" ht="19.5" customHeight="1" x14ac:dyDescent="0.2">
      <c r="A13" s="20"/>
      <c r="B13" s="21"/>
      <c r="C13" s="22"/>
      <c r="D13" s="22"/>
      <c r="E13" s="22"/>
      <c r="F13" s="24"/>
      <c r="G13" s="110"/>
      <c r="H13" s="111"/>
      <c r="K13" s="42">
        <f t="shared" si="0"/>
        <v>0</v>
      </c>
      <c r="L13" s="41"/>
      <c r="M13" s="42">
        <f t="shared" si="1"/>
        <v>0</v>
      </c>
      <c r="N13" s="42">
        <f t="shared" si="2"/>
        <v>0</v>
      </c>
      <c r="O13" s="40"/>
    </row>
    <row r="14" spans="1:15" ht="19.5" customHeight="1" x14ac:dyDescent="0.2">
      <c r="A14" s="20"/>
      <c r="B14" s="21"/>
      <c r="C14" s="22"/>
      <c r="D14" s="22"/>
      <c r="E14" s="22"/>
      <c r="F14" s="24"/>
      <c r="G14" s="110"/>
      <c r="H14" s="111"/>
      <c r="K14" s="42">
        <f t="shared" si="0"/>
        <v>0</v>
      </c>
      <c r="L14" s="41"/>
      <c r="M14" s="42">
        <f t="shared" si="1"/>
        <v>0</v>
      </c>
      <c r="N14" s="42">
        <f t="shared" si="2"/>
        <v>0</v>
      </c>
      <c r="O14" s="40"/>
    </row>
    <row r="15" spans="1:15" ht="19.5" customHeight="1" x14ac:dyDescent="0.2">
      <c r="A15" s="20"/>
      <c r="B15" s="21"/>
      <c r="C15" s="22"/>
      <c r="D15" s="22"/>
      <c r="E15" s="22"/>
      <c r="F15" s="24"/>
      <c r="G15" s="110"/>
      <c r="H15" s="111"/>
      <c r="K15" s="42">
        <f t="shared" si="0"/>
        <v>0</v>
      </c>
      <c r="L15" s="41"/>
      <c r="M15" s="42">
        <f t="shared" si="1"/>
        <v>0</v>
      </c>
      <c r="N15" s="42">
        <f t="shared" si="2"/>
        <v>0</v>
      </c>
      <c r="O15" s="40"/>
    </row>
    <row r="16" spans="1:15" ht="19.5" customHeight="1" x14ac:dyDescent="0.2">
      <c r="A16" s="20"/>
      <c r="B16" s="21"/>
      <c r="C16" s="22"/>
      <c r="D16" s="22"/>
      <c r="E16" s="22"/>
      <c r="F16" s="24"/>
      <c r="G16" s="110"/>
      <c r="H16" s="111"/>
      <c r="K16" s="42">
        <f t="shared" si="0"/>
        <v>0</v>
      </c>
      <c r="L16" s="41"/>
      <c r="M16" s="42">
        <f t="shared" si="1"/>
        <v>0</v>
      </c>
      <c r="N16" s="42">
        <f t="shared" si="2"/>
        <v>0</v>
      </c>
      <c r="O16" s="40"/>
    </row>
    <row r="17" spans="1:15" ht="19.5" customHeight="1" x14ac:dyDescent="0.2">
      <c r="A17" s="20"/>
      <c r="B17" s="21"/>
      <c r="C17" s="22"/>
      <c r="D17" s="22"/>
      <c r="E17" s="22"/>
      <c r="F17" s="24"/>
      <c r="G17" s="110"/>
      <c r="H17" s="111"/>
      <c r="K17" s="42">
        <f t="shared" si="0"/>
        <v>0</v>
      </c>
      <c r="L17" s="41"/>
      <c r="M17" s="42">
        <f t="shared" si="1"/>
        <v>0</v>
      </c>
      <c r="N17" s="42">
        <f t="shared" si="2"/>
        <v>0</v>
      </c>
      <c r="O17" s="40"/>
    </row>
    <row r="18" spans="1:15" ht="19.5" customHeight="1" x14ac:dyDescent="0.2">
      <c r="A18" s="20"/>
      <c r="B18" s="21"/>
      <c r="C18" s="22"/>
      <c r="D18" s="22"/>
      <c r="E18" s="22"/>
      <c r="F18" s="24"/>
      <c r="G18" s="110"/>
      <c r="H18" s="111"/>
      <c r="K18" s="42">
        <f t="shared" si="0"/>
        <v>0</v>
      </c>
      <c r="L18" s="41"/>
      <c r="M18" s="42">
        <f t="shared" si="1"/>
        <v>0</v>
      </c>
      <c r="N18" s="42">
        <f t="shared" si="2"/>
        <v>0</v>
      </c>
      <c r="O18" s="40"/>
    </row>
    <row r="19" spans="1:15" ht="19.5" customHeight="1" x14ac:dyDescent="0.2">
      <c r="A19" s="20"/>
      <c r="B19" s="21"/>
      <c r="C19" s="22"/>
      <c r="D19" s="22"/>
      <c r="E19" s="22"/>
      <c r="F19" s="24"/>
      <c r="G19" s="110"/>
      <c r="H19" s="111"/>
      <c r="K19" s="42">
        <f t="shared" si="0"/>
        <v>0</v>
      </c>
      <c r="L19" s="41"/>
      <c r="M19" s="42">
        <f t="shared" si="1"/>
        <v>0</v>
      </c>
      <c r="N19" s="42">
        <f t="shared" si="2"/>
        <v>0</v>
      </c>
      <c r="O19" s="40"/>
    </row>
    <row r="20" spans="1:15" ht="19.5" customHeight="1" x14ac:dyDescent="0.2">
      <c r="A20" s="20"/>
      <c r="B20" s="21"/>
      <c r="C20" s="22"/>
      <c r="D20" s="22"/>
      <c r="E20" s="22"/>
      <c r="F20" s="24"/>
      <c r="G20" s="110"/>
      <c r="H20" s="111"/>
      <c r="K20" s="42">
        <f t="shared" si="0"/>
        <v>0</v>
      </c>
      <c r="L20" s="41"/>
      <c r="M20" s="42">
        <f t="shared" si="1"/>
        <v>0</v>
      </c>
      <c r="N20" s="42">
        <f t="shared" si="2"/>
        <v>0</v>
      </c>
      <c r="O20" s="40"/>
    </row>
    <row r="21" spans="1:15" ht="19.5" customHeight="1" x14ac:dyDescent="0.2">
      <c r="A21" s="20"/>
      <c r="B21" s="21"/>
      <c r="C21" s="22"/>
      <c r="D21" s="22"/>
      <c r="E21" s="22"/>
      <c r="F21" s="24"/>
      <c r="G21" s="110"/>
      <c r="H21" s="111"/>
      <c r="K21" s="42">
        <f t="shared" si="0"/>
        <v>0</v>
      </c>
      <c r="L21" s="41"/>
      <c r="M21" s="42">
        <f t="shared" si="1"/>
        <v>0</v>
      </c>
      <c r="N21" s="42">
        <f t="shared" si="2"/>
        <v>0</v>
      </c>
      <c r="O21" s="40"/>
    </row>
    <row r="22" spans="1:15" ht="19.5" customHeight="1" x14ac:dyDescent="0.2">
      <c r="A22" s="20"/>
      <c r="B22" s="21"/>
      <c r="C22" s="22"/>
      <c r="D22" s="22"/>
      <c r="E22" s="22"/>
      <c r="F22" s="24"/>
      <c r="G22" s="110"/>
      <c r="H22" s="111"/>
      <c r="K22" s="42">
        <f t="shared" si="0"/>
        <v>0</v>
      </c>
      <c r="L22" s="41"/>
      <c r="M22" s="42">
        <f t="shared" si="1"/>
        <v>0</v>
      </c>
      <c r="N22" s="42">
        <f t="shared" si="2"/>
        <v>0</v>
      </c>
      <c r="O22" s="40"/>
    </row>
    <row r="23" spans="1:15" ht="19.5" customHeight="1" x14ac:dyDescent="0.2">
      <c r="A23" s="20"/>
      <c r="B23" s="21"/>
      <c r="C23" s="22"/>
      <c r="D23" s="22"/>
      <c r="E23" s="22"/>
      <c r="F23" s="24"/>
      <c r="G23" s="110"/>
      <c r="H23" s="111"/>
      <c r="K23" s="42">
        <f t="shared" si="0"/>
        <v>0</v>
      </c>
      <c r="L23" s="41"/>
      <c r="M23" s="42">
        <f t="shared" si="1"/>
        <v>0</v>
      </c>
      <c r="N23" s="42">
        <f t="shared" si="2"/>
        <v>0</v>
      </c>
      <c r="O23" s="40"/>
    </row>
    <row r="24" spans="1:15" ht="19.5" customHeight="1" x14ac:dyDescent="0.2">
      <c r="A24" s="20"/>
      <c r="B24" s="21"/>
      <c r="C24" s="22"/>
      <c r="D24" s="22"/>
      <c r="E24" s="22"/>
      <c r="F24" s="24"/>
      <c r="G24" s="110"/>
      <c r="H24" s="111"/>
      <c r="K24" s="42">
        <f t="shared" si="0"/>
        <v>0</v>
      </c>
      <c r="L24" s="41"/>
      <c r="M24" s="42">
        <f t="shared" si="1"/>
        <v>0</v>
      </c>
      <c r="N24" s="42">
        <f t="shared" si="2"/>
        <v>0</v>
      </c>
      <c r="O24" s="40"/>
    </row>
    <row r="25" spans="1:15" ht="19.5" customHeight="1" x14ac:dyDescent="0.2">
      <c r="A25" s="20"/>
      <c r="B25" s="21"/>
      <c r="C25" s="22"/>
      <c r="D25" s="22"/>
      <c r="E25" s="22"/>
      <c r="F25" s="24"/>
      <c r="G25" s="110"/>
      <c r="H25" s="111"/>
      <c r="K25" s="42">
        <f t="shared" si="0"/>
        <v>0</v>
      </c>
      <c r="L25" s="41"/>
      <c r="M25" s="42">
        <f t="shared" si="1"/>
        <v>0</v>
      </c>
      <c r="N25" s="42">
        <f t="shared" si="2"/>
        <v>0</v>
      </c>
      <c r="O25" s="40"/>
    </row>
    <row r="26" spans="1:15" ht="19.5" customHeight="1" x14ac:dyDescent="0.2">
      <c r="A26" s="20"/>
      <c r="B26" s="21"/>
      <c r="C26" s="22"/>
      <c r="D26" s="22"/>
      <c r="E26" s="22"/>
      <c r="F26" s="24"/>
      <c r="G26" s="110"/>
      <c r="H26" s="111"/>
      <c r="K26" s="42">
        <f t="shared" si="0"/>
        <v>0</v>
      </c>
      <c r="L26" s="41"/>
      <c r="M26" s="42">
        <f t="shared" si="1"/>
        <v>0</v>
      </c>
      <c r="N26" s="42">
        <f t="shared" si="2"/>
        <v>0</v>
      </c>
      <c r="O26" s="40"/>
    </row>
    <row r="27" spans="1:15" ht="19.5" customHeight="1" thickBot="1" x14ac:dyDescent="0.25">
      <c r="A27" s="36"/>
      <c r="B27" s="37"/>
      <c r="C27" s="38"/>
      <c r="D27" s="38"/>
      <c r="E27" s="38"/>
      <c r="F27" s="39"/>
      <c r="G27" s="116"/>
      <c r="H27" s="117"/>
      <c r="K27" s="43">
        <f t="shared" si="0"/>
        <v>0</v>
      </c>
      <c r="L27" s="41"/>
      <c r="M27" s="42">
        <f t="shared" si="1"/>
        <v>0</v>
      </c>
      <c r="N27" s="42">
        <f t="shared" si="2"/>
        <v>0</v>
      </c>
      <c r="O27" s="40"/>
    </row>
    <row r="28" spans="1:15" ht="19.5" customHeight="1" thickTop="1" thickBot="1" x14ac:dyDescent="0.25">
      <c r="E28" s="19">
        <f>SUM(E6:E27)</f>
        <v>0</v>
      </c>
      <c r="K28" s="44">
        <f>SUM(K6:K27)</f>
        <v>0</v>
      </c>
      <c r="L28" s="44">
        <f>SUM(L6:L27)</f>
        <v>0</v>
      </c>
      <c r="M28" s="44">
        <f>SUM(M6:M27)</f>
        <v>0</v>
      </c>
      <c r="N28" s="44">
        <f>SUM(N6:N27)</f>
        <v>0</v>
      </c>
    </row>
    <row r="29" spans="1:15" ht="19.5" customHeight="1" thickTop="1" x14ac:dyDescent="0.2"/>
  </sheetData>
  <autoFilter ref="A5:O28">
    <filterColumn colId="6" showButton="0"/>
  </autoFilter>
  <mergeCells count="34">
    <mergeCell ref="N1:N3"/>
    <mergeCell ref="O1:O3"/>
    <mergeCell ref="I1:I2"/>
    <mergeCell ref="J1:J2"/>
    <mergeCell ref="K1:K3"/>
    <mergeCell ref="L1:L3"/>
    <mergeCell ref="M1:M3"/>
    <mergeCell ref="G23:H23"/>
    <mergeCell ref="G24:H24"/>
    <mergeCell ref="G25:H25"/>
    <mergeCell ref="G26:H26"/>
    <mergeCell ref="G27:H27"/>
    <mergeCell ref="G18:H18"/>
    <mergeCell ref="G19:H19"/>
    <mergeCell ref="G20:H20"/>
    <mergeCell ref="G21:H21"/>
    <mergeCell ref="G22:H22"/>
    <mergeCell ref="G13:H13"/>
    <mergeCell ref="G14:H14"/>
    <mergeCell ref="G15:H15"/>
    <mergeCell ref="G16:H16"/>
    <mergeCell ref="G17:H17"/>
    <mergeCell ref="G8:H8"/>
    <mergeCell ref="G9:H9"/>
    <mergeCell ref="G10:H10"/>
    <mergeCell ref="G11:H11"/>
    <mergeCell ref="G12:H12"/>
    <mergeCell ref="A1:C1"/>
    <mergeCell ref="B3:C3"/>
    <mergeCell ref="G5:H5"/>
    <mergeCell ref="G6:H6"/>
    <mergeCell ref="G7:H7"/>
    <mergeCell ref="F1:H1"/>
    <mergeCell ref="F3:H3"/>
  </mergeCells>
  <printOptions horizontalCentered="1" verticalCentered="1"/>
  <pageMargins left="0.23622047244094491" right="0.23622047244094491" top="0.15748031496062992" bottom="0.15748031496062992" header="0.11811023622047245" footer="0.11811023622047245"/>
  <pageSetup paperSize="9" scale="61" orientation="landscape" r:id="rId1"/>
  <headerFooter>
    <oddHeader xml:space="preserve">&amp;L
   &amp;D
   Baudour D.
</oddHeader>
    <oddFooter>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15</vt:i4>
      </vt:variant>
    </vt:vector>
  </HeadingPairs>
  <TitlesOfParts>
    <vt:vector size="31" baseType="lpstr">
      <vt:lpstr>CDE</vt:lpstr>
      <vt:lpstr>DBA</vt:lpstr>
      <vt:lpstr>FSA</vt:lpstr>
      <vt:lpstr>SDI - Elec</vt:lpstr>
      <vt:lpstr>SDI - Régleur</vt:lpstr>
      <vt:lpstr>SFA - Elec</vt:lpstr>
      <vt:lpstr>SFA - Régleur</vt:lpstr>
      <vt:lpstr>RLE</vt:lpstr>
      <vt:lpstr>HZA</vt:lpstr>
      <vt:lpstr>MAD</vt:lpstr>
      <vt:lpstr>EPI</vt:lpstr>
      <vt:lpstr>FHA</vt:lpstr>
      <vt:lpstr>NIV</vt:lpstr>
      <vt:lpstr>DJI</vt:lpstr>
      <vt:lpstr>Global</vt:lpstr>
      <vt:lpstr>Demandeur</vt:lpstr>
      <vt:lpstr>CDE!Zone_d_impression</vt:lpstr>
      <vt:lpstr>DBA!Zone_d_impression</vt:lpstr>
      <vt:lpstr>DJI!Zone_d_impression</vt:lpstr>
      <vt:lpstr>EPI!Zone_d_impression</vt:lpstr>
      <vt:lpstr>FHA!Zone_d_impression</vt:lpstr>
      <vt:lpstr>FSA!Zone_d_impression</vt:lpstr>
      <vt:lpstr>Global!Zone_d_impression</vt:lpstr>
      <vt:lpstr>HZA!Zone_d_impression</vt:lpstr>
      <vt:lpstr>MAD!Zone_d_impression</vt:lpstr>
      <vt:lpstr>NIV!Zone_d_impression</vt:lpstr>
      <vt:lpstr>RLE!Zone_d_impression</vt:lpstr>
      <vt:lpstr>'SDI - Elec'!Zone_d_impression</vt:lpstr>
      <vt:lpstr>'SDI - Régleur'!Zone_d_impression</vt:lpstr>
      <vt:lpstr>'SFA - Elec'!Zone_d_impression</vt:lpstr>
      <vt:lpstr>'SFA - Régleur'!Zone_d_impression</vt:lpstr>
    </vt:vector>
  </TitlesOfParts>
  <Company>AkzoNobel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bc1405</dc:creator>
  <cp:lastModifiedBy>Baudour Didier</cp:lastModifiedBy>
  <cp:lastPrinted>2017-01-04T09:49:40Z</cp:lastPrinted>
  <dcterms:created xsi:type="dcterms:W3CDTF">2013-01-15T14:50:49Z</dcterms:created>
  <dcterms:modified xsi:type="dcterms:W3CDTF">2017-03-08T11:06:47Z</dcterms:modified>
</cp:coreProperties>
</file>