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\SAGE_KE\"/>
    </mc:Choice>
  </mc:AlternateContent>
  <xr:revisionPtr revIDLastSave="0" documentId="13_ncr:1_{F3473C97-61AB-48DC-ADD1-ECA0B817DEB9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Index" sheetId="1" r:id="rId1"/>
    <sheet name="Raw" sheetId="2" r:id="rId2"/>
    <sheet name="Base1" sheetId="3" r:id="rId3"/>
    <sheet name="Base2" sheetId="12" r:id="rId4"/>
    <sheet name="Base3" sheetId="13" r:id="rId5"/>
    <sheet name="Macro" sheetId="4" r:id="rId6"/>
    <sheet name="GDP" sheetId="5" r:id="rId7"/>
    <sheet name="Trade" sheetId="9" r:id="rId8"/>
    <sheet name="Prices" sheetId="10" r:id="rId9"/>
    <sheet name="Factor" sheetId="7" r:id="rId10"/>
    <sheet name="House" sheetId="8" r:id="rId11"/>
    <sheet name="Government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H8" i="4"/>
  <c r="I8" i="4"/>
  <c r="J8" i="4"/>
  <c r="K8" i="4"/>
  <c r="L8" i="4"/>
  <c r="M8" i="4"/>
  <c r="F8" i="4"/>
  <c r="M7" i="11" l="1"/>
  <c r="L7" i="11"/>
  <c r="K7" i="11"/>
  <c r="J7" i="11"/>
  <c r="I7" i="11"/>
  <c r="H7" i="11"/>
  <c r="G7" i="11"/>
  <c r="F7" i="11"/>
  <c r="E7" i="11"/>
  <c r="A23" i="11"/>
  <c r="C23" i="11" s="1"/>
  <c r="A22" i="11"/>
  <c r="L22" i="11" s="1"/>
  <c r="A21" i="11"/>
  <c r="K21" i="11" s="1"/>
  <c r="A19" i="11"/>
  <c r="J19" i="11" s="1"/>
  <c r="A18" i="11"/>
  <c r="M18" i="11" s="1"/>
  <c r="A17" i="11"/>
  <c r="L17" i="11" s="1"/>
  <c r="A16" i="11"/>
  <c r="K16" i="11" s="1"/>
  <c r="A15" i="11"/>
  <c r="J15" i="11" s="1"/>
  <c r="A14" i="11"/>
  <c r="M14" i="11" s="1"/>
  <c r="A13" i="11"/>
  <c r="L13" i="11" s="1"/>
  <c r="A12" i="11"/>
  <c r="K12" i="11" s="1"/>
  <c r="A11" i="11"/>
  <c r="J11" i="11" s="1"/>
  <c r="A9" i="11"/>
  <c r="M9" i="11" s="1"/>
  <c r="M17" i="11" l="1"/>
  <c r="M13" i="11"/>
  <c r="M21" i="11"/>
  <c r="M22" i="11"/>
  <c r="M12" i="11"/>
  <c r="M16" i="11"/>
  <c r="M11" i="11"/>
  <c r="M15" i="11"/>
  <c r="M19" i="11"/>
  <c r="M23" i="11"/>
  <c r="J23" i="11"/>
  <c r="F23" i="11"/>
  <c r="I23" i="11"/>
  <c r="E23" i="11"/>
  <c r="L23" i="11"/>
  <c r="H23" i="11"/>
  <c r="D23" i="11"/>
  <c r="K23" i="11"/>
  <c r="G23" i="11"/>
  <c r="H9" i="11"/>
  <c r="F12" i="11"/>
  <c r="D14" i="11"/>
  <c r="L14" i="11"/>
  <c r="J16" i="11"/>
  <c r="H18" i="11"/>
  <c r="F21" i="11"/>
  <c r="J9" i="11"/>
  <c r="H12" i="11"/>
  <c r="F14" i="11"/>
  <c r="D16" i="11"/>
  <c r="L16" i="11"/>
  <c r="J18" i="11"/>
  <c r="H21" i="11"/>
  <c r="D9" i="11"/>
  <c r="L9" i="11"/>
  <c r="J12" i="11"/>
  <c r="H14" i="11"/>
  <c r="F16" i="11"/>
  <c r="D18" i="11"/>
  <c r="L18" i="11"/>
  <c r="J21" i="11"/>
  <c r="F9" i="11"/>
  <c r="D12" i="11"/>
  <c r="L12" i="11"/>
  <c r="J14" i="11"/>
  <c r="H16" i="11"/>
  <c r="F18" i="11"/>
  <c r="D21" i="11"/>
  <c r="L21" i="11"/>
  <c r="L20" i="11" s="1"/>
  <c r="C11" i="11"/>
  <c r="G11" i="11"/>
  <c r="K11" i="11"/>
  <c r="E13" i="11"/>
  <c r="I13" i="11"/>
  <c r="C15" i="11"/>
  <c r="G15" i="11"/>
  <c r="K15" i="11"/>
  <c r="E17" i="11"/>
  <c r="I17" i="11"/>
  <c r="C19" i="11"/>
  <c r="G19" i="11"/>
  <c r="K19" i="11"/>
  <c r="E22" i="11"/>
  <c r="I22" i="11"/>
  <c r="C9" i="11"/>
  <c r="G9" i="11"/>
  <c r="K9" i="11"/>
  <c r="D11" i="11"/>
  <c r="H11" i="11"/>
  <c r="L11" i="11"/>
  <c r="E12" i="11"/>
  <c r="I12" i="11"/>
  <c r="F13" i="11"/>
  <c r="J13" i="11"/>
  <c r="C14" i="11"/>
  <c r="G14" i="11"/>
  <c r="K14" i="11"/>
  <c r="D15" i="11"/>
  <c r="H15" i="11"/>
  <c r="L15" i="11"/>
  <c r="E16" i="11"/>
  <c r="I16" i="11"/>
  <c r="F17" i="11"/>
  <c r="J17" i="11"/>
  <c r="C18" i="11"/>
  <c r="G18" i="11"/>
  <c r="K18" i="11"/>
  <c r="D19" i="11"/>
  <c r="H19" i="11"/>
  <c r="L19" i="11"/>
  <c r="E21" i="11"/>
  <c r="I21" i="11"/>
  <c r="F22" i="11"/>
  <c r="J22" i="11"/>
  <c r="E11" i="11"/>
  <c r="I11" i="11"/>
  <c r="C13" i="11"/>
  <c r="G13" i="11"/>
  <c r="K13" i="11"/>
  <c r="E15" i="11"/>
  <c r="I15" i="11"/>
  <c r="C17" i="11"/>
  <c r="G17" i="11"/>
  <c r="K17" i="11"/>
  <c r="E19" i="11"/>
  <c r="I19" i="11"/>
  <c r="C22" i="11"/>
  <c r="G22" i="11"/>
  <c r="K22" i="11"/>
  <c r="K20" i="11" s="1"/>
  <c r="E9" i="11"/>
  <c r="I9" i="11"/>
  <c r="F11" i="11"/>
  <c r="C12" i="11"/>
  <c r="G12" i="11"/>
  <c r="D13" i="11"/>
  <c r="H13" i="11"/>
  <c r="E14" i="11"/>
  <c r="I14" i="11"/>
  <c r="F15" i="11"/>
  <c r="C16" i="11"/>
  <c r="G16" i="11"/>
  <c r="D17" i="11"/>
  <c r="H17" i="11"/>
  <c r="E18" i="11"/>
  <c r="I18" i="11"/>
  <c r="F19" i="11"/>
  <c r="C21" i="11"/>
  <c r="G21" i="11"/>
  <c r="D22" i="11"/>
  <c r="H22" i="11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C9" i="13"/>
  <c r="A27" i="13"/>
  <c r="M27" i="13" s="1"/>
  <c r="A26" i="13"/>
  <c r="L26" i="13" s="1"/>
  <c r="J49" i="13" s="1"/>
  <c r="A25" i="13"/>
  <c r="K25" i="13" s="1"/>
  <c r="I48" i="13" s="1"/>
  <c r="A24" i="13"/>
  <c r="J24" i="13" s="1"/>
  <c r="H47" i="13" s="1"/>
  <c r="A23" i="13"/>
  <c r="M23" i="13" s="1"/>
  <c r="A22" i="13"/>
  <c r="L22" i="13" s="1"/>
  <c r="J44" i="13" s="1"/>
  <c r="A21" i="13"/>
  <c r="K21" i="13" s="1"/>
  <c r="I43" i="13" s="1"/>
  <c r="A20" i="13"/>
  <c r="J20" i="13" s="1"/>
  <c r="H42" i="13" s="1"/>
  <c r="A19" i="13"/>
  <c r="M19" i="13" s="1"/>
  <c r="A18" i="13"/>
  <c r="L18" i="13" s="1"/>
  <c r="J40" i="13" s="1"/>
  <c r="A17" i="13"/>
  <c r="K17" i="13" s="1"/>
  <c r="I33" i="13" s="1"/>
  <c r="A16" i="13"/>
  <c r="J16" i="13" s="1"/>
  <c r="H39" i="13" s="1"/>
  <c r="A15" i="13"/>
  <c r="M15" i="13" s="1"/>
  <c r="A14" i="13"/>
  <c r="L14" i="13" s="1"/>
  <c r="J37" i="13" s="1"/>
  <c r="A13" i="13"/>
  <c r="K13" i="13" s="1"/>
  <c r="I36" i="13" s="1"/>
  <c r="A12" i="13"/>
  <c r="J12" i="13" s="1"/>
  <c r="H35" i="13" s="1"/>
  <c r="A11" i="13"/>
  <c r="M11" i="13" s="1"/>
  <c r="A10" i="13"/>
  <c r="L10" i="13" s="1"/>
  <c r="J31" i="13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T143" i="12"/>
  <c r="T31" i="12" s="1"/>
  <c r="S143" i="12"/>
  <c r="S31" i="12" s="1"/>
  <c r="R143" i="12"/>
  <c r="R31" i="12" s="1"/>
  <c r="Q143" i="12"/>
  <c r="Q31" i="12" s="1"/>
  <c r="P143" i="12"/>
  <c r="P31" i="12" s="1"/>
  <c r="O143" i="12"/>
  <c r="O31" i="12" s="1"/>
  <c r="N143" i="12"/>
  <c r="N31" i="12" s="1"/>
  <c r="M143" i="12"/>
  <c r="M31" i="12" s="1"/>
  <c r="L143" i="12"/>
  <c r="L31" i="12" s="1"/>
  <c r="K143" i="12"/>
  <c r="K31" i="12" s="1"/>
  <c r="J143" i="12"/>
  <c r="J31" i="12" s="1"/>
  <c r="I143" i="12"/>
  <c r="I31" i="12" s="1"/>
  <c r="H143" i="12"/>
  <c r="H31" i="12" s="1"/>
  <c r="G143" i="12"/>
  <c r="G31" i="12" s="1"/>
  <c r="F143" i="12"/>
  <c r="F31" i="12" s="1"/>
  <c r="E143" i="12"/>
  <c r="E31" i="12" s="1"/>
  <c r="D143" i="12"/>
  <c r="D31" i="12" s="1"/>
  <c r="C143" i="12"/>
  <c r="C31" i="12" s="1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T139" i="12"/>
  <c r="T30" i="12" s="1"/>
  <c r="S139" i="12"/>
  <c r="S30" i="12" s="1"/>
  <c r="R139" i="12"/>
  <c r="R30" i="12" s="1"/>
  <c r="Q139" i="12"/>
  <c r="Q30" i="12" s="1"/>
  <c r="P139" i="12"/>
  <c r="P30" i="12" s="1"/>
  <c r="O139" i="12"/>
  <c r="O30" i="12" s="1"/>
  <c r="N139" i="12"/>
  <c r="N30" i="12" s="1"/>
  <c r="M139" i="12"/>
  <c r="M30" i="12" s="1"/>
  <c r="L139" i="12"/>
  <c r="L30" i="12" s="1"/>
  <c r="K139" i="12"/>
  <c r="K30" i="12" s="1"/>
  <c r="J139" i="12"/>
  <c r="J30" i="12" s="1"/>
  <c r="I139" i="12"/>
  <c r="I30" i="12" s="1"/>
  <c r="H139" i="12"/>
  <c r="H30" i="12" s="1"/>
  <c r="G139" i="12"/>
  <c r="G30" i="12" s="1"/>
  <c r="F139" i="12"/>
  <c r="F30" i="12" s="1"/>
  <c r="E139" i="12"/>
  <c r="E30" i="12" s="1"/>
  <c r="D139" i="12"/>
  <c r="D30" i="12" s="1"/>
  <c r="C139" i="12"/>
  <c r="C30" i="12" s="1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T124" i="12"/>
  <c r="T26" i="12" s="1"/>
  <c r="S124" i="12"/>
  <c r="S26" i="12" s="1"/>
  <c r="R124" i="12"/>
  <c r="R26" i="12" s="1"/>
  <c r="Q124" i="12"/>
  <c r="Q26" i="12" s="1"/>
  <c r="P124" i="12"/>
  <c r="P26" i="12" s="1"/>
  <c r="O124" i="12"/>
  <c r="O26" i="12" s="1"/>
  <c r="N124" i="12"/>
  <c r="N26" i="12" s="1"/>
  <c r="M124" i="12"/>
  <c r="M26" i="12" s="1"/>
  <c r="L124" i="12"/>
  <c r="L26" i="12" s="1"/>
  <c r="K124" i="12"/>
  <c r="K26" i="12" s="1"/>
  <c r="J124" i="12"/>
  <c r="J26" i="12" s="1"/>
  <c r="I124" i="12"/>
  <c r="I26" i="12" s="1"/>
  <c r="H124" i="12"/>
  <c r="H26" i="12" s="1"/>
  <c r="G124" i="12"/>
  <c r="G26" i="12" s="1"/>
  <c r="F124" i="12"/>
  <c r="F26" i="12" s="1"/>
  <c r="E124" i="12"/>
  <c r="E26" i="12" s="1"/>
  <c r="D124" i="12"/>
  <c r="D26" i="12" s="1"/>
  <c r="C124" i="12"/>
  <c r="C26" i="12" s="1"/>
  <c r="T123" i="12"/>
  <c r="T25" i="12" s="1"/>
  <c r="S123" i="12"/>
  <c r="S25" i="12" s="1"/>
  <c r="R123" i="12"/>
  <c r="R25" i="12" s="1"/>
  <c r="Q123" i="12"/>
  <c r="Q25" i="12" s="1"/>
  <c r="P123" i="12"/>
  <c r="P25" i="12" s="1"/>
  <c r="O123" i="12"/>
  <c r="O25" i="12" s="1"/>
  <c r="N123" i="12"/>
  <c r="N25" i="12" s="1"/>
  <c r="M123" i="12"/>
  <c r="M25" i="12" s="1"/>
  <c r="L123" i="12"/>
  <c r="L25" i="12" s="1"/>
  <c r="K123" i="12"/>
  <c r="K25" i="12" s="1"/>
  <c r="J123" i="12"/>
  <c r="J25" i="12" s="1"/>
  <c r="I123" i="12"/>
  <c r="I25" i="12" s="1"/>
  <c r="H123" i="12"/>
  <c r="H25" i="12" s="1"/>
  <c r="G123" i="12"/>
  <c r="G25" i="12" s="1"/>
  <c r="F123" i="12"/>
  <c r="F25" i="12" s="1"/>
  <c r="E123" i="12"/>
  <c r="E25" i="12" s="1"/>
  <c r="D123" i="12"/>
  <c r="D25" i="12" s="1"/>
  <c r="C123" i="12"/>
  <c r="C25" i="12" s="1"/>
  <c r="T122" i="12"/>
  <c r="T24" i="12" s="1"/>
  <c r="S122" i="12"/>
  <c r="S24" i="12" s="1"/>
  <c r="R122" i="12"/>
  <c r="R24" i="12" s="1"/>
  <c r="Q122" i="12"/>
  <c r="Q24" i="12" s="1"/>
  <c r="P122" i="12"/>
  <c r="P24" i="12" s="1"/>
  <c r="O122" i="12"/>
  <c r="O24" i="12" s="1"/>
  <c r="N122" i="12"/>
  <c r="N24" i="12" s="1"/>
  <c r="M122" i="12"/>
  <c r="M24" i="12" s="1"/>
  <c r="L122" i="12"/>
  <c r="L24" i="12" s="1"/>
  <c r="K122" i="12"/>
  <c r="K24" i="12" s="1"/>
  <c r="J122" i="12"/>
  <c r="J24" i="12" s="1"/>
  <c r="I122" i="12"/>
  <c r="I24" i="12" s="1"/>
  <c r="H122" i="12"/>
  <c r="H24" i="12" s="1"/>
  <c r="G122" i="12"/>
  <c r="G24" i="12" s="1"/>
  <c r="F122" i="12"/>
  <c r="F24" i="12" s="1"/>
  <c r="E122" i="12"/>
  <c r="E24" i="12" s="1"/>
  <c r="D122" i="12"/>
  <c r="D24" i="12" s="1"/>
  <c r="C122" i="12"/>
  <c r="C24" i="12" s="1"/>
  <c r="T121" i="12"/>
  <c r="T23" i="12" s="1"/>
  <c r="S121" i="12"/>
  <c r="S23" i="12" s="1"/>
  <c r="R121" i="12"/>
  <c r="R23" i="12" s="1"/>
  <c r="Q121" i="12"/>
  <c r="Q23" i="12" s="1"/>
  <c r="P121" i="12"/>
  <c r="P23" i="12" s="1"/>
  <c r="O121" i="12"/>
  <c r="O23" i="12" s="1"/>
  <c r="N121" i="12"/>
  <c r="N23" i="12" s="1"/>
  <c r="M121" i="12"/>
  <c r="M23" i="12" s="1"/>
  <c r="L121" i="12"/>
  <c r="L23" i="12" s="1"/>
  <c r="K121" i="12"/>
  <c r="K23" i="12" s="1"/>
  <c r="J121" i="12"/>
  <c r="J23" i="12" s="1"/>
  <c r="I121" i="12"/>
  <c r="I23" i="12" s="1"/>
  <c r="H121" i="12"/>
  <c r="H23" i="12" s="1"/>
  <c r="G121" i="12"/>
  <c r="G23" i="12" s="1"/>
  <c r="F121" i="12"/>
  <c r="F23" i="12" s="1"/>
  <c r="E121" i="12"/>
  <c r="E23" i="12" s="1"/>
  <c r="D121" i="12"/>
  <c r="D23" i="12" s="1"/>
  <c r="C121" i="12"/>
  <c r="C23" i="12" s="1"/>
  <c r="T120" i="12"/>
  <c r="T22" i="12" s="1"/>
  <c r="S120" i="12"/>
  <c r="S22" i="12" s="1"/>
  <c r="R120" i="12"/>
  <c r="R22" i="12" s="1"/>
  <c r="Q120" i="12"/>
  <c r="Q22" i="12" s="1"/>
  <c r="P120" i="12"/>
  <c r="P22" i="12" s="1"/>
  <c r="O120" i="12"/>
  <c r="O22" i="12" s="1"/>
  <c r="N120" i="12"/>
  <c r="N22" i="12" s="1"/>
  <c r="M120" i="12"/>
  <c r="M22" i="12" s="1"/>
  <c r="L120" i="12"/>
  <c r="L22" i="12" s="1"/>
  <c r="K120" i="12"/>
  <c r="K22" i="12" s="1"/>
  <c r="J120" i="12"/>
  <c r="J22" i="12" s="1"/>
  <c r="I120" i="12"/>
  <c r="I22" i="12" s="1"/>
  <c r="H120" i="12"/>
  <c r="H22" i="12" s="1"/>
  <c r="G120" i="12"/>
  <c r="G22" i="12" s="1"/>
  <c r="F120" i="12"/>
  <c r="F22" i="12" s="1"/>
  <c r="E120" i="12"/>
  <c r="E22" i="12" s="1"/>
  <c r="D120" i="12"/>
  <c r="D22" i="12" s="1"/>
  <c r="C120" i="12"/>
  <c r="C22" i="12" s="1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T115" i="12"/>
  <c r="T21" i="12" s="1"/>
  <c r="S115" i="12"/>
  <c r="S21" i="12" s="1"/>
  <c r="R115" i="12"/>
  <c r="R21" i="12" s="1"/>
  <c r="Q115" i="12"/>
  <c r="Q21" i="12" s="1"/>
  <c r="P115" i="12"/>
  <c r="P21" i="12" s="1"/>
  <c r="O115" i="12"/>
  <c r="O21" i="12" s="1"/>
  <c r="N115" i="12"/>
  <c r="N21" i="12" s="1"/>
  <c r="M115" i="12"/>
  <c r="M21" i="12" s="1"/>
  <c r="L115" i="12"/>
  <c r="L21" i="12" s="1"/>
  <c r="K115" i="12"/>
  <c r="K21" i="12" s="1"/>
  <c r="J115" i="12"/>
  <c r="J21" i="12" s="1"/>
  <c r="I115" i="12"/>
  <c r="I21" i="12" s="1"/>
  <c r="H115" i="12"/>
  <c r="H21" i="12" s="1"/>
  <c r="G115" i="12"/>
  <c r="G21" i="12" s="1"/>
  <c r="F115" i="12"/>
  <c r="F21" i="12" s="1"/>
  <c r="E115" i="12"/>
  <c r="E21" i="12" s="1"/>
  <c r="D115" i="12"/>
  <c r="D21" i="12" s="1"/>
  <c r="C115" i="12"/>
  <c r="C21" i="12" s="1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T109" i="12"/>
  <c r="T20" i="12" s="1"/>
  <c r="S109" i="12"/>
  <c r="S20" i="12" s="1"/>
  <c r="R109" i="12"/>
  <c r="R20" i="12" s="1"/>
  <c r="Q109" i="12"/>
  <c r="Q20" i="12" s="1"/>
  <c r="P109" i="12"/>
  <c r="P20" i="12" s="1"/>
  <c r="O109" i="12"/>
  <c r="O20" i="12" s="1"/>
  <c r="N109" i="12"/>
  <c r="N20" i="12" s="1"/>
  <c r="M109" i="12"/>
  <c r="M20" i="12" s="1"/>
  <c r="L109" i="12"/>
  <c r="L20" i="12" s="1"/>
  <c r="K109" i="12"/>
  <c r="K20" i="12" s="1"/>
  <c r="J109" i="12"/>
  <c r="J20" i="12" s="1"/>
  <c r="I109" i="12"/>
  <c r="I20" i="12" s="1"/>
  <c r="H109" i="12"/>
  <c r="H20" i="12" s="1"/>
  <c r="G109" i="12"/>
  <c r="G20" i="12" s="1"/>
  <c r="F109" i="12"/>
  <c r="F20" i="12" s="1"/>
  <c r="E109" i="12"/>
  <c r="E20" i="12" s="1"/>
  <c r="D109" i="12"/>
  <c r="D20" i="12" s="1"/>
  <c r="C109" i="12"/>
  <c r="C20" i="12" s="1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T93" i="12"/>
  <c r="T18" i="12" s="1"/>
  <c r="S93" i="12"/>
  <c r="S18" i="12" s="1"/>
  <c r="R93" i="12"/>
  <c r="R18" i="12" s="1"/>
  <c r="Q93" i="12"/>
  <c r="Q18" i="12" s="1"/>
  <c r="P93" i="12"/>
  <c r="P18" i="12" s="1"/>
  <c r="O93" i="12"/>
  <c r="O18" i="12" s="1"/>
  <c r="N93" i="12"/>
  <c r="N18" i="12" s="1"/>
  <c r="M93" i="12"/>
  <c r="M18" i="12" s="1"/>
  <c r="L93" i="12"/>
  <c r="L18" i="12" s="1"/>
  <c r="K93" i="12"/>
  <c r="K18" i="12" s="1"/>
  <c r="J93" i="12"/>
  <c r="J18" i="12" s="1"/>
  <c r="I93" i="12"/>
  <c r="I18" i="12" s="1"/>
  <c r="H93" i="12"/>
  <c r="H18" i="12" s="1"/>
  <c r="G93" i="12"/>
  <c r="G18" i="12" s="1"/>
  <c r="F93" i="12"/>
  <c r="F18" i="12" s="1"/>
  <c r="E93" i="12"/>
  <c r="E18" i="12" s="1"/>
  <c r="D93" i="12"/>
  <c r="D18" i="12" s="1"/>
  <c r="C93" i="12"/>
  <c r="C18" i="12" s="1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T88" i="12"/>
  <c r="T17" i="12" s="1"/>
  <c r="S88" i="12"/>
  <c r="S17" i="12" s="1"/>
  <c r="R88" i="12"/>
  <c r="R17" i="12" s="1"/>
  <c r="Q88" i="12"/>
  <c r="Q17" i="12" s="1"/>
  <c r="P88" i="12"/>
  <c r="P17" i="12" s="1"/>
  <c r="O88" i="12"/>
  <c r="O17" i="12" s="1"/>
  <c r="N88" i="12"/>
  <c r="N17" i="12" s="1"/>
  <c r="M88" i="12"/>
  <c r="M17" i="12" s="1"/>
  <c r="L88" i="12"/>
  <c r="L17" i="12" s="1"/>
  <c r="K88" i="12"/>
  <c r="K17" i="12" s="1"/>
  <c r="J88" i="12"/>
  <c r="J17" i="12" s="1"/>
  <c r="I88" i="12"/>
  <c r="I17" i="12" s="1"/>
  <c r="H88" i="12"/>
  <c r="H17" i="12" s="1"/>
  <c r="G88" i="12"/>
  <c r="G17" i="12" s="1"/>
  <c r="F88" i="12"/>
  <c r="F17" i="12" s="1"/>
  <c r="E88" i="12"/>
  <c r="E17" i="12" s="1"/>
  <c r="D88" i="12"/>
  <c r="D17" i="12" s="1"/>
  <c r="C88" i="12"/>
  <c r="C17" i="12" s="1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T49" i="12"/>
  <c r="T13" i="12" s="1"/>
  <c r="S49" i="12"/>
  <c r="S13" i="12" s="1"/>
  <c r="R49" i="12"/>
  <c r="R13" i="12" s="1"/>
  <c r="Q49" i="12"/>
  <c r="Q13" i="12" s="1"/>
  <c r="P49" i="12"/>
  <c r="P13" i="12" s="1"/>
  <c r="O49" i="12"/>
  <c r="O13" i="12" s="1"/>
  <c r="N49" i="12"/>
  <c r="N13" i="12" s="1"/>
  <c r="M49" i="12"/>
  <c r="M13" i="12" s="1"/>
  <c r="L49" i="12"/>
  <c r="L13" i="12" s="1"/>
  <c r="K49" i="12"/>
  <c r="K13" i="12" s="1"/>
  <c r="J49" i="12"/>
  <c r="J13" i="12" s="1"/>
  <c r="I49" i="12"/>
  <c r="I13" i="12" s="1"/>
  <c r="H49" i="12"/>
  <c r="H13" i="12" s="1"/>
  <c r="G49" i="12"/>
  <c r="G13" i="12" s="1"/>
  <c r="F49" i="12"/>
  <c r="F13" i="12" s="1"/>
  <c r="E49" i="12"/>
  <c r="E13" i="12" s="1"/>
  <c r="D49" i="12"/>
  <c r="D13" i="12" s="1"/>
  <c r="C49" i="12"/>
  <c r="C13" i="12" s="1"/>
  <c r="T48" i="12"/>
  <c r="T12" i="12" s="1"/>
  <c r="S48" i="12"/>
  <c r="S12" i="12" s="1"/>
  <c r="R48" i="12"/>
  <c r="R12" i="12" s="1"/>
  <c r="Q48" i="12"/>
  <c r="Q12" i="12" s="1"/>
  <c r="P48" i="12"/>
  <c r="P12" i="12" s="1"/>
  <c r="O48" i="12"/>
  <c r="O12" i="12" s="1"/>
  <c r="N48" i="12"/>
  <c r="N12" i="12" s="1"/>
  <c r="M48" i="12"/>
  <c r="M12" i="12" s="1"/>
  <c r="L48" i="12"/>
  <c r="L12" i="12" s="1"/>
  <c r="K48" i="12"/>
  <c r="K12" i="12" s="1"/>
  <c r="J48" i="12"/>
  <c r="J12" i="12" s="1"/>
  <c r="I48" i="12"/>
  <c r="I12" i="12" s="1"/>
  <c r="H48" i="12"/>
  <c r="H12" i="12" s="1"/>
  <c r="G48" i="12"/>
  <c r="G12" i="12" s="1"/>
  <c r="F48" i="12"/>
  <c r="F12" i="12" s="1"/>
  <c r="E48" i="12"/>
  <c r="E12" i="12" s="1"/>
  <c r="D48" i="12"/>
  <c r="D12" i="12" s="1"/>
  <c r="C48" i="12"/>
  <c r="C12" i="12" s="1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T44" i="12"/>
  <c r="T10" i="12" s="1"/>
  <c r="S44" i="12"/>
  <c r="S10" i="12" s="1"/>
  <c r="R44" i="12"/>
  <c r="R10" i="12" s="1"/>
  <c r="Q44" i="12"/>
  <c r="Q10" i="12" s="1"/>
  <c r="P44" i="12"/>
  <c r="P10" i="12" s="1"/>
  <c r="O44" i="12"/>
  <c r="O10" i="12" s="1"/>
  <c r="N44" i="12"/>
  <c r="N10" i="12" s="1"/>
  <c r="M44" i="12"/>
  <c r="M10" i="12" s="1"/>
  <c r="L44" i="12"/>
  <c r="L10" i="12" s="1"/>
  <c r="K44" i="12"/>
  <c r="K10" i="12" s="1"/>
  <c r="J44" i="12"/>
  <c r="J10" i="12" s="1"/>
  <c r="I44" i="12"/>
  <c r="I10" i="12" s="1"/>
  <c r="H44" i="12"/>
  <c r="H10" i="12" s="1"/>
  <c r="G44" i="12"/>
  <c r="G10" i="12" s="1"/>
  <c r="F44" i="12"/>
  <c r="F10" i="12" s="1"/>
  <c r="E44" i="12"/>
  <c r="E10" i="12" s="1"/>
  <c r="D44" i="12"/>
  <c r="D10" i="12" s="1"/>
  <c r="C44" i="12"/>
  <c r="C10" i="12" s="1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T40" i="12"/>
  <c r="T9" i="12" s="1"/>
  <c r="S40" i="12"/>
  <c r="S9" i="12" s="1"/>
  <c r="R40" i="12"/>
  <c r="R9" i="12" s="1"/>
  <c r="Q40" i="12"/>
  <c r="Q9" i="12" s="1"/>
  <c r="P40" i="12"/>
  <c r="P9" i="12" s="1"/>
  <c r="O40" i="12"/>
  <c r="O9" i="12" s="1"/>
  <c r="N40" i="12"/>
  <c r="N9" i="12" s="1"/>
  <c r="M40" i="12"/>
  <c r="M9" i="12" s="1"/>
  <c r="L40" i="12"/>
  <c r="L9" i="12" s="1"/>
  <c r="K40" i="12"/>
  <c r="K9" i="12" s="1"/>
  <c r="J40" i="12"/>
  <c r="J9" i="12" s="1"/>
  <c r="I40" i="12"/>
  <c r="I9" i="12" s="1"/>
  <c r="H40" i="12"/>
  <c r="H9" i="12" s="1"/>
  <c r="G40" i="12"/>
  <c r="G9" i="12" s="1"/>
  <c r="F40" i="12"/>
  <c r="F9" i="12" s="1"/>
  <c r="E40" i="12"/>
  <c r="E9" i="12" s="1"/>
  <c r="D40" i="12"/>
  <c r="D9" i="12" s="1"/>
  <c r="C40" i="12"/>
  <c r="C9" i="12" s="1"/>
  <c r="T39" i="12"/>
  <c r="T8" i="12" s="1"/>
  <c r="S39" i="12"/>
  <c r="S8" i="12" s="1"/>
  <c r="R39" i="12"/>
  <c r="R8" i="12" s="1"/>
  <c r="Q39" i="12"/>
  <c r="Q8" i="12" s="1"/>
  <c r="P39" i="12"/>
  <c r="P8" i="12" s="1"/>
  <c r="O39" i="12"/>
  <c r="O8" i="12" s="1"/>
  <c r="N39" i="12"/>
  <c r="N8" i="12" s="1"/>
  <c r="M39" i="12"/>
  <c r="M8" i="12" s="1"/>
  <c r="L39" i="12"/>
  <c r="L8" i="12" s="1"/>
  <c r="K39" i="12"/>
  <c r="K8" i="12" s="1"/>
  <c r="J39" i="12"/>
  <c r="J8" i="12" s="1"/>
  <c r="I39" i="12"/>
  <c r="I8" i="12" s="1"/>
  <c r="H39" i="12"/>
  <c r="H8" i="12" s="1"/>
  <c r="G39" i="12"/>
  <c r="G8" i="12" s="1"/>
  <c r="F39" i="12"/>
  <c r="F8" i="12" s="1"/>
  <c r="E39" i="12"/>
  <c r="E8" i="12" s="1"/>
  <c r="D39" i="12"/>
  <c r="D8" i="12" s="1"/>
  <c r="C39" i="12"/>
  <c r="C8" i="12" s="1"/>
  <c r="E146" i="12" l="1"/>
  <c r="M146" i="12"/>
  <c r="V146" i="12"/>
  <c r="I146" i="12"/>
  <c r="P146" i="12"/>
  <c r="G20" i="11"/>
  <c r="D146" i="12"/>
  <c r="G146" i="12"/>
  <c r="N146" i="12"/>
  <c r="R146" i="12"/>
  <c r="C20" i="11"/>
  <c r="J146" i="12"/>
  <c r="S146" i="12"/>
  <c r="C146" i="12"/>
  <c r="L146" i="12"/>
  <c r="U146" i="12"/>
  <c r="I20" i="11"/>
  <c r="E20" i="11"/>
  <c r="H146" i="12"/>
  <c r="O146" i="12"/>
  <c r="T146" i="12"/>
  <c r="K146" i="12"/>
  <c r="Q11" i="12"/>
  <c r="S148" i="12"/>
  <c r="C14" i="12"/>
  <c r="C147" i="12"/>
  <c r="S14" i="12"/>
  <c r="U147" i="12"/>
  <c r="E15" i="12"/>
  <c r="G151" i="12"/>
  <c r="I16" i="12"/>
  <c r="K149" i="12"/>
  <c r="Q19" i="12"/>
  <c r="S150" i="12"/>
  <c r="M27" i="12"/>
  <c r="N154" i="12"/>
  <c r="G28" i="12"/>
  <c r="I152" i="12"/>
  <c r="Q29" i="12"/>
  <c r="S153" i="12"/>
  <c r="C27" i="12"/>
  <c r="C154" i="12"/>
  <c r="G27" i="12"/>
  <c r="I154" i="12"/>
  <c r="K27" i="12"/>
  <c r="L154" i="12"/>
  <c r="O27" i="12"/>
  <c r="P154" i="12"/>
  <c r="S27" i="12"/>
  <c r="U154" i="12"/>
  <c r="E28" i="12"/>
  <c r="G152" i="12"/>
  <c r="I28" i="12"/>
  <c r="K152" i="12"/>
  <c r="M28" i="12"/>
  <c r="N152" i="12"/>
  <c r="Q28" i="12"/>
  <c r="S152" i="12"/>
  <c r="C29" i="12"/>
  <c r="C153" i="12"/>
  <c r="G29" i="12"/>
  <c r="I153" i="12"/>
  <c r="K29" i="12"/>
  <c r="L153" i="12"/>
  <c r="O29" i="12"/>
  <c r="P153" i="12"/>
  <c r="S29" i="12"/>
  <c r="U153" i="12"/>
  <c r="E11" i="12"/>
  <c r="G148" i="12"/>
  <c r="I11" i="12"/>
  <c r="K148" i="12"/>
  <c r="K14" i="12"/>
  <c r="L147" i="12"/>
  <c r="O14" i="12"/>
  <c r="P147" i="12"/>
  <c r="I15" i="12"/>
  <c r="K151" i="12"/>
  <c r="Q15" i="12"/>
  <c r="S151" i="12"/>
  <c r="E16" i="12"/>
  <c r="G149" i="12"/>
  <c r="M16" i="12"/>
  <c r="N149" i="12"/>
  <c r="E19" i="12"/>
  <c r="G150" i="12"/>
  <c r="I19" i="12"/>
  <c r="K150" i="12"/>
  <c r="E27" i="12"/>
  <c r="G154" i="12"/>
  <c r="I27" i="12"/>
  <c r="K154" i="12"/>
  <c r="K28" i="12"/>
  <c r="L152" i="12"/>
  <c r="O28" i="12"/>
  <c r="P152" i="12"/>
  <c r="E29" i="12"/>
  <c r="G153" i="12"/>
  <c r="M29" i="12"/>
  <c r="N153" i="12"/>
  <c r="F11" i="12"/>
  <c r="H148" i="12"/>
  <c r="J11" i="12"/>
  <c r="E148" i="12"/>
  <c r="R11" i="12"/>
  <c r="T148" i="12"/>
  <c r="H14" i="12"/>
  <c r="J147" i="12"/>
  <c r="L14" i="12"/>
  <c r="M147" i="12"/>
  <c r="T14" i="12"/>
  <c r="V147" i="12"/>
  <c r="C11" i="12"/>
  <c r="C148" i="12"/>
  <c r="G11" i="12"/>
  <c r="I148" i="12"/>
  <c r="K11" i="12"/>
  <c r="L148" i="12"/>
  <c r="O11" i="12"/>
  <c r="P148" i="12"/>
  <c r="S11" i="12"/>
  <c r="U148" i="12"/>
  <c r="E14" i="12"/>
  <c r="G147" i="12"/>
  <c r="I14" i="12"/>
  <c r="K147" i="12"/>
  <c r="M14" i="12"/>
  <c r="N147" i="12"/>
  <c r="Q14" i="12"/>
  <c r="S147" i="12"/>
  <c r="C15" i="12"/>
  <c r="C151" i="12"/>
  <c r="G15" i="12"/>
  <c r="I151" i="12"/>
  <c r="K15" i="12"/>
  <c r="L151" i="12"/>
  <c r="O15" i="12"/>
  <c r="P151" i="12"/>
  <c r="S15" i="12"/>
  <c r="U151" i="12"/>
  <c r="C16" i="12"/>
  <c r="C149" i="12"/>
  <c r="G16" i="12"/>
  <c r="I149" i="12"/>
  <c r="K16" i="12"/>
  <c r="L149" i="12"/>
  <c r="O16" i="12"/>
  <c r="P149" i="12"/>
  <c r="S16" i="12"/>
  <c r="U149" i="12"/>
  <c r="C19" i="12"/>
  <c r="C150" i="12"/>
  <c r="G19" i="12"/>
  <c r="I150" i="12"/>
  <c r="K19" i="12"/>
  <c r="L150" i="12"/>
  <c r="O19" i="12"/>
  <c r="P150" i="12"/>
  <c r="S19" i="12"/>
  <c r="U150" i="12"/>
  <c r="D11" i="12"/>
  <c r="D148" i="12"/>
  <c r="H11" i="12"/>
  <c r="J148" i="12"/>
  <c r="L11" i="12"/>
  <c r="M148" i="12"/>
  <c r="P11" i="12"/>
  <c r="R148" i="12"/>
  <c r="T11" i="12"/>
  <c r="V148" i="12"/>
  <c r="F14" i="12"/>
  <c r="H147" i="12"/>
  <c r="J14" i="12"/>
  <c r="E147" i="12"/>
  <c r="N14" i="12"/>
  <c r="O147" i="12"/>
  <c r="R14" i="12"/>
  <c r="T147" i="12"/>
  <c r="D15" i="12"/>
  <c r="D151" i="12"/>
  <c r="H15" i="12"/>
  <c r="J151" i="12"/>
  <c r="L15" i="12"/>
  <c r="M151" i="12"/>
  <c r="P15" i="12"/>
  <c r="R151" i="12"/>
  <c r="T15" i="12"/>
  <c r="V151" i="12"/>
  <c r="D16" i="12"/>
  <c r="D149" i="12"/>
  <c r="H16" i="12"/>
  <c r="J149" i="12"/>
  <c r="L16" i="12"/>
  <c r="M149" i="12"/>
  <c r="P16" i="12"/>
  <c r="R149" i="12"/>
  <c r="T16" i="12"/>
  <c r="V149" i="12"/>
  <c r="D19" i="12"/>
  <c r="D150" i="12"/>
  <c r="H19" i="12"/>
  <c r="J150" i="12"/>
  <c r="L19" i="12"/>
  <c r="M150" i="12"/>
  <c r="P19" i="12"/>
  <c r="R150" i="12"/>
  <c r="T19" i="12"/>
  <c r="V150" i="12"/>
  <c r="D27" i="12"/>
  <c r="D154" i="12"/>
  <c r="H27" i="12"/>
  <c r="J154" i="12"/>
  <c r="L27" i="12"/>
  <c r="M154" i="12"/>
  <c r="P27" i="12"/>
  <c r="R154" i="12"/>
  <c r="T27" i="12"/>
  <c r="V154" i="12"/>
  <c r="F28" i="12"/>
  <c r="H152" i="12"/>
  <c r="J28" i="12"/>
  <c r="E152" i="12"/>
  <c r="N28" i="12"/>
  <c r="O152" i="12"/>
  <c r="R28" i="12"/>
  <c r="T152" i="12"/>
  <c r="D29" i="12"/>
  <c r="D153" i="12"/>
  <c r="H29" i="12"/>
  <c r="J153" i="12"/>
  <c r="L29" i="12"/>
  <c r="M153" i="12"/>
  <c r="P29" i="12"/>
  <c r="R153" i="12"/>
  <c r="T29" i="12"/>
  <c r="V153" i="12"/>
  <c r="M11" i="12"/>
  <c r="N148" i="12"/>
  <c r="G14" i="12"/>
  <c r="I147" i="12"/>
  <c r="M15" i="12"/>
  <c r="N151" i="12"/>
  <c r="Q16" i="12"/>
  <c r="S149" i="12"/>
  <c r="M19" i="12"/>
  <c r="N150" i="12"/>
  <c r="Q27" i="12"/>
  <c r="S154" i="12"/>
  <c r="C28" i="12"/>
  <c r="C152" i="12"/>
  <c r="S28" i="12"/>
  <c r="U152" i="12"/>
  <c r="I29" i="12"/>
  <c r="K153" i="12"/>
  <c r="N11" i="12"/>
  <c r="O148" i="12"/>
  <c r="D14" i="12"/>
  <c r="D147" i="12"/>
  <c r="P14" i="12"/>
  <c r="R147" i="12"/>
  <c r="F15" i="12"/>
  <c r="H151" i="12"/>
  <c r="J15" i="12"/>
  <c r="E151" i="12"/>
  <c r="N15" i="12"/>
  <c r="O151" i="12"/>
  <c r="R15" i="12"/>
  <c r="T151" i="12"/>
  <c r="F16" i="12"/>
  <c r="H149" i="12"/>
  <c r="J16" i="12"/>
  <c r="E149" i="12"/>
  <c r="N16" i="12"/>
  <c r="O149" i="12"/>
  <c r="R16" i="12"/>
  <c r="T149" i="12"/>
  <c r="F19" i="12"/>
  <c r="H150" i="12"/>
  <c r="J19" i="12"/>
  <c r="E150" i="12"/>
  <c r="N19" i="12"/>
  <c r="O150" i="12"/>
  <c r="R19" i="12"/>
  <c r="T150" i="12"/>
  <c r="F27" i="12"/>
  <c r="H154" i="12"/>
  <c r="J27" i="12"/>
  <c r="E154" i="12"/>
  <c r="N27" i="12"/>
  <c r="O154" i="12"/>
  <c r="R27" i="12"/>
  <c r="T154" i="12"/>
  <c r="D28" i="12"/>
  <c r="D152" i="12"/>
  <c r="H28" i="12"/>
  <c r="J152" i="12"/>
  <c r="L28" i="12"/>
  <c r="M152" i="12"/>
  <c r="P28" i="12"/>
  <c r="R152" i="12"/>
  <c r="T28" i="12"/>
  <c r="V152" i="12"/>
  <c r="F29" i="12"/>
  <c r="H153" i="12"/>
  <c r="J29" i="12"/>
  <c r="E153" i="12"/>
  <c r="N29" i="12"/>
  <c r="O153" i="12"/>
  <c r="R29" i="12"/>
  <c r="T153" i="12"/>
  <c r="M10" i="11"/>
  <c r="M20" i="11"/>
  <c r="C10" i="11"/>
  <c r="L10" i="11"/>
  <c r="H10" i="11"/>
  <c r="H20" i="11"/>
  <c r="F10" i="11"/>
  <c r="I10" i="11"/>
  <c r="D10" i="11"/>
  <c r="K10" i="11"/>
  <c r="J10" i="11"/>
  <c r="E10" i="11"/>
  <c r="G10" i="11"/>
  <c r="F20" i="11"/>
  <c r="D20" i="11"/>
  <c r="J20" i="11"/>
  <c r="G15" i="13"/>
  <c r="E38" i="13" s="1"/>
  <c r="J19" i="13"/>
  <c r="H41" i="13" s="1"/>
  <c r="H10" i="13"/>
  <c r="F31" i="13" s="1"/>
  <c r="G23" i="13"/>
  <c r="E46" i="13" s="1"/>
  <c r="J11" i="13"/>
  <c r="H32" i="13" s="1"/>
  <c r="J27" i="13"/>
  <c r="H50" i="13" s="1"/>
  <c r="G11" i="13"/>
  <c r="E32" i="13" s="1"/>
  <c r="E13" i="13"/>
  <c r="C36" i="13" s="1"/>
  <c r="L13" i="13"/>
  <c r="J36" i="13" s="1"/>
  <c r="J15" i="13"/>
  <c r="H38" i="13" s="1"/>
  <c r="I17" i="13"/>
  <c r="G33" i="13" s="1"/>
  <c r="G19" i="13"/>
  <c r="E41" i="13" s="1"/>
  <c r="E21" i="13"/>
  <c r="C43" i="13" s="1"/>
  <c r="L21" i="13"/>
  <c r="J43" i="13" s="1"/>
  <c r="J23" i="13"/>
  <c r="H46" i="13" s="1"/>
  <c r="I25" i="13"/>
  <c r="G48" i="13" s="1"/>
  <c r="G27" i="13"/>
  <c r="E50" i="13" s="1"/>
  <c r="D10" i="13"/>
  <c r="I11" i="13"/>
  <c r="G32" i="13" s="1"/>
  <c r="G13" i="13"/>
  <c r="E36" i="13" s="1"/>
  <c r="E15" i="13"/>
  <c r="C38" i="13" s="1"/>
  <c r="L15" i="13"/>
  <c r="J38" i="13" s="1"/>
  <c r="J17" i="13"/>
  <c r="H33" i="13" s="1"/>
  <c r="I19" i="13"/>
  <c r="G41" i="13" s="1"/>
  <c r="G21" i="13"/>
  <c r="E43" i="13" s="1"/>
  <c r="E23" i="13"/>
  <c r="C46" i="13" s="1"/>
  <c r="L23" i="13"/>
  <c r="J46" i="13" s="1"/>
  <c r="J25" i="13"/>
  <c r="H48" i="13" s="1"/>
  <c r="I27" i="13"/>
  <c r="G50" i="13" s="1"/>
  <c r="I13" i="13"/>
  <c r="G36" i="13" s="1"/>
  <c r="E17" i="13"/>
  <c r="C33" i="13" s="1"/>
  <c r="L17" i="13"/>
  <c r="J33" i="13" s="1"/>
  <c r="I21" i="13"/>
  <c r="G43" i="13" s="1"/>
  <c r="E25" i="13"/>
  <c r="C48" i="13" s="1"/>
  <c r="L25" i="13"/>
  <c r="J48" i="13" s="1"/>
  <c r="E11" i="13"/>
  <c r="C32" i="13" s="1"/>
  <c r="L11" i="13"/>
  <c r="J32" i="13" s="1"/>
  <c r="J13" i="13"/>
  <c r="H36" i="13" s="1"/>
  <c r="I15" i="13"/>
  <c r="G38" i="13" s="1"/>
  <c r="G17" i="13"/>
  <c r="E33" i="13" s="1"/>
  <c r="E19" i="13"/>
  <c r="C41" i="13" s="1"/>
  <c r="L19" i="13"/>
  <c r="J41" i="13" s="1"/>
  <c r="J21" i="13"/>
  <c r="H43" i="13" s="1"/>
  <c r="I23" i="13"/>
  <c r="G46" i="13" s="1"/>
  <c r="G25" i="13"/>
  <c r="E48" i="13" s="1"/>
  <c r="E27" i="13"/>
  <c r="C50" i="13" s="1"/>
  <c r="L27" i="13"/>
  <c r="J50" i="13" s="1"/>
  <c r="F10" i="13"/>
  <c r="D31" i="13" s="1"/>
  <c r="M10" i="13"/>
  <c r="D12" i="13"/>
  <c r="H12" i="13"/>
  <c r="F35" i="13" s="1"/>
  <c r="K12" i="13"/>
  <c r="I35" i="13" s="1"/>
  <c r="F14" i="13"/>
  <c r="D37" i="13" s="1"/>
  <c r="M14" i="13"/>
  <c r="D16" i="13"/>
  <c r="H16" i="13"/>
  <c r="F39" i="13" s="1"/>
  <c r="K16" i="13"/>
  <c r="I39" i="13" s="1"/>
  <c r="F18" i="13"/>
  <c r="D40" i="13" s="1"/>
  <c r="M18" i="13"/>
  <c r="D20" i="13"/>
  <c r="H20" i="13"/>
  <c r="F42" i="13" s="1"/>
  <c r="K20" i="13"/>
  <c r="I42" i="13" s="1"/>
  <c r="F22" i="13"/>
  <c r="D44" i="13" s="1"/>
  <c r="M22" i="13"/>
  <c r="D24" i="13"/>
  <c r="H24" i="13"/>
  <c r="F47" i="13" s="1"/>
  <c r="K24" i="13"/>
  <c r="I47" i="13" s="1"/>
  <c r="F26" i="13"/>
  <c r="D49" i="13" s="1"/>
  <c r="M26" i="13"/>
  <c r="G10" i="13"/>
  <c r="E31" i="13" s="1"/>
  <c r="J10" i="13"/>
  <c r="H31" i="13" s="1"/>
  <c r="D11" i="13"/>
  <c r="H11" i="13"/>
  <c r="F32" i="13" s="1"/>
  <c r="K11" i="13"/>
  <c r="I32" i="13" s="1"/>
  <c r="E12" i="13"/>
  <c r="C35" i="13" s="1"/>
  <c r="I12" i="13"/>
  <c r="G35" i="13" s="1"/>
  <c r="L12" i="13"/>
  <c r="J35" i="13" s="1"/>
  <c r="F13" i="13"/>
  <c r="D36" i="13" s="1"/>
  <c r="M13" i="13"/>
  <c r="G14" i="13"/>
  <c r="E37" i="13" s="1"/>
  <c r="J14" i="13"/>
  <c r="H37" i="13" s="1"/>
  <c r="D15" i="13"/>
  <c r="H15" i="13"/>
  <c r="F38" i="13" s="1"/>
  <c r="K15" i="13"/>
  <c r="I38" i="13" s="1"/>
  <c r="E16" i="13"/>
  <c r="C39" i="13" s="1"/>
  <c r="I16" i="13"/>
  <c r="G39" i="13" s="1"/>
  <c r="L16" i="13"/>
  <c r="J39" i="13" s="1"/>
  <c r="F17" i="13"/>
  <c r="D33" i="13" s="1"/>
  <c r="M17" i="13"/>
  <c r="G18" i="13"/>
  <c r="E40" i="13" s="1"/>
  <c r="J18" i="13"/>
  <c r="H40" i="13" s="1"/>
  <c r="D19" i="13"/>
  <c r="H19" i="13"/>
  <c r="F41" i="13" s="1"/>
  <c r="K19" i="13"/>
  <c r="I41" i="13" s="1"/>
  <c r="E20" i="13"/>
  <c r="C42" i="13" s="1"/>
  <c r="I20" i="13"/>
  <c r="G42" i="13" s="1"/>
  <c r="L20" i="13"/>
  <c r="J42" i="13" s="1"/>
  <c r="F21" i="13"/>
  <c r="D43" i="13" s="1"/>
  <c r="M21" i="13"/>
  <c r="G22" i="13"/>
  <c r="E44" i="13" s="1"/>
  <c r="J22" i="13"/>
  <c r="H44" i="13" s="1"/>
  <c r="D23" i="13"/>
  <c r="H23" i="13"/>
  <c r="F46" i="13" s="1"/>
  <c r="K23" i="13"/>
  <c r="I46" i="13" s="1"/>
  <c r="E24" i="13"/>
  <c r="C47" i="13" s="1"/>
  <c r="I24" i="13"/>
  <c r="G47" i="13" s="1"/>
  <c r="L24" i="13"/>
  <c r="J47" i="13" s="1"/>
  <c r="F25" i="13"/>
  <c r="D48" i="13" s="1"/>
  <c r="M25" i="13"/>
  <c r="G26" i="13"/>
  <c r="E49" i="13" s="1"/>
  <c r="J26" i="13"/>
  <c r="H49" i="13" s="1"/>
  <c r="D27" i="13"/>
  <c r="H27" i="13"/>
  <c r="F50" i="13" s="1"/>
  <c r="K27" i="13"/>
  <c r="I50" i="13" s="1"/>
  <c r="K10" i="13"/>
  <c r="I31" i="13" s="1"/>
  <c r="F12" i="13"/>
  <c r="D35" i="13" s="1"/>
  <c r="M12" i="13"/>
  <c r="D14" i="13"/>
  <c r="H14" i="13"/>
  <c r="F37" i="13" s="1"/>
  <c r="K14" i="13"/>
  <c r="I37" i="13" s="1"/>
  <c r="F16" i="13"/>
  <c r="D39" i="13" s="1"/>
  <c r="M16" i="13"/>
  <c r="D18" i="13"/>
  <c r="H18" i="13"/>
  <c r="F40" i="13" s="1"/>
  <c r="K18" i="13"/>
  <c r="I40" i="13" s="1"/>
  <c r="F20" i="13"/>
  <c r="D42" i="13" s="1"/>
  <c r="M20" i="13"/>
  <c r="D22" i="13"/>
  <c r="H22" i="13"/>
  <c r="F44" i="13" s="1"/>
  <c r="K22" i="13"/>
  <c r="I44" i="13" s="1"/>
  <c r="F24" i="13"/>
  <c r="D47" i="13" s="1"/>
  <c r="M24" i="13"/>
  <c r="D26" i="13"/>
  <c r="H26" i="13"/>
  <c r="F49" i="13" s="1"/>
  <c r="K26" i="13"/>
  <c r="I49" i="13" s="1"/>
  <c r="E10" i="13"/>
  <c r="C31" i="13" s="1"/>
  <c r="I10" i="13"/>
  <c r="G31" i="13" s="1"/>
  <c r="F11" i="13"/>
  <c r="D32" i="13" s="1"/>
  <c r="G12" i="13"/>
  <c r="E35" i="13" s="1"/>
  <c r="D13" i="13"/>
  <c r="H13" i="13"/>
  <c r="F36" i="13" s="1"/>
  <c r="E14" i="13"/>
  <c r="C37" i="13" s="1"/>
  <c r="I14" i="13"/>
  <c r="G37" i="13" s="1"/>
  <c r="F15" i="13"/>
  <c r="D38" i="13" s="1"/>
  <c r="G16" i="13"/>
  <c r="E39" i="13" s="1"/>
  <c r="D17" i="13"/>
  <c r="H17" i="13"/>
  <c r="F33" i="13" s="1"/>
  <c r="E18" i="13"/>
  <c r="C40" i="13" s="1"/>
  <c r="I18" i="13"/>
  <c r="G40" i="13" s="1"/>
  <c r="F19" i="13"/>
  <c r="D41" i="13" s="1"/>
  <c r="G20" i="13"/>
  <c r="E42" i="13" s="1"/>
  <c r="D21" i="13"/>
  <c r="H21" i="13"/>
  <c r="F43" i="13" s="1"/>
  <c r="E22" i="13"/>
  <c r="C44" i="13" s="1"/>
  <c r="I22" i="13"/>
  <c r="G44" i="13" s="1"/>
  <c r="F23" i="13"/>
  <c r="D46" i="13" s="1"/>
  <c r="G24" i="13"/>
  <c r="E47" i="13" s="1"/>
  <c r="D25" i="13"/>
  <c r="H25" i="13"/>
  <c r="F48" i="13" s="1"/>
  <c r="E26" i="13"/>
  <c r="C49" i="13" s="1"/>
  <c r="I26" i="13"/>
  <c r="G49" i="13" s="1"/>
  <c r="F27" i="13"/>
  <c r="D50" i="13" s="1"/>
  <c r="U114" i="3"/>
  <c r="T114" i="3"/>
  <c r="S114" i="3"/>
  <c r="R114" i="3"/>
  <c r="Q114" i="3"/>
  <c r="P114" i="3"/>
  <c r="U113" i="3"/>
  <c r="T113" i="3"/>
  <c r="S113" i="3"/>
  <c r="R113" i="3"/>
  <c r="Q113" i="3"/>
  <c r="P113" i="3"/>
  <c r="U112" i="3"/>
  <c r="T112" i="3"/>
  <c r="S112" i="3"/>
  <c r="R112" i="3"/>
  <c r="Q112" i="3"/>
  <c r="P112" i="3"/>
  <c r="U111" i="3"/>
  <c r="T111" i="3"/>
  <c r="S111" i="3"/>
  <c r="R111" i="3"/>
  <c r="Q111" i="3"/>
  <c r="P111" i="3"/>
  <c r="U110" i="3"/>
  <c r="T110" i="3"/>
  <c r="S110" i="3"/>
  <c r="R110" i="3"/>
  <c r="Q110" i="3"/>
  <c r="P110" i="3"/>
  <c r="U109" i="3"/>
  <c r="T109" i="3"/>
  <c r="S109" i="3"/>
  <c r="R109" i="3"/>
  <c r="Q109" i="3"/>
  <c r="P109" i="3"/>
  <c r="U108" i="3"/>
  <c r="T108" i="3"/>
  <c r="S108" i="3"/>
  <c r="R108" i="3"/>
  <c r="Q108" i="3"/>
  <c r="P108" i="3"/>
  <c r="U107" i="3"/>
  <c r="T107" i="3"/>
  <c r="S107" i="3"/>
  <c r="R107" i="3"/>
  <c r="Q107" i="3"/>
  <c r="P107" i="3"/>
  <c r="U106" i="3"/>
  <c r="T106" i="3"/>
  <c r="S106" i="3"/>
  <c r="R106" i="3"/>
  <c r="Q106" i="3"/>
  <c r="P106" i="3"/>
  <c r="U105" i="3"/>
  <c r="T105" i="3"/>
  <c r="S105" i="3"/>
  <c r="R105" i="3"/>
  <c r="Q105" i="3"/>
  <c r="P105" i="3"/>
  <c r="U104" i="3"/>
  <c r="T104" i="3"/>
  <c r="S104" i="3"/>
  <c r="R104" i="3"/>
  <c r="Q104" i="3"/>
  <c r="P104" i="3"/>
  <c r="U103" i="3"/>
  <c r="T103" i="3"/>
  <c r="S103" i="3"/>
  <c r="R103" i="3"/>
  <c r="Q103" i="3"/>
  <c r="P103" i="3"/>
  <c r="U102" i="3"/>
  <c r="T102" i="3"/>
  <c r="S102" i="3"/>
  <c r="R102" i="3"/>
  <c r="Q102" i="3"/>
  <c r="P102" i="3"/>
  <c r="U101" i="3"/>
  <c r="T101" i="3"/>
  <c r="S101" i="3"/>
  <c r="R101" i="3"/>
  <c r="Q101" i="3"/>
  <c r="P101" i="3"/>
  <c r="U100" i="3"/>
  <c r="T100" i="3"/>
  <c r="S100" i="3"/>
  <c r="R100" i="3"/>
  <c r="Q100" i="3"/>
  <c r="P100" i="3"/>
  <c r="U99" i="3"/>
  <c r="T99" i="3"/>
  <c r="S99" i="3"/>
  <c r="R99" i="3"/>
  <c r="Q99" i="3"/>
  <c r="P99" i="3"/>
  <c r="U98" i="3"/>
  <c r="T98" i="3"/>
  <c r="S98" i="3"/>
  <c r="R98" i="3"/>
  <c r="Q98" i="3"/>
  <c r="P98" i="3"/>
  <c r="U97" i="3"/>
  <c r="T97" i="3"/>
  <c r="S97" i="3"/>
  <c r="R97" i="3"/>
  <c r="Q97" i="3"/>
  <c r="P97" i="3"/>
  <c r="U96" i="3"/>
  <c r="T96" i="3"/>
  <c r="S96" i="3"/>
  <c r="R96" i="3"/>
  <c r="Q96" i="3"/>
  <c r="P96" i="3"/>
  <c r="U95" i="3"/>
  <c r="T95" i="3"/>
  <c r="S95" i="3"/>
  <c r="R95" i="3"/>
  <c r="Q95" i="3"/>
  <c r="P95" i="3"/>
  <c r="U94" i="3"/>
  <c r="T94" i="3"/>
  <c r="S94" i="3"/>
  <c r="R94" i="3"/>
  <c r="Q94" i="3"/>
  <c r="P94" i="3"/>
  <c r="U93" i="3"/>
  <c r="T93" i="3"/>
  <c r="S93" i="3"/>
  <c r="R93" i="3"/>
  <c r="Q93" i="3"/>
  <c r="P93" i="3"/>
  <c r="U92" i="3"/>
  <c r="T92" i="3"/>
  <c r="S92" i="3"/>
  <c r="R92" i="3"/>
  <c r="Q92" i="3"/>
  <c r="P92" i="3"/>
  <c r="U91" i="3"/>
  <c r="T91" i="3"/>
  <c r="S91" i="3"/>
  <c r="R91" i="3"/>
  <c r="Q91" i="3"/>
  <c r="P91" i="3"/>
  <c r="U90" i="3"/>
  <c r="T90" i="3"/>
  <c r="S90" i="3"/>
  <c r="R90" i="3"/>
  <c r="Q90" i="3"/>
  <c r="P90" i="3"/>
  <c r="U89" i="3"/>
  <c r="T89" i="3"/>
  <c r="S89" i="3"/>
  <c r="R89" i="3"/>
  <c r="Q89" i="3"/>
  <c r="P89" i="3"/>
  <c r="U88" i="3"/>
  <c r="T88" i="3"/>
  <c r="S88" i="3"/>
  <c r="R88" i="3"/>
  <c r="Q88" i="3"/>
  <c r="P88" i="3"/>
  <c r="U87" i="3"/>
  <c r="T87" i="3"/>
  <c r="S87" i="3"/>
  <c r="R87" i="3"/>
  <c r="Q87" i="3"/>
  <c r="P87" i="3"/>
  <c r="U86" i="3"/>
  <c r="T86" i="3"/>
  <c r="S86" i="3"/>
  <c r="R86" i="3"/>
  <c r="Q86" i="3"/>
  <c r="P86" i="3"/>
  <c r="U85" i="3"/>
  <c r="T85" i="3"/>
  <c r="S85" i="3"/>
  <c r="R85" i="3"/>
  <c r="Q85" i="3"/>
  <c r="P85" i="3"/>
  <c r="U84" i="3"/>
  <c r="T84" i="3"/>
  <c r="S84" i="3"/>
  <c r="R84" i="3"/>
  <c r="Q84" i="3"/>
  <c r="P84" i="3"/>
  <c r="U83" i="3"/>
  <c r="T83" i="3"/>
  <c r="S83" i="3"/>
  <c r="R83" i="3"/>
  <c r="Q83" i="3"/>
  <c r="P83" i="3"/>
  <c r="U82" i="3"/>
  <c r="T82" i="3"/>
  <c r="S82" i="3"/>
  <c r="R82" i="3"/>
  <c r="Q82" i="3"/>
  <c r="P82" i="3"/>
  <c r="U81" i="3"/>
  <c r="T81" i="3"/>
  <c r="S81" i="3"/>
  <c r="R81" i="3"/>
  <c r="Q81" i="3"/>
  <c r="P81" i="3"/>
  <c r="U80" i="3"/>
  <c r="T80" i="3"/>
  <c r="S80" i="3"/>
  <c r="R80" i="3"/>
  <c r="Q80" i="3"/>
  <c r="P80" i="3"/>
  <c r="U79" i="3"/>
  <c r="T79" i="3"/>
  <c r="S79" i="3"/>
  <c r="R79" i="3"/>
  <c r="Q79" i="3"/>
  <c r="P79" i="3"/>
  <c r="U78" i="3"/>
  <c r="T78" i="3"/>
  <c r="S78" i="3"/>
  <c r="R78" i="3"/>
  <c r="Q78" i="3"/>
  <c r="P78" i="3"/>
  <c r="U77" i="3"/>
  <c r="T77" i="3"/>
  <c r="S77" i="3"/>
  <c r="R77" i="3"/>
  <c r="Q77" i="3"/>
  <c r="P77" i="3"/>
  <c r="U76" i="3"/>
  <c r="T76" i="3"/>
  <c r="S76" i="3"/>
  <c r="R76" i="3"/>
  <c r="Q76" i="3"/>
  <c r="P76" i="3"/>
  <c r="U75" i="3"/>
  <c r="T75" i="3"/>
  <c r="S75" i="3"/>
  <c r="R75" i="3"/>
  <c r="Q75" i="3"/>
  <c r="P75" i="3"/>
  <c r="U74" i="3"/>
  <c r="T74" i="3"/>
  <c r="S74" i="3"/>
  <c r="R74" i="3"/>
  <c r="Q74" i="3"/>
  <c r="P74" i="3"/>
  <c r="U73" i="3"/>
  <c r="T73" i="3"/>
  <c r="S73" i="3"/>
  <c r="R73" i="3"/>
  <c r="Q73" i="3"/>
  <c r="P73" i="3"/>
  <c r="U72" i="3"/>
  <c r="T72" i="3"/>
  <c r="S72" i="3"/>
  <c r="R72" i="3"/>
  <c r="Q72" i="3"/>
  <c r="P72" i="3"/>
  <c r="U71" i="3"/>
  <c r="T71" i="3"/>
  <c r="S71" i="3"/>
  <c r="R71" i="3"/>
  <c r="Q71" i="3"/>
  <c r="P71" i="3"/>
  <c r="U70" i="3"/>
  <c r="T70" i="3"/>
  <c r="S70" i="3"/>
  <c r="R70" i="3"/>
  <c r="Q70" i="3"/>
  <c r="P70" i="3"/>
  <c r="U69" i="3"/>
  <c r="T69" i="3"/>
  <c r="S69" i="3"/>
  <c r="R69" i="3"/>
  <c r="Q69" i="3"/>
  <c r="P69" i="3"/>
  <c r="U68" i="3"/>
  <c r="T68" i="3"/>
  <c r="S68" i="3"/>
  <c r="R68" i="3"/>
  <c r="Q68" i="3"/>
  <c r="P68" i="3"/>
  <c r="U67" i="3"/>
  <c r="T67" i="3"/>
  <c r="S67" i="3"/>
  <c r="R67" i="3"/>
  <c r="Q67" i="3"/>
  <c r="P67" i="3"/>
  <c r="U66" i="3"/>
  <c r="T66" i="3"/>
  <c r="S66" i="3"/>
  <c r="R66" i="3"/>
  <c r="Q66" i="3"/>
  <c r="P66" i="3"/>
  <c r="U65" i="3"/>
  <c r="T65" i="3"/>
  <c r="S65" i="3"/>
  <c r="R65" i="3"/>
  <c r="Q65" i="3"/>
  <c r="P65" i="3"/>
  <c r="U64" i="3"/>
  <c r="T64" i="3"/>
  <c r="S64" i="3"/>
  <c r="R64" i="3"/>
  <c r="Q64" i="3"/>
  <c r="P64" i="3"/>
  <c r="U63" i="3"/>
  <c r="T63" i="3"/>
  <c r="S63" i="3"/>
  <c r="R63" i="3"/>
  <c r="Q63" i="3"/>
  <c r="P63" i="3"/>
  <c r="U62" i="3"/>
  <c r="T62" i="3"/>
  <c r="S62" i="3"/>
  <c r="R62" i="3"/>
  <c r="Q62" i="3"/>
  <c r="P62" i="3"/>
  <c r="U61" i="3"/>
  <c r="T61" i="3"/>
  <c r="S61" i="3"/>
  <c r="R61" i="3"/>
  <c r="Q61" i="3"/>
  <c r="P61" i="3"/>
  <c r="U60" i="3"/>
  <c r="T60" i="3"/>
  <c r="S60" i="3"/>
  <c r="R60" i="3"/>
  <c r="Q60" i="3"/>
  <c r="P60" i="3"/>
  <c r="U59" i="3"/>
  <c r="T59" i="3"/>
  <c r="S59" i="3"/>
  <c r="R59" i="3"/>
  <c r="Q59" i="3"/>
  <c r="P59" i="3"/>
  <c r="U58" i="3"/>
  <c r="T58" i="3"/>
  <c r="S58" i="3"/>
  <c r="R58" i="3"/>
  <c r="Q58" i="3"/>
  <c r="P58" i="3"/>
  <c r="U57" i="3"/>
  <c r="T57" i="3"/>
  <c r="S57" i="3"/>
  <c r="R57" i="3"/>
  <c r="Q57" i="3"/>
  <c r="P57" i="3"/>
  <c r="U56" i="3"/>
  <c r="T56" i="3"/>
  <c r="S56" i="3"/>
  <c r="R56" i="3"/>
  <c r="Q56" i="3"/>
  <c r="P56" i="3"/>
  <c r="U55" i="3"/>
  <c r="T55" i="3"/>
  <c r="S55" i="3"/>
  <c r="R55" i="3"/>
  <c r="Q55" i="3"/>
  <c r="P55" i="3"/>
  <c r="U54" i="3"/>
  <c r="T54" i="3"/>
  <c r="S54" i="3"/>
  <c r="R54" i="3"/>
  <c r="Q54" i="3"/>
  <c r="P54" i="3"/>
  <c r="U53" i="3"/>
  <c r="T53" i="3"/>
  <c r="S53" i="3"/>
  <c r="R53" i="3"/>
  <c r="Q53" i="3"/>
  <c r="P53" i="3"/>
  <c r="U52" i="3"/>
  <c r="T52" i="3"/>
  <c r="S52" i="3"/>
  <c r="R52" i="3"/>
  <c r="Q52" i="3"/>
  <c r="P52" i="3"/>
  <c r="U51" i="3"/>
  <c r="T51" i="3"/>
  <c r="S51" i="3"/>
  <c r="R51" i="3"/>
  <c r="Q51" i="3"/>
  <c r="P51" i="3"/>
  <c r="U50" i="3"/>
  <c r="T50" i="3"/>
  <c r="S50" i="3"/>
  <c r="R50" i="3"/>
  <c r="Q50" i="3"/>
  <c r="P50" i="3"/>
  <c r="U49" i="3"/>
  <c r="T49" i="3"/>
  <c r="S49" i="3"/>
  <c r="R49" i="3"/>
  <c r="Q49" i="3"/>
  <c r="P49" i="3"/>
  <c r="U48" i="3"/>
  <c r="T48" i="3"/>
  <c r="S48" i="3"/>
  <c r="R48" i="3"/>
  <c r="Q48" i="3"/>
  <c r="P48" i="3"/>
  <c r="U47" i="3"/>
  <c r="T47" i="3"/>
  <c r="S47" i="3"/>
  <c r="R47" i="3"/>
  <c r="Q47" i="3"/>
  <c r="P47" i="3"/>
  <c r="U46" i="3"/>
  <c r="T46" i="3"/>
  <c r="S46" i="3"/>
  <c r="R46" i="3"/>
  <c r="Q46" i="3"/>
  <c r="P46" i="3"/>
  <c r="U45" i="3"/>
  <c r="T45" i="3"/>
  <c r="S45" i="3"/>
  <c r="R45" i="3"/>
  <c r="Q45" i="3"/>
  <c r="P45" i="3"/>
  <c r="U44" i="3"/>
  <c r="T44" i="3"/>
  <c r="S44" i="3"/>
  <c r="R44" i="3"/>
  <c r="Q44" i="3"/>
  <c r="P44" i="3"/>
  <c r="U43" i="3"/>
  <c r="T43" i="3"/>
  <c r="S43" i="3"/>
  <c r="R43" i="3"/>
  <c r="Q43" i="3"/>
  <c r="P43" i="3"/>
  <c r="U42" i="3"/>
  <c r="T42" i="3"/>
  <c r="S42" i="3"/>
  <c r="R42" i="3"/>
  <c r="Q42" i="3"/>
  <c r="P42" i="3"/>
  <c r="U41" i="3"/>
  <c r="T41" i="3"/>
  <c r="S41" i="3"/>
  <c r="R41" i="3"/>
  <c r="Q41" i="3"/>
  <c r="P41" i="3"/>
  <c r="U40" i="3"/>
  <c r="T40" i="3"/>
  <c r="S40" i="3"/>
  <c r="R40" i="3"/>
  <c r="Q40" i="3"/>
  <c r="P40" i="3"/>
  <c r="U39" i="3"/>
  <c r="T39" i="3"/>
  <c r="S39" i="3"/>
  <c r="R39" i="3"/>
  <c r="Q39" i="3"/>
  <c r="P39" i="3"/>
  <c r="U38" i="3"/>
  <c r="T38" i="3"/>
  <c r="S38" i="3"/>
  <c r="R38" i="3"/>
  <c r="Q38" i="3"/>
  <c r="P38" i="3"/>
  <c r="U37" i="3"/>
  <c r="T37" i="3"/>
  <c r="S37" i="3"/>
  <c r="R37" i="3"/>
  <c r="Q37" i="3"/>
  <c r="P37" i="3"/>
  <c r="U36" i="3"/>
  <c r="T36" i="3"/>
  <c r="S36" i="3"/>
  <c r="R36" i="3"/>
  <c r="Q36" i="3"/>
  <c r="P36" i="3"/>
  <c r="U35" i="3"/>
  <c r="T35" i="3"/>
  <c r="S35" i="3"/>
  <c r="R35" i="3"/>
  <c r="Q35" i="3"/>
  <c r="P35" i="3"/>
  <c r="U34" i="3"/>
  <c r="T34" i="3"/>
  <c r="S34" i="3"/>
  <c r="R34" i="3"/>
  <c r="Q34" i="3"/>
  <c r="P34" i="3"/>
  <c r="U33" i="3"/>
  <c r="T33" i="3"/>
  <c r="S33" i="3"/>
  <c r="R33" i="3"/>
  <c r="Q33" i="3"/>
  <c r="P33" i="3"/>
  <c r="U32" i="3"/>
  <c r="T32" i="3"/>
  <c r="S32" i="3"/>
  <c r="R32" i="3"/>
  <c r="Q32" i="3"/>
  <c r="P32" i="3"/>
  <c r="U31" i="3"/>
  <c r="T31" i="3"/>
  <c r="S31" i="3"/>
  <c r="R31" i="3"/>
  <c r="Q31" i="3"/>
  <c r="P31" i="3"/>
  <c r="U30" i="3"/>
  <c r="T30" i="3"/>
  <c r="S30" i="3"/>
  <c r="R30" i="3"/>
  <c r="Q30" i="3"/>
  <c r="P30" i="3"/>
  <c r="U29" i="3"/>
  <c r="T29" i="3"/>
  <c r="S29" i="3"/>
  <c r="R29" i="3"/>
  <c r="Q29" i="3"/>
  <c r="P29" i="3"/>
  <c r="U28" i="3"/>
  <c r="T28" i="3"/>
  <c r="S28" i="3"/>
  <c r="R28" i="3"/>
  <c r="Q28" i="3"/>
  <c r="P28" i="3"/>
  <c r="U27" i="3"/>
  <c r="T27" i="3"/>
  <c r="S27" i="3"/>
  <c r="R27" i="3"/>
  <c r="Q27" i="3"/>
  <c r="P27" i="3"/>
  <c r="U26" i="3"/>
  <c r="T26" i="3"/>
  <c r="S26" i="3"/>
  <c r="R26" i="3"/>
  <c r="Q26" i="3"/>
  <c r="P26" i="3"/>
  <c r="U25" i="3"/>
  <c r="T25" i="3"/>
  <c r="S25" i="3"/>
  <c r="R25" i="3"/>
  <c r="Q25" i="3"/>
  <c r="P25" i="3"/>
  <c r="U24" i="3"/>
  <c r="T24" i="3"/>
  <c r="S24" i="3"/>
  <c r="R24" i="3"/>
  <c r="Q24" i="3"/>
  <c r="P24" i="3"/>
  <c r="U23" i="3"/>
  <c r="T23" i="3"/>
  <c r="S23" i="3"/>
  <c r="R23" i="3"/>
  <c r="Q23" i="3"/>
  <c r="P23" i="3"/>
  <c r="U22" i="3"/>
  <c r="T22" i="3"/>
  <c r="S22" i="3"/>
  <c r="R22" i="3"/>
  <c r="Q22" i="3"/>
  <c r="P22" i="3"/>
  <c r="U21" i="3"/>
  <c r="T21" i="3"/>
  <c r="S21" i="3"/>
  <c r="R21" i="3"/>
  <c r="Q21" i="3"/>
  <c r="P21" i="3"/>
  <c r="U20" i="3"/>
  <c r="T20" i="3"/>
  <c r="S20" i="3"/>
  <c r="R20" i="3"/>
  <c r="Q20" i="3"/>
  <c r="P20" i="3"/>
  <c r="U19" i="3"/>
  <c r="T19" i="3"/>
  <c r="S19" i="3"/>
  <c r="R19" i="3"/>
  <c r="Q19" i="3"/>
  <c r="P19" i="3"/>
  <c r="U18" i="3"/>
  <c r="T18" i="3"/>
  <c r="S18" i="3"/>
  <c r="R18" i="3"/>
  <c r="Q18" i="3"/>
  <c r="P18" i="3"/>
  <c r="U17" i="3"/>
  <c r="T17" i="3"/>
  <c r="S17" i="3"/>
  <c r="R17" i="3"/>
  <c r="Q17" i="3"/>
  <c r="P17" i="3"/>
  <c r="U16" i="3"/>
  <c r="T16" i="3"/>
  <c r="S16" i="3"/>
  <c r="R16" i="3"/>
  <c r="Q16" i="3"/>
  <c r="P16" i="3"/>
  <c r="U15" i="3"/>
  <c r="T15" i="3"/>
  <c r="S15" i="3"/>
  <c r="R15" i="3"/>
  <c r="Q15" i="3"/>
  <c r="P15" i="3"/>
  <c r="U14" i="3"/>
  <c r="T14" i="3"/>
  <c r="S14" i="3"/>
  <c r="R14" i="3"/>
  <c r="Q14" i="3"/>
  <c r="P14" i="3"/>
  <c r="U13" i="3"/>
  <c r="T13" i="3"/>
  <c r="S13" i="3"/>
  <c r="R13" i="3"/>
  <c r="Q13" i="3"/>
  <c r="P13" i="3"/>
  <c r="U12" i="3"/>
  <c r="T12" i="3"/>
  <c r="S12" i="3"/>
  <c r="R12" i="3"/>
  <c r="Q12" i="3"/>
  <c r="P12" i="3"/>
  <c r="U11" i="3"/>
  <c r="T11" i="3"/>
  <c r="S11" i="3"/>
  <c r="R11" i="3"/>
  <c r="Q11" i="3"/>
  <c r="P11" i="3"/>
  <c r="U10" i="3"/>
  <c r="T10" i="3"/>
  <c r="S10" i="3"/>
  <c r="R10" i="3"/>
  <c r="Q10" i="3"/>
  <c r="P10" i="3"/>
  <c r="M33" i="8" l="1"/>
  <c r="L33" i="8"/>
  <c r="K33" i="8"/>
  <c r="J33" i="8"/>
  <c r="I33" i="8"/>
  <c r="H33" i="8"/>
  <c r="G33" i="8"/>
  <c r="F33" i="8"/>
  <c r="E33" i="8"/>
  <c r="M52" i="8"/>
  <c r="L52" i="8"/>
  <c r="K52" i="8"/>
  <c r="J52" i="8"/>
  <c r="I52" i="8"/>
  <c r="H52" i="8"/>
  <c r="G52" i="8"/>
  <c r="F52" i="8"/>
  <c r="E52" i="8"/>
  <c r="D52" i="8"/>
  <c r="C52" i="8"/>
  <c r="C27" i="13" s="1"/>
  <c r="M51" i="8"/>
  <c r="L51" i="8"/>
  <c r="K51" i="8"/>
  <c r="J51" i="8"/>
  <c r="I51" i="8"/>
  <c r="H51" i="8"/>
  <c r="G51" i="8"/>
  <c r="F51" i="8"/>
  <c r="E51" i="8"/>
  <c r="D51" i="8"/>
  <c r="C51" i="8"/>
  <c r="C26" i="13" s="1"/>
  <c r="M50" i="8"/>
  <c r="L50" i="8"/>
  <c r="K50" i="8"/>
  <c r="J50" i="8"/>
  <c r="I50" i="8"/>
  <c r="H50" i="8"/>
  <c r="G50" i="8"/>
  <c r="F50" i="8"/>
  <c r="E50" i="8"/>
  <c r="D50" i="8"/>
  <c r="C50" i="8"/>
  <c r="C25" i="13" s="1"/>
  <c r="M49" i="8"/>
  <c r="L49" i="8"/>
  <c r="K49" i="8"/>
  <c r="J49" i="8"/>
  <c r="I49" i="8"/>
  <c r="H49" i="8"/>
  <c r="G49" i="8"/>
  <c r="F49" i="8"/>
  <c r="E49" i="8"/>
  <c r="D49" i="8"/>
  <c r="C49" i="8"/>
  <c r="C24" i="13" s="1"/>
  <c r="M48" i="8"/>
  <c r="L48" i="8"/>
  <c r="K48" i="8"/>
  <c r="J48" i="8"/>
  <c r="I48" i="8"/>
  <c r="H48" i="8"/>
  <c r="G48" i="8"/>
  <c r="F48" i="8"/>
  <c r="E48" i="8"/>
  <c r="D48" i="8"/>
  <c r="C48" i="8"/>
  <c r="C23" i="13" s="1"/>
  <c r="M47" i="8"/>
  <c r="L47" i="8"/>
  <c r="K47" i="8"/>
  <c r="J47" i="8"/>
  <c r="I47" i="8"/>
  <c r="H47" i="8"/>
  <c r="G47" i="8"/>
  <c r="F47" i="8"/>
  <c r="E47" i="8"/>
  <c r="D47" i="8"/>
  <c r="C47" i="8"/>
  <c r="C22" i="13" s="1"/>
  <c r="M46" i="8"/>
  <c r="L46" i="8"/>
  <c r="K46" i="8"/>
  <c r="J46" i="8"/>
  <c r="I46" i="8"/>
  <c r="H46" i="8"/>
  <c r="G46" i="8"/>
  <c r="F46" i="8"/>
  <c r="E46" i="8"/>
  <c r="D46" i="8"/>
  <c r="C46" i="8"/>
  <c r="C21" i="13" s="1"/>
  <c r="M45" i="8"/>
  <c r="L45" i="8"/>
  <c r="K45" i="8"/>
  <c r="J45" i="8"/>
  <c r="I45" i="8"/>
  <c r="H45" i="8"/>
  <c r="G45" i="8"/>
  <c r="F45" i="8"/>
  <c r="E45" i="8"/>
  <c r="D45" i="8"/>
  <c r="C45" i="8"/>
  <c r="C20" i="13" s="1"/>
  <c r="M44" i="8"/>
  <c r="L44" i="8"/>
  <c r="K44" i="8"/>
  <c r="J44" i="8"/>
  <c r="I44" i="8"/>
  <c r="H44" i="8"/>
  <c r="G44" i="8"/>
  <c r="F44" i="8"/>
  <c r="E44" i="8"/>
  <c r="D44" i="8"/>
  <c r="C44" i="8"/>
  <c r="C19" i="13" s="1"/>
  <c r="M43" i="8"/>
  <c r="L43" i="8"/>
  <c r="K43" i="8"/>
  <c r="J43" i="8"/>
  <c r="I43" i="8"/>
  <c r="H43" i="8"/>
  <c r="G43" i="8"/>
  <c r="F43" i="8"/>
  <c r="E43" i="8"/>
  <c r="D43" i="8"/>
  <c r="C43" i="8"/>
  <c r="C18" i="13" s="1"/>
  <c r="M42" i="8"/>
  <c r="L42" i="8"/>
  <c r="K42" i="8"/>
  <c r="J42" i="8"/>
  <c r="I42" i="8"/>
  <c r="H42" i="8"/>
  <c r="G42" i="8"/>
  <c r="F42" i="8"/>
  <c r="E42" i="8"/>
  <c r="D42" i="8"/>
  <c r="C42" i="8"/>
  <c r="C17" i="13" s="1"/>
  <c r="M41" i="8"/>
  <c r="L41" i="8"/>
  <c r="K41" i="8"/>
  <c r="J41" i="8"/>
  <c r="I41" i="8"/>
  <c r="H41" i="8"/>
  <c r="G41" i="8"/>
  <c r="F41" i="8"/>
  <c r="E41" i="8"/>
  <c r="D41" i="8"/>
  <c r="C41" i="8"/>
  <c r="C16" i="13" s="1"/>
  <c r="M40" i="8"/>
  <c r="L40" i="8"/>
  <c r="K40" i="8"/>
  <c r="J40" i="8"/>
  <c r="I40" i="8"/>
  <c r="H40" i="8"/>
  <c r="G40" i="8"/>
  <c r="F40" i="8"/>
  <c r="E40" i="8"/>
  <c r="D40" i="8"/>
  <c r="C40" i="8"/>
  <c r="C15" i="13" s="1"/>
  <c r="M39" i="8"/>
  <c r="L39" i="8"/>
  <c r="K39" i="8"/>
  <c r="J39" i="8"/>
  <c r="I39" i="8"/>
  <c r="H39" i="8"/>
  <c r="G39" i="8"/>
  <c r="F39" i="8"/>
  <c r="E39" i="8"/>
  <c r="D39" i="8"/>
  <c r="C39" i="8"/>
  <c r="C14" i="13" s="1"/>
  <c r="M38" i="8"/>
  <c r="L38" i="8"/>
  <c r="K38" i="8"/>
  <c r="J38" i="8"/>
  <c r="I38" i="8"/>
  <c r="H38" i="8"/>
  <c r="G38" i="8"/>
  <c r="F38" i="8"/>
  <c r="E38" i="8"/>
  <c r="D38" i="8"/>
  <c r="C38" i="8"/>
  <c r="C13" i="13" s="1"/>
  <c r="M37" i="8"/>
  <c r="L37" i="8"/>
  <c r="K37" i="8"/>
  <c r="J37" i="8"/>
  <c r="I37" i="8"/>
  <c r="H37" i="8"/>
  <c r="G37" i="8"/>
  <c r="F37" i="8"/>
  <c r="E37" i="8"/>
  <c r="D37" i="8"/>
  <c r="C37" i="8"/>
  <c r="C12" i="13" s="1"/>
  <c r="M36" i="8"/>
  <c r="L36" i="8"/>
  <c r="K36" i="8"/>
  <c r="J36" i="8"/>
  <c r="I36" i="8"/>
  <c r="H36" i="8"/>
  <c r="G36" i="8"/>
  <c r="F36" i="8"/>
  <c r="E36" i="8"/>
  <c r="D36" i="8"/>
  <c r="C36" i="8"/>
  <c r="C11" i="13" s="1"/>
  <c r="M35" i="8"/>
  <c r="L35" i="8"/>
  <c r="K35" i="8"/>
  <c r="J35" i="8"/>
  <c r="I35" i="8"/>
  <c r="H35" i="8"/>
  <c r="G35" i="8"/>
  <c r="F35" i="8"/>
  <c r="E35" i="8"/>
  <c r="D35" i="8"/>
  <c r="C35" i="8"/>
  <c r="C10" i="13" s="1"/>
  <c r="M8" i="8"/>
  <c r="L8" i="8"/>
  <c r="K8" i="8"/>
  <c r="J8" i="8"/>
  <c r="I8" i="8"/>
  <c r="H8" i="8"/>
  <c r="G8" i="8"/>
  <c r="F8" i="8"/>
  <c r="E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58" i="8"/>
  <c r="L58" i="8"/>
  <c r="K58" i="8"/>
  <c r="J58" i="8"/>
  <c r="I58" i="8"/>
  <c r="H58" i="8"/>
  <c r="G58" i="8"/>
  <c r="F58" i="8"/>
  <c r="E58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H76" i="8"/>
  <c r="G76" i="8"/>
  <c r="F76" i="8"/>
  <c r="E76" i="8"/>
  <c r="D76" i="8"/>
  <c r="C76" i="8"/>
  <c r="M75" i="8"/>
  <c r="L75" i="8"/>
  <c r="K75" i="8"/>
  <c r="J75" i="8"/>
  <c r="I75" i="8"/>
  <c r="H75" i="8"/>
  <c r="G75" i="8"/>
  <c r="F75" i="8"/>
  <c r="E75" i="8"/>
  <c r="D75" i="8"/>
  <c r="C75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G72" i="8"/>
  <c r="F72" i="8"/>
  <c r="E72" i="8"/>
  <c r="D72" i="8"/>
  <c r="C72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7" i="8"/>
  <c r="L67" i="8"/>
  <c r="K67" i="8"/>
  <c r="J67" i="8"/>
  <c r="I67" i="8"/>
  <c r="H67" i="8"/>
  <c r="G67" i="8"/>
  <c r="F67" i="8"/>
  <c r="E67" i="8"/>
  <c r="D67" i="8"/>
  <c r="C67" i="8"/>
  <c r="M66" i="8"/>
  <c r="L66" i="8"/>
  <c r="K66" i="8"/>
  <c r="J66" i="8"/>
  <c r="I66" i="8"/>
  <c r="H66" i="8"/>
  <c r="G66" i="8"/>
  <c r="F66" i="8"/>
  <c r="E66" i="8"/>
  <c r="D66" i="8"/>
  <c r="C66" i="8"/>
  <c r="M65" i="8"/>
  <c r="L65" i="8"/>
  <c r="K65" i="8"/>
  <c r="J65" i="8"/>
  <c r="I65" i="8"/>
  <c r="H65" i="8"/>
  <c r="G65" i="8"/>
  <c r="F65" i="8"/>
  <c r="E65" i="8"/>
  <c r="D65" i="8"/>
  <c r="C65" i="8"/>
  <c r="M64" i="8"/>
  <c r="L64" i="8"/>
  <c r="K64" i="8"/>
  <c r="J64" i="8"/>
  <c r="I64" i="8"/>
  <c r="H64" i="8"/>
  <c r="G64" i="8"/>
  <c r="F64" i="8"/>
  <c r="E64" i="8"/>
  <c r="D64" i="8"/>
  <c r="C64" i="8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M22" i="7" l="1"/>
  <c r="L22" i="7"/>
  <c r="K22" i="7"/>
  <c r="J22" i="7"/>
  <c r="I22" i="7"/>
  <c r="H22" i="7"/>
  <c r="G22" i="7"/>
  <c r="F22" i="7"/>
  <c r="E22" i="7"/>
  <c r="M30" i="7"/>
  <c r="L30" i="7"/>
  <c r="K30" i="7"/>
  <c r="J30" i="7"/>
  <c r="I30" i="7"/>
  <c r="H30" i="7"/>
  <c r="G30" i="7"/>
  <c r="F30" i="7"/>
  <c r="E30" i="7"/>
  <c r="D30" i="7"/>
  <c r="C30" i="7"/>
  <c r="M29" i="7"/>
  <c r="L29" i="7"/>
  <c r="K29" i="7"/>
  <c r="J29" i="7"/>
  <c r="I29" i="7"/>
  <c r="H29" i="7"/>
  <c r="G29" i="7"/>
  <c r="F29" i="7"/>
  <c r="E29" i="7"/>
  <c r="D29" i="7"/>
  <c r="C29" i="7"/>
  <c r="M28" i="7"/>
  <c r="L28" i="7"/>
  <c r="K28" i="7"/>
  <c r="J28" i="7"/>
  <c r="I28" i="7"/>
  <c r="H28" i="7"/>
  <c r="G28" i="7"/>
  <c r="F28" i="7"/>
  <c r="E28" i="7"/>
  <c r="D28" i="7"/>
  <c r="C28" i="7"/>
  <c r="M27" i="7"/>
  <c r="L27" i="7"/>
  <c r="K27" i="7"/>
  <c r="J27" i="7"/>
  <c r="I27" i="7"/>
  <c r="H27" i="7"/>
  <c r="G27" i="7"/>
  <c r="F27" i="7"/>
  <c r="E27" i="7"/>
  <c r="D27" i="7"/>
  <c r="C27" i="7"/>
  <c r="M26" i="7"/>
  <c r="L26" i="7"/>
  <c r="K26" i="7"/>
  <c r="J26" i="7"/>
  <c r="I26" i="7"/>
  <c r="H26" i="7"/>
  <c r="G26" i="7"/>
  <c r="F26" i="7"/>
  <c r="E26" i="7"/>
  <c r="D26" i="7"/>
  <c r="C26" i="7"/>
  <c r="M25" i="7"/>
  <c r="L25" i="7"/>
  <c r="K25" i="7"/>
  <c r="J25" i="7"/>
  <c r="I25" i="7"/>
  <c r="H25" i="7"/>
  <c r="G25" i="7"/>
  <c r="F25" i="7"/>
  <c r="E25" i="7"/>
  <c r="D25" i="7"/>
  <c r="C25" i="7"/>
  <c r="M24" i="7"/>
  <c r="L24" i="7"/>
  <c r="K24" i="7"/>
  <c r="J24" i="7"/>
  <c r="I24" i="7"/>
  <c r="H24" i="7"/>
  <c r="G24" i="7"/>
  <c r="F24" i="7"/>
  <c r="E24" i="7"/>
  <c r="D24" i="7"/>
  <c r="C24" i="7"/>
  <c r="M16" i="7"/>
  <c r="L16" i="7"/>
  <c r="K16" i="7"/>
  <c r="J16" i="7"/>
  <c r="I16" i="7"/>
  <c r="H16" i="7"/>
  <c r="G16" i="7"/>
  <c r="F16" i="7"/>
  <c r="E16" i="7"/>
  <c r="D16" i="7"/>
  <c r="C16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F12" i="7"/>
  <c r="E12" i="7"/>
  <c r="D12" i="7"/>
  <c r="C12" i="7"/>
  <c r="M11" i="7"/>
  <c r="L11" i="7"/>
  <c r="K11" i="7"/>
  <c r="J11" i="7"/>
  <c r="I11" i="7"/>
  <c r="H11" i="7"/>
  <c r="G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M8" i="7"/>
  <c r="L8" i="7"/>
  <c r="K8" i="7"/>
  <c r="J8" i="7"/>
  <c r="I8" i="7"/>
  <c r="H8" i="7"/>
  <c r="G8" i="7"/>
  <c r="F8" i="7"/>
  <c r="E8" i="7"/>
  <c r="CH31" i="10" l="1"/>
  <c r="CH30" i="10"/>
  <c r="CH29" i="10"/>
  <c r="CH28" i="10"/>
  <c r="CH27" i="10"/>
  <c r="CH26" i="10"/>
  <c r="CH25" i="10"/>
  <c r="CH24" i="10"/>
  <c r="CH23" i="10"/>
  <c r="CH22" i="10"/>
  <c r="CH21" i="10"/>
  <c r="CH20" i="10"/>
  <c r="CH19" i="10"/>
  <c r="CH18" i="10"/>
  <c r="CH17" i="10"/>
  <c r="CH16" i="10"/>
  <c r="CH15" i="10"/>
  <c r="CH14" i="10"/>
  <c r="CH13" i="10"/>
  <c r="CH12" i="10"/>
  <c r="CH11" i="10"/>
  <c r="CH10" i="10"/>
  <c r="CH9" i="10"/>
  <c r="CH8" i="10"/>
  <c r="BT31" i="10"/>
  <c r="BT30" i="10"/>
  <c r="BT29" i="10"/>
  <c r="BT28" i="10"/>
  <c r="BT27" i="10"/>
  <c r="BT26" i="10"/>
  <c r="BT25" i="10"/>
  <c r="BT24" i="10"/>
  <c r="BT23" i="10"/>
  <c r="BT22" i="10"/>
  <c r="BT21" i="10"/>
  <c r="BT20" i="10"/>
  <c r="BT19" i="10"/>
  <c r="BT18" i="10"/>
  <c r="BT17" i="10"/>
  <c r="BT16" i="10"/>
  <c r="BT15" i="10"/>
  <c r="BT14" i="10"/>
  <c r="BT13" i="10"/>
  <c r="BT12" i="10"/>
  <c r="BT11" i="10"/>
  <c r="BT10" i="10"/>
  <c r="BT9" i="10"/>
  <c r="BT8" i="10"/>
  <c r="BF31" i="10"/>
  <c r="BF30" i="10"/>
  <c r="BF29" i="10"/>
  <c r="BF28" i="10"/>
  <c r="BF27" i="10"/>
  <c r="BF26" i="10"/>
  <c r="BF25" i="10"/>
  <c r="BF24" i="10"/>
  <c r="BF23" i="10"/>
  <c r="BF22" i="10"/>
  <c r="BF21" i="10"/>
  <c r="BF20" i="10"/>
  <c r="BF19" i="10"/>
  <c r="BF18" i="10"/>
  <c r="BF17" i="10"/>
  <c r="BF16" i="10"/>
  <c r="BF15" i="10"/>
  <c r="BF14" i="10"/>
  <c r="BF13" i="10"/>
  <c r="BF12" i="10"/>
  <c r="BF11" i="10"/>
  <c r="BF10" i="10"/>
  <c r="BF9" i="10"/>
  <c r="BF8" i="10"/>
  <c r="AR31" i="10"/>
  <c r="AR30" i="10"/>
  <c r="AR29" i="10"/>
  <c r="AR28" i="10"/>
  <c r="AR27" i="10"/>
  <c r="AR26" i="10"/>
  <c r="AR25" i="10"/>
  <c r="AR24" i="10"/>
  <c r="AR23" i="10"/>
  <c r="AR22" i="10"/>
  <c r="AR21" i="10"/>
  <c r="AR20" i="10"/>
  <c r="AR19" i="10"/>
  <c r="AR18" i="10"/>
  <c r="AR17" i="10"/>
  <c r="AR16" i="10"/>
  <c r="AR15" i="10"/>
  <c r="AR14" i="10"/>
  <c r="AR13" i="10"/>
  <c r="AR12" i="10"/>
  <c r="AR11" i="10"/>
  <c r="AR10" i="10"/>
  <c r="AR9" i="10"/>
  <c r="AR8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CS37" i="10"/>
  <c r="CS6" i="10" s="1"/>
  <c r="CR37" i="10"/>
  <c r="CR6" i="10" s="1"/>
  <c r="CQ37" i="10"/>
  <c r="CQ6" i="10" s="1"/>
  <c r="CP37" i="10"/>
  <c r="CP6" i="10" s="1"/>
  <c r="CO37" i="10"/>
  <c r="CO6" i="10" s="1"/>
  <c r="CN37" i="10"/>
  <c r="CN6" i="10" s="1"/>
  <c r="CM37" i="10"/>
  <c r="CM6" i="10" s="1"/>
  <c r="CL37" i="10"/>
  <c r="CL6" i="10" s="1"/>
  <c r="CK37" i="10"/>
  <c r="CK6" i="10" s="1"/>
  <c r="CE37" i="10"/>
  <c r="CE6" i="10" s="1"/>
  <c r="CD37" i="10"/>
  <c r="CD6" i="10" s="1"/>
  <c r="CC37" i="10"/>
  <c r="CC6" i="10" s="1"/>
  <c r="CB37" i="10"/>
  <c r="CB6" i="10" s="1"/>
  <c r="CA37" i="10"/>
  <c r="CA6" i="10" s="1"/>
  <c r="BZ37" i="10"/>
  <c r="BZ6" i="10" s="1"/>
  <c r="BY37" i="10"/>
  <c r="BY6" i="10" s="1"/>
  <c r="BX37" i="10"/>
  <c r="BX6" i="10" s="1"/>
  <c r="BW37" i="10"/>
  <c r="BW6" i="10" s="1"/>
  <c r="BQ37" i="10"/>
  <c r="BQ6" i="10" s="1"/>
  <c r="BP37" i="10"/>
  <c r="BP6" i="10" s="1"/>
  <c r="BO37" i="10"/>
  <c r="BO6" i="10" s="1"/>
  <c r="BN37" i="10"/>
  <c r="BN6" i="10" s="1"/>
  <c r="BM37" i="10"/>
  <c r="BM6" i="10" s="1"/>
  <c r="BL37" i="10"/>
  <c r="BL6" i="10" s="1"/>
  <c r="BK37" i="10"/>
  <c r="BK6" i="10" s="1"/>
  <c r="BJ37" i="10"/>
  <c r="BJ6" i="10" s="1"/>
  <c r="BI37" i="10"/>
  <c r="BI6" i="10" s="1"/>
  <c r="BC37" i="10"/>
  <c r="BC6" i="10" s="1"/>
  <c r="BB37" i="10"/>
  <c r="BB6" i="10" s="1"/>
  <c r="BA37" i="10"/>
  <c r="BA6" i="10" s="1"/>
  <c r="AZ37" i="10"/>
  <c r="AZ6" i="10" s="1"/>
  <c r="AY37" i="10"/>
  <c r="AY6" i="10" s="1"/>
  <c r="AX37" i="10"/>
  <c r="AX6" i="10" s="1"/>
  <c r="AW37" i="10"/>
  <c r="AW6" i="10" s="1"/>
  <c r="AV37" i="10"/>
  <c r="AV6" i="10" s="1"/>
  <c r="AU37" i="10"/>
  <c r="AU6" i="10" s="1"/>
  <c r="AO37" i="10"/>
  <c r="AO6" i="10" s="1"/>
  <c r="AN37" i="10"/>
  <c r="AN6" i="10" s="1"/>
  <c r="AM37" i="10"/>
  <c r="AM6" i="10" s="1"/>
  <c r="AL37" i="10"/>
  <c r="AL6" i="10" s="1"/>
  <c r="AK37" i="10"/>
  <c r="AK6" i="10" s="1"/>
  <c r="AJ37" i="10"/>
  <c r="AJ6" i="10" s="1"/>
  <c r="AI37" i="10"/>
  <c r="AI6" i="10" s="1"/>
  <c r="AH37" i="10"/>
  <c r="AH6" i="10" s="1"/>
  <c r="AG37" i="10"/>
  <c r="AG6" i="10" s="1"/>
  <c r="AA37" i="10"/>
  <c r="AA6" i="10" s="1"/>
  <c r="Z37" i="10"/>
  <c r="Z6" i="10" s="1"/>
  <c r="Y37" i="10"/>
  <c r="Y6" i="10" s="1"/>
  <c r="X37" i="10"/>
  <c r="X6" i="10" s="1"/>
  <c r="W37" i="10"/>
  <c r="W6" i="10" s="1"/>
  <c r="V37" i="10"/>
  <c r="V6" i="10" s="1"/>
  <c r="U37" i="10"/>
  <c r="U6" i="10" s="1"/>
  <c r="T37" i="10"/>
  <c r="T6" i="10" s="1"/>
  <c r="S37" i="10"/>
  <c r="S6" i="10" s="1"/>
  <c r="M37" i="10"/>
  <c r="M6" i="10" s="1"/>
  <c r="L37" i="10"/>
  <c r="L6" i="10" s="1"/>
  <c r="K37" i="10"/>
  <c r="K6" i="10" s="1"/>
  <c r="J37" i="10"/>
  <c r="J6" i="10" s="1"/>
  <c r="I37" i="10"/>
  <c r="I6" i="10" s="1"/>
  <c r="H37" i="10"/>
  <c r="H6" i="10" s="1"/>
  <c r="G37" i="10"/>
  <c r="G6" i="10" s="1"/>
  <c r="F37" i="10"/>
  <c r="F6" i="10" s="1"/>
  <c r="E37" i="10"/>
  <c r="E6" i="10" s="1"/>
  <c r="E39" i="10"/>
  <c r="E8" i="10" s="1"/>
  <c r="CS143" i="10"/>
  <c r="CS31" i="10" s="1"/>
  <c r="CR143" i="10"/>
  <c r="CR31" i="10" s="1"/>
  <c r="CQ143" i="10"/>
  <c r="CQ31" i="10" s="1"/>
  <c r="CP143" i="10"/>
  <c r="CP31" i="10" s="1"/>
  <c r="CO143" i="10"/>
  <c r="CO31" i="10" s="1"/>
  <c r="CN143" i="10"/>
  <c r="CN31" i="10" s="1"/>
  <c r="CM143" i="10"/>
  <c r="CM31" i="10" s="1"/>
  <c r="CL143" i="10"/>
  <c r="CL31" i="10" s="1"/>
  <c r="CK143" i="10"/>
  <c r="CK31" i="10" s="1"/>
  <c r="CJ143" i="10"/>
  <c r="CJ31" i="10" s="1"/>
  <c r="CS142" i="10"/>
  <c r="CR142" i="10"/>
  <c r="CQ142" i="10"/>
  <c r="CP142" i="10"/>
  <c r="CO142" i="10"/>
  <c r="CN142" i="10"/>
  <c r="CM142" i="10"/>
  <c r="CL142" i="10"/>
  <c r="CK142" i="10"/>
  <c r="CJ142" i="10"/>
  <c r="CS141" i="10"/>
  <c r="CR141" i="10"/>
  <c r="CQ141" i="10"/>
  <c r="CP141" i="10"/>
  <c r="CO141" i="10"/>
  <c r="CN141" i="10"/>
  <c r="CM141" i="10"/>
  <c r="CL141" i="10"/>
  <c r="CK141" i="10"/>
  <c r="CJ141" i="10"/>
  <c r="CS140" i="10"/>
  <c r="CR140" i="10"/>
  <c r="CQ140" i="10"/>
  <c r="CP140" i="10"/>
  <c r="CO140" i="10"/>
  <c r="CN140" i="10"/>
  <c r="CM140" i="10"/>
  <c r="CL140" i="10"/>
  <c r="CK140" i="10"/>
  <c r="CJ140" i="10"/>
  <c r="CS139" i="10"/>
  <c r="CS30" i="10" s="1"/>
  <c r="CR139" i="10"/>
  <c r="CR30" i="10" s="1"/>
  <c r="CQ139" i="10"/>
  <c r="CQ30" i="10" s="1"/>
  <c r="CP139" i="10"/>
  <c r="CP30" i="10" s="1"/>
  <c r="CO139" i="10"/>
  <c r="CO30" i="10" s="1"/>
  <c r="CN139" i="10"/>
  <c r="CN30" i="10" s="1"/>
  <c r="CM139" i="10"/>
  <c r="CM30" i="10" s="1"/>
  <c r="CL139" i="10"/>
  <c r="CL30" i="10" s="1"/>
  <c r="CK139" i="10"/>
  <c r="CK30" i="10" s="1"/>
  <c r="CJ139" i="10"/>
  <c r="CJ30" i="10" s="1"/>
  <c r="CS138" i="10"/>
  <c r="CR138" i="10"/>
  <c r="CQ138" i="10"/>
  <c r="CP138" i="10"/>
  <c r="CO138" i="10"/>
  <c r="CN138" i="10"/>
  <c r="CM138" i="10"/>
  <c r="CL138" i="10"/>
  <c r="CK138" i="10"/>
  <c r="CJ138" i="10"/>
  <c r="CS137" i="10"/>
  <c r="CR137" i="10"/>
  <c r="CQ137" i="10"/>
  <c r="CP137" i="10"/>
  <c r="CO137" i="10"/>
  <c r="CN137" i="10"/>
  <c r="CM137" i="10"/>
  <c r="CL137" i="10"/>
  <c r="CK137" i="10"/>
  <c r="CJ137" i="10"/>
  <c r="CS136" i="10"/>
  <c r="CR136" i="10"/>
  <c r="CQ136" i="10"/>
  <c r="CP136" i="10"/>
  <c r="CO136" i="10"/>
  <c r="CN136" i="10"/>
  <c r="CM136" i="10"/>
  <c r="CL136" i="10"/>
  <c r="CK136" i="10"/>
  <c r="CJ136" i="10"/>
  <c r="CS135" i="10"/>
  <c r="CR135" i="10"/>
  <c r="CQ135" i="10"/>
  <c r="CP135" i="10"/>
  <c r="CO135" i="10"/>
  <c r="CN135" i="10"/>
  <c r="CM135" i="10"/>
  <c r="CL135" i="10"/>
  <c r="CK135" i="10"/>
  <c r="CJ135" i="10"/>
  <c r="CS134" i="10"/>
  <c r="CR134" i="10"/>
  <c r="CQ134" i="10"/>
  <c r="CP134" i="10"/>
  <c r="CO134" i="10"/>
  <c r="CN134" i="10"/>
  <c r="CM134" i="10"/>
  <c r="CL134" i="10"/>
  <c r="CK134" i="10"/>
  <c r="CJ134" i="10"/>
  <c r="CS133" i="10"/>
  <c r="CR133" i="10"/>
  <c r="CQ133" i="10"/>
  <c r="CP133" i="10"/>
  <c r="CO133" i="10"/>
  <c r="CN133" i="10"/>
  <c r="CM133" i="10"/>
  <c r="CL133" i="10"/>
  <c r="CK133" i="10"/>
  <c r="CJ133" i="10"/>
  <c r="CS132" i="10"/>
  <c r="CR132" i="10"/>
  <c r="CQ132" i="10"/>
  <c r="CP132" i="10"/>
  <c r="CO132" i="10"/>
  <c r="CN132" i="10"/>
  <c r="CM132" i="10"/>
  <c r="CL132" i="10"/>
  <c r="CK132" i="10"/>
  <c r="CJ132" i="10"/>
  <c r="CS131" i="10"/>
  <c r="CS29" i="10" s="1"/>
  <c r="CR131" i="10"/>
  <c r="CR29" i="10" s="1"/>
  <c r="CQ131" i="10"/>
  <c r="CQ29" i="10" s="1"/>
  <c r="CP131" i="10"/>
  <c r="CP29" i="10" s="1"/>
  <c r="CO131" i="10"/>
  <c r="CO29" i="10" s="1"/>
  <c r="CN131" i="10"/>
  <c r="CN29" i="10" s="1"/>
  <c r="CM131" i="10"/>
  <c r="CM29" i="10" s="1"/>
  <c r="CL131" i="10"/>
  <c r="CL29" i="10" s="1"/>
  <c r="CK131" i="10"/>
  <c r="CK29" i="10" s="1"/>
  <c r="CJ131" i="10"/>
  <c r="CJ29" i="10" s="1"/>
  <c r="CS130" i="10"/>
  <c r="CR130" i="10"/>
  <c r="CQ130" i="10"/>
  <c r="CP130" i="10"/>
  <c r="CO130" i="10"/>
  <c r="CN130" i="10"/>
  <c r="CM130" i="10"/>
  <c r="CL130" i="10"/>
  <c r="CK130" i="10"/>
  <c r="CJ130" i="10"/>
  <c r="CS129" i="10"/>
  <c r="CR129" i="10"/>
  <c r="CQ129" i="10"/>
  <c r="CP129" i="10"/>
  <c r="CO129" i="10"/>
  <c r="CN129" i="10"/>
  <c r="CM129" i="10"/>
  <c r="CL129" i="10"/>
  <c r="CK129" i="10"/>
  <c r="CJ129" i="10"/>
  <c r="CS128" i="10"/>
  <c r="CS28" i="10" s="1"/>
  <c r="CR128" i="10"/>
  <c r="CR28" i="10" s="1"/>
  <c r="CQ128" i="10"/>
  <c r="CQ28" i="10" s="1"/>
  <c r="CP128" i="10"/>
  <c r="CP28" i="10" s="1"/>
  <c r="CO128" i="10"/>
  <c r="CO28" i="10" s="1"/>
  <c r="CN128" i="10"/>
  <c r="CN28" i="10" s="1"/>
  <c r="CM128" i="10"/>
  <c r="CM28" i="10" s="1"/>
  <c r="CL128" i="10"/>
  <c r="CL28" i="10" s="1"/>
  <c r="CK128" i="10"/>
  <c r="CK28" i="10" s="1"/>
  <c r="CJ128" i="10"/>
  <c r="CJ28" i="10" s="1"/>
  <c r="CS127" i="10"/>
  <c r="CR127" i="10"/>
  <c r="CQ127" i="10"/>
  <c r="CP127" i="10"/>
  <c r="CO127" i="10"/>
  <c r="CN127" i="10"/>
  <c r="CM127" i="10"/>
  <c r="CL127" i="10"/>
  <c r="CK127" i="10"/>
  <c r="CJ127" i="10"/>
  <c r="CS126" i="10"/>
  <c r="CR126" i="10"/>
  <c r="CQ126" i="10"/>
  <c r="CP126" i="10"/>
  <c r="CO126" i="10"/>
  <c r="CN126" i="10"/>
  <c r="CM126" i="10"/>
  <c r="CL126" i="10"/>
  <c r="CK126" i="10"/>
  <c r="CJ126" i="10"/>
  <c r="CS125" i="10"/>
  <c r="CS27" i="10" s="1"/>
  <c r="CR125" i="10"/>
  <c r="CR27" i="10" s="1"/>
  <c r="CQ125" i="10"/>
  <c r="CQ27" i="10" s="1"/>
  <c r="CP125" i="10"/>
  <c r="CP27" i="10" s="1"/>
  <c r="CO125" i="10"/>
  <c r="CO27" i="10" s="1"/>
  <c r="CN125" i="10"/>
  <c r="CN27" i="10" s="1"/>
  <c r="CM125" i="10"/>
  <c r="CM27" i="10" s="1"/>
  <c r="CL125" i="10"/>
  <c r="CL27" i="10" s="1"/>
  <c r="CK125" i="10"/>
  <c r="CK27" i="10" s="1"/>
  <c r="CJ125" i="10"/>
  <c r="CJ27" i="10" s="1"/>
  <c r="CS124" i="10"/>
  <c r="CS26" i="10" s="1"/>
  <c r="CR124" i="10"/>
  <c r="CR26" i="10" s="1"/>
  <c r="CQ124" i="10"/>
  <c r="CQ26" i="10" s="1"/>
  <c r="CP124" i="10"/>
  <c r="CP26" i="10" s="1"/>
  <c r="CO124" i="10"/>
  <c r="CO26" i="10" s="1"/>
  <c r="CN124" i="10"/>
  <c r="CN26" i="10" s="1"/>
  <c r="CM124" i="10"/>
  <c r="CM26" i="10" s="1"/>
  <c r="CL124" i="10"/>
  <c r="CL26" i="10" s="1"/>
  <c r="CK124" i="10"/>
  <c r="CK26" i="10" s="1"/>
  <c r="CJ124" i="10"/>
  <c r="CJ26" i="10" s="1"/>
  <c r="CS123" i="10"/>
  <c r="CS25" i="10" s="1"/>
  <c r="CR123" i="10"/>
  <c r="CR25" i="10" s="1"/>
  <c r="CQ123" i="10"/>
  <c r="CQ25" i="10" s="1"/>
  <c r="CP123" i="10"/>
  <c r="CP25" i="10" s="1"/>
  <c r="CO123" i="10"/>
  <c r="CO25" i="10" s="1"/>
  <c r="CN123" i="10"/>
  <c r="CN25" i="10" s="1"/>
  <c r="CM123" i="10"/>
  <c r="CM25" i="10" s="1"/>
  <c r="CL123" i="10"/>
  <c r="CL25" i="10" s="1"/>
  <c r="CK123" i="10"/>
  <c r="CK25" i="10" s="1"/>
  <c r="CJ123" i="10"/>
  <c r="CJ25" i="10" s="1"/>
  <c r="CS122" i="10"/>
  <c r="CS24" i="10" s="1"/>
  <c r="CR122" i="10"/>
  <c r="CR24" i="10" s="1"/>
  <c r="CQ122" i="10"/>
  <c r="CQ24" i="10" s="1"/>
  <c r="CP122" i="10"/>
  <c r="CP24" i="10" s="1"/>
  <c r="CO122" i="10"/>
  <c r="CO24" i="10" s="1"/>
  <c r="CN122" i="10"/>
  <c r="CN24" i="10" s="1"/>
  <c r="CM122" i="10"/>
  <c r="CM24" i="10" s="1"/>
  <c r="CL122" i="10"/>
  <c r="CL24" i="10" s="1"/>
  <c r="CK122" i="10"/>
  <c r="CK24" i="10" s="1"/>
  <c r="CJ122" i="10"/>
  <c r="CJ24" i="10" s="1"/>
  <c r="CS121" i="10"/>
  <c r="CS23" i="10" s="1"/>
  <c r="CR121" i="10"/>
  <c r="CR23" i="10" s="1"/>
  <c r="CQ121" i="10"/>
  <c r="CQ23" i="10" s="1"/>
  <c r="CP121" i="10"/>
  <c r="CP23" i="10" s="1"/>
  <c r="CO121" i="10"/>
  <c r="CO23" i="10" s="1"/>
  <c r="CN121" i="10"/>
  <c r="CN23" i="10" s="1"/>
  <c r="CM121" i="10"/>
  <c r="CM23" i="10" s="1"/>
  <c r="CL121" i="10"/>
  <c r="CL23" i="10" s="1"/>
  <c r="CK121" i="10"/>
  <c r="CK23" i="10" s="1"/>
  <c r="CJ121" i="10"/>
  <c r="CJ23" i="10" s="1"/>
  <c r="CS120" i="10"/>
  <c r="CS22" i="10" s="1"/>
  <c r="CR120" i="10"/>
  <c r="CR22" i="10" s="1"/>
  <c r="CQ120" i="10"/>
  <c r="CQ22" i="10" s="1"/>
  <c r="CP120" i="10"/>
  <c r="CP22" i="10" s="1"/>
  <c r="CO120" i="10"/>
  <c r="CO22" i="10" s="1"/>
  <c r="CN120" i="10"/>
  <c r="CN22" i="10" s="1"/>
  <c r="CM120" i="10"/>
  <c r="CM22" i="10" s="1"/>
  <c r="CL120" i="10"/>
  <c r="CL22" i="10" s="1"/>
  <c r="CK120" i="10"/>
  <c r="CK22" i="10" s="1"/>
  <c r="CJ120" i="10"/>
  <c r="CJ22" i="10" s="1"/>
  <c r="CS119" i="10"/>
  <c r="CR119" i="10"/>
  <c r="CQ119" i="10"/>
  <c r="CP119" i="10"/>
  <c r="CO119" i="10"/>
  <c r="CN119" i="10"/>
  <c r="CM119" i="10"/>
  <c r="CL119" i="10"/>
  <c r="CK119" i="10"/>
  <c r="CJ119" i="10"/>
  <c r="CS118" i="10"/>
  <c r="CR118" i="10"/>
  <c r="CQ118" i="10"/>
  <c r="CP118" i="10"/>
  <c r="CO118" i="10"/>
  <c r="CN118" i="10"/>
  <c r="CM118" i="10"/>
  <c r="CL118" i="10"/>
  <c r="CK118" i="10"/>
  <c r="CJ118" i="10"/>
  <c r="CS117" i="10"/>
  <c r="CR117" i="10"/>
  <c r="CQ117" i="10"/>
  <c r="CP117" i="10"/>
  <c r="CO117" i="10"/>
  <c r="CN117" i="10"/>
  <c r="CM117" i="10"/>
  <c r="CL117" i="10"/>
  <c r="CK117" i="10"/>
  <c r="CJ117" i="10"/>
  <c r="CS116" i="10"/>
  <c r="CR116" i="10"/>
  <c r="CQ116" i="10"/>
  <c r="CP116" i="10"/>
  <c r="CO116" i="10"/>
  <c r="CN116" i="10"/>
  <c r="CM116" i="10"/>
  <c r="CL116" i="10"/>
  <c r="CK116" i="10"/>
  <c r="CJ116" i="10"/>
  <c r="CS115" i="10"/>
  <c r="CS21" i="10" s="1"/>
  <c r="CR115" i="10"/>
  <c r="CR21" i="10" s="1"/>
  <c r="CQ115" i="10"/>
  <c r="CQ21" i="10" s="1"/>
  <c r="CP115" i="10"/>
  <c r="CP21" i="10" s="1"/>
  <c r="CO115" i="10"/>
  <c r="CO21" i="10" s="1"/>
  <c r="CN115" i="10"/>
  <c r="CN21" i="10" s="1"/>
  <c r="CM115" i="10"/>
  <c r="CM21" i="10" s="1"/>
  <c r="CL115" i="10"/>
  <c r="CL21" i="10" s="1"/>
  <c r="CK115" i="10"/>
  <c r="CK21" i="10" s="1"/>
  <c r="CJ115" i="10"/>
  <c r="CJ21" i="10" s="1"/>
  <c r="CS114" i="10"/>
  <c r="CR114" i="10"/>
  <c r="CQ114" i="10"/>
  <c r="CP114" i="10"/>
  <c r="CO114" i="10"/>
  <c r="CN114" i="10"/>
  <c r="CM114" i="10"/>
  <c r="CL114" i="10"/>
  <c r="CK114" i="10"/>
  <c r="CJ114" i="10"/>
  <c r="CS113" i="10"/>
  <c r="CR113" i="10"/>
  <c r="CQ113" i="10"/>
  <c r="CP113" i="10"/>
  <c r="CO113" i="10"/>
  <c r="CN113" i="10"/>
  <c r="CM113" i="10"/>
  <c r="CL113" i="10"/>
  <c r="CK113" i="10"/>
  <c r="CJ113" i="10"/>
  <c r="CS112" i="10"/>
  <c r="CR112" i="10"/>
  <c r="CQ112" i="10"/>
  <c r="CP112" i="10"/>
  <c r="CO112" i="10"/>
  <c r="CN112" i="10"/>
  <c r="CM112" i="10"/>
  <c r="CL112" i="10"/>
  <c r="CK112" i="10"/>
  <c r="CJ112" i="10"/>
  <c r="CS111" i="10"/>
  <c r="CR111" i="10"/>
  <c r="CQ111" i="10"/>
  <c r="CP111" i="10"/>
  <c r="CO111" i="10"/>
  <c r="CN111" i="10"/>
  <c r="CM111" i="10"/>
  <c r="CL111" i="10"/>
  <c r="CK111" i="10"/>
  <c r="CJ111" i="10"/>
  <c r="CS110" i="10"/>
  <c r="CR110" i="10"/>
  <c r="CQ110" i="10"/>
  <c r="CP110" i="10"/>
  <c r="CO110" i="10"/>
  <c r="CN110" i="10"/>
  <c r="CM110" i="10"/>
  <c r="CL110" i="10"/>
  <c r="CK110" i="10"/>
  <c r="CJ110" i="10"/>
  <c r="CS109" i="10"/>
  <c r="CS20" i="10" s="1"/>
  <c r="CR109" i="10"/>
  <c r="CR20" i="10" s="1"/>
  <c r="CQ109" i="10"/>
  <c r="CQ20" i="10" s="1"/>
  <c r="CP109" i="10"/>
  <c r="CP20" i="10" s="1"/>
  <c r="CO109" i="10"/>
  <c r="CO20" i="10" s="1"/>
  <c r="CN109" i="10"/>
  <c r="CN20" i="10" s="1"/>
  <c r="CM109" i="10"/>
  <c r="CM20" i="10" s="1"/>
  <c r="CL109" i="10"/>
  <c r="CL20" i="10" s="1"/>
  <c r="CK109" i="10"/>
  <c r="CK20" i="10" s="1"/>
  <c r="CJ109" i="10"/>
  <c r="CJ20" i="10" s="1"/>
  <c r="CS108" i="10"/>
  <c r="CR108" i="10"/>
  <c r="CQ108" i="10"/>
  <c r="CP108" i="10"/>
  <c r="CO108" i="10"/>
  <c r="CN108" i="10"/>
  <c r="CM108" i="10"/>
  <c r="CL108" i="10"/>
  <c r="CK108" i="10"/>
  <c r="CJ108" i="10"/>
  <c r="CS107" i="10"/>
  <c r="CR107" i="10"/>
  <c r="CQ107" i="10"/>
  <c r="CP107" i="10"/>
  <c r="CO107" i="10"/>
  <c r="CN107" i="10"/>
  <c r="CM107" i="10"/>
  <c r="CL107" i="10"/>
  <c r="CK107" i="10"/>
  <c r="CJ107" i="10"/>
  <c r="CS106" i="10"/>
  <c r="CR106" i="10"/>
  <c r="CQ106" i="10"/>
  <c r="CP106" i="10"/>
  <c r="CO106" i="10"/>
  <c r="CN106" i="10"/>
  <c r="CM106" i="10"/>
  <c r="CL106" i="10"/>
  <c r="CK106" i="10"/>
  <c r="CJ106" i="10"/>
  <c r="CS105" i="10"/>
  <c r="CR105" i="10"/>
  <c r="CQ105" i="10"/>
  <c r="CP105" i="10"/>
  <c r="CO105" i="10"/>
  <c r="CN105" i="10"/>
  <c r="CM105" i="10"/>
  <c r="CL105" i="10"/>
  <c r="CK105" i="10"/>
  <c r="CJ105" i="10"/>
  <c r="CS104" i="10"/>
  <c r="CR104" i="10"/>
  <c r="CQ104" i="10"/>
  <c r="CP104" i="10"/>
  <c r="CO104" i="10"/>
  <c r="CN104" i="10"/>
  <c r="CM104" i="10"/>
  <c r="CL104" i="10"/>
  <c r="CK104" i="10"/>
  <c r="CJ104" i="10"/>
  <c r="CS103" i="10"/>
  <c r="CR103" i="10"/>
  <c r="CQ103" i="10"/>
  <c r="CP103" i="10"/>
  <c r="CO103" i="10"/>
  <c r="CN103" i="10"/>
  <c r="CM103" i="10"/>
  <c r="CL103" i="10"/>
  <c r="CK103" i="10"/>
  <c r="CJ103" i="10"/>
  <c r="CS102" i="10"/>
  <c r="CR102" i="10"/>
  <c r="CQ102" i="10"/>
  <c r="CP102" i="10"/>
  <c r="CO102" i="10"/>
  <c r="CN102" i="10"/>
  <c r="CM102" i="10"/>
  <c r="CL102" i="10"/>
  <c r="CK102" i="10"/>
  <c r="CJ102" i="10"/>
  <c r="CS101" i="10"/>
  <c r="CR101" i="10"/>
  <c r="CQ101" i="10"/>
  <c r="CP101" i="10"/>
  <c r="CO101" i="10"/>
  <c r="CN101" i="10"/>
  <c r="CM101" i="10"/>
  <c r="CL101" i="10"/>
  <c r="CK101" i="10"/>
  <c r="CJ101" i="10"/>
  <c r="CS100" i="10"/>
  <c r="CR100" i="10"/>
  <c r="CQ100" i="10"/>
  <c r="CP100" i="10"/>
  <c r="CO100" i="10"/>
  <c r="CN100" i="10"/>
  <c r="CM100" i="10"/>
  <c r="CL100" i="10"/>
  <c r="CK100" i="10"/>
  <c r="CJ100" i="10"/>
  <c r="CS99" i="10"/>
  <c r="CR99" i="10"/>
  <c r="CQ99" i="10"/>
  <c r="CP99" i="10"/>
  <c r="CO99" i="10"/>
  <c r="CN99" i="10"/>
  <c r="CM99" i="10"/>
  <c r="CL99" i="10"/>
  <c r="CK99" i="10"/>
  <c r="CJ99" i="10"/>
  <c r="CS98" i="10"/>
  <c r="CR98" i="10"/>
  <c r="CQ98" i="10"/>
  <c r="CP98" i="10"/>
  <c r="CO98" i="10"/>
  <c r="CN98" i="10"/>
  <c r="CM98" i="10"/>
  <c r="CL98" i="10"/>
  <c r="CK98" i="10"/>
  <c r="CJ98" i="10"/>
  <c r="CS97" i="10"/>
  <c r="CS19" i="10" s="1"/>
  <c r="CR97" i="10"/>
  <c r="CR19" i="10" s="1"/>
  <c r="CQ97" i="10"/>
  <c r="CQ19" i="10" s="1"/>
  <c r="CP97" i="10"/>
  <c r="CP19" i="10" s="1"/>
  <c r="CO97" i="10"/>
  <c r="CO19" i="10" s="1"/>
  <c r="CN97" i="10"/>
  <c r="CN19" i="10" s="1"/>
  <c r="CM97" i="10"/>
  <c r="CM19" i="10" s="1"/>
  <c r="CL97" i="10"/>
  <c r="CL19" i="10" s="1"/>
  <c r="CK97" i="10"/>
  <c r="CK19" i="10" s="1"/>
  <c r="CJ97" i="10"/>
  <c r="CJ19" i="10" s="1"/>
  <c r="CS96" i="10"/>
  <c r="CR96" i="10"/>
  <c r="CQ96" i="10"/>
  <c r="CP96" i="10"/>
  <c r="CO96" i="10"/>
  <c r="CN96" i="10"/>
  <c r="CM96" i="10"/>
  <c r="CL96" i="10"/>
  <c r="CK96" i="10"/>
  <c r="CJ96" i="10"/>
  <c r="CS95" i="10"/>
  <c r="CR95" i="10"/>
  <c r="CQ95" i="10"/>
  <c r="CP95" i="10"/>
  <c r="CO95" i="10"/>
  <c r="CN95" i="10"/>
  <c r="CM95" i="10"/>
  <c r="CL95" i="10"/>
  <c r="CK95" i="10"/>
  <c r="CJ95" i="10"/>
  <c r="CS94" i="10"/>
  <c r="CR94" i="10"/>
  <c r="CQ94" i="10"/>
  <c r="CP94" i="10"/>
  <c r="CO94" i="10"/>
  <c r="CN94" i="10"/>
  <c r="CM94" i="10"/>
  <c r="CL94" i="10"/>
  <c r="CK94" i="10"/>
  <c r="CJ94" i="10"/>
  <c r="CS93" i="10"/>
  <c r="CS18" i="10" s="1"/>
  <c r="CR93" i="10"/>
  <c r="CR18" i="10" s="1"/>
  <c r="CQ93" i="10"/>
  <c r="CQ18" i="10" s="1"/>
  <c r="CP93" i="10"/>
  <c r="CP18" i="10" s="1"/>
  <c r="CO93" i="10"/>
  <c r="CO18" i="10" s="1"/>
  <c r="CN93" i="10"/>
  <c r="CN18" i="10" s="1"/>
  <c r="CM93" i="10"/>
  <c r="CM18" i="10" s="1"/>
  <c r="CL93" i="10"/>
  <c r="CL18" i="10" s="1"/>
  <c r="CK93" i="10"/>
  <c r="CK18" i="10" s="1"/>
  <c r="CJ93" i="10"/>
  <c r="CJ18" i="10" s="1"/>
  <c r="CS92" i="10"/>
  <c r="CR92" i="10"/>
  <c r="CQ92" i="10"/>
  <c r="CP92" i="10"/>
  <c r="CO92" i="10"/>
  <c r="CN92" i="10"/>
  <c r="CM92" i="10"/>
  <c r="CL92" i="10"/>
  <c r="CK92" i="10"/>
  <c r="CJ92" i="10"/>
  <c r="CS91" i="10"/>
  <c r="CR91" i="10"/>
  <c r="CQ91" i="10"/>
  <c r="CP91" i="10"/>
  <c r="CO91" i="10"/>
  <c r="CN91" i="10"/>
  <c r="CM91" i="10"/>
  <c r="CL91" i="10"/>
  <c r="CK91" i="10"/>
  <c r="CJ91" i="10"/>
  <c r="CS90" i="10"/>
  <c r="CR90" i="10"/>
  <c r="CQ90" i="10"/>
  <c r="CP90" i="10"/>
  <c r="CO90" i="10"/>
  <c r="CN90" i="10"/>
  <c r="CM90" i="10"/>
  <c r="CL90" i="10"/>
  <c r="CK90" i="10"/>
  <c r="CJ90" i="10"/>
  <c r="CS89" i="10"/>
  <c r="CR89" i="10"/>
  <c r="CQ89" i="10"/>
  <c r="CP89" i="10"/>
  <c r="CO89" i="10"/>
  <c r="CN89" i="10"/>
  <c r="CM89" i="10"/>
  <c r="CL89" i="10"/>
  <c r="CK89" i="10"/>
  <c r="CJ89" i="10"/>
  <c r="CS88" i="10"/>
  <c r="CS17" i="10" s="1"/>
  <c r="CR88" i="10"/>
  <c r="CR17" i="10" s="1"/>
  <c r="CQ88" i="10"/>
  <c r="CQ17" i="10" s="1"/>
  <c r="CP88" i="10"/>
  <c r="CP17" i="10" s="1"/>
  <c r="CO88" i="10"/>
  <c r="CO17" i="10" s="1"/>
  <c r="CN88" i="10"/>
  <c r="CN17" i="10" s="1"/>
  <c r="CM88" i="10"/>
  <c r="CM17" i="10" s="1"/>
  <c r="CL88" i="10"/>
  <c r="CL17" i="10" s="1"/>
  <c r="CK88" i="10"/>
  <c r="CK17" i="10" s="1"/>
  <c r="CJ88" i="10"/>
  <c r="CJ17" i="10" s="1"/>
  <c r="CS87" i="10"/>
  <c r="CR87" i="10"/>
  <c r="CQ87" i="10"/>
  <c r="CP87" i="10"/>
  <c r="CO87" i="10"/>
  <c r="CN87" i="10"/>
  <c r="CM87" i="10"/>
  <c r="CL87" i="10"/>
  <c r="CK87" i="10"/>
  <c r="CJ87" i="10"/>
  <c r="CS86" i="10"/>
  <c r="CR86" i="10"/>
  <c r="CQ86" i="10"/>
  <c r="CP86" i="10"/>
  <c r="CO86" i="10"/>
  <c r="CN86" i="10"/>
  <c r="CM86" i="10"/>
  <c r="CL86" i="10"/>
  <c r="CK86" i="10"/>
  <c r="CJ86" i="10"/>
  <c r="CS85" i="10"/>
  <c r="CR85" i="10"/>
  <c r="CQ85" i="10"/>
  <c r="CP85" i="10"/>
  <c r="CO85" i="10"/>
  <c r="CN85" i="10"/>
  <c r="CM85" i="10"/>
  <c r="CL85" i="10"/>
  <c r="CK85" i="10"/>
  <c r="CJ85" i="10"/>
  <c r="CS84" i="10"/>
  <c r="CR84" i="10"/>
  <c r="CQ84" i="10"/>
  <c r="CP84" i="10"/>
  <c r="CO84" i="10"/>
  <c r="CN84" i="10"/>
  <c r="CM84" i="10"/>
  <c r="CL84" i="10"/>
  <c r="CK84" i="10"/>
  <c r="CJ84" i="10"/>
  <c r="CS83" i="10"/>
  <c r="CR83" i="10"/>
  <c r="CQ83" i="10"/>
  <c r="CP83" i="10"/>
  <c r="CO83" i="10"/>
  <c r="CN83" i="10"/>
  <c r="CM83" i="10"/>
  <c r="CL83" i="10"/>
  <c r="CK83" i="10"/>
  <c r="CJ83" i="10"/>
  <c r="CS82" i="10"/>
  <c r="CR82" i="10"/>
  <c r="CQ82" i="10"/>
  <c r="CP82" i="10"/>
  <c r="CO82" i="10"/>
  <c r="CN82" i="10"/>
  <c r="CM82" i="10"/>
  <c r="CL82" i="10"/>
  <c r="CK82" i="10"/>
  <c r="CJ82" i="10"/>
  <c r="CS81" i="10"/>
  <c r="CR81" i="10"/>
  <c r="CQ81" i="10"/>
  <c r="CP81" i="10"/>
  <c r="CO81" i="10"/>
  <c r="CN81" i="10"/>
  <c r="CM81" i="10"/>
  <c r="CL81" i="10"/>
  <c r="CK81" i="10"/>
  <c r="CJ81" i="10"/>
  <c r="CS80" i="10"/>
  <c r="CR80" i="10"/>
  <c r="CQ80" i="10"/>
  <c r="CP80" i="10"/>
  <c r="CO80" i="10"/>
  <c r="CN80" i="10"/>
  <c r="CM80" i="10"/>
  <c r="CL80" i="10"/>
  <c r="CK80" i="10"/>
  <c r="CJ80" i="10"/>
  <c r="CS79" i="10"/>
  <c r="CR79" i="10"/>
  <c r="CQ79" i="10"/>
  <c r="CP79" i="10"/>
  <c r="CO79" i="10"/>
  <c r="CN79" i="10"/>
  <c r="CM79" i="10"/>
  <c r="CL79" i="10"/>
  <c r="CK79" i="10"/>
  <c r="CJ79" i="10"/>
  <c r="CS78" i="10"/>
  <c r="CR78" i="10"/>
  <c r="CQ78" i="10"/>
  <c r="CP78" i="10"/>
  <c r="CO78" i="10"/>
  <c r="CN78" i="10"/>
  <c r="CM78" i="10"/>
  <c r="CL78" i="10"/>
  <c r="CK78" i="10"/>
  <c r="CJ78" i="10"/>
  <c r="CS77" i="10"/>
  <c r="CS16" i="10" s="1"/>
  <c r="CR77" i="10"/>
  <c r="CR16" i="10" s="1"/>
  <c r="CQ77" i="10"/>
  <c r="CQ16" i="10" s="1"/>
  <c r="CP77" i="10"/>
  <c r="CP16" i="10" s="1"/>
  <c r="CO77" i="10"/>
  <c r="CO16" i="10" s="1"/>
  <c r="CN77" i="10"/>
  <c r="CN16" i="10" s="1"/>
  <c r="CM77" i="10"/>
  <c r="CM16" i="10" s="1"/>
  <c r="CL77" i="10"/>
  <c r="CL16" i="10" s="1"/>
  <c r="CK77" i="10"/>
  <c r="CK16" i="10" s="1"/>
  <c r="CJ77" i="10"/>
  <c r="CJ16" i="10" s="1"/>
  <c r="CS76" i="10"/>
  <c r="CR76" i="10"/>
  <c r="CQ76" i="10"/>
  <c r="CP76" i="10"/>
  <c r="CO76" i="10"/>
  <c r="CN76" i="10"/>
  <c r="CM76" i="10"/>
  <c r="CL76" i="10"/>
  <c r="CK76" i="10"/>
  <c r="CJ76" i="10"/>
  <c r="CS75" i="10"/>
  <c r="CR75" i="10"/>
  <c r="CQ75" i="10"/>
  <c r="CP75" i="10"/>
  <c r="CO75" i="10"/>
  <c r="CN75" i="10"/>
  <c r="CM75" i="10"/>
  <c r="CL75" i="10"/>
  <c r="CK75" i="10"/>
  <c r="CJ75" i="10"/>
  <c r="CS74" i="10"/>
  <c r="CR74" i="10"/>
  <c r="CQ74" i="10"/>
  <c r="CP74" i="10"/>
  <c r="CO74" i="10"/>
  <c r="CN74" i="10"/>
  <c r="CM74" i="10"/>
  <c r="CL74" i="10"/>
  <c r="CK74" i="10"/>
  <c r="CJ74" i="10"/>
  <c r="CS73" i="10"/>
  <c r="CS15" i="10" s="1"/>
  <c r="CR73" i="10"/>
  <c r="CR15" i="10" s="1"/>
  <c r="CQ73" i="10"/>
  <c r="CQ15" i="10" s="1"/>
  <c r="CP73" i="10"/>
  <c r="CP15" i="10" s="1"/>
  <c r="CO73" i="10"/>
  <c r="CO15" i="10" s="1"/>
  <c r="CN73" i="10"/>
  <c r="CN15" i="10" s="1"/>
  <c r="CM73" i="10"/>
  <c r="CM15" i="10" s="1"/>
  <c r="CL73" i="10"/>
  <c r="CL15" i="10" s="1"/>
  <c r="CK73" i="10"/>
  <c r="CK15" i="10" s="1"/>
  <c r="CJ73" i="10"/>
  <c r="CJ15" i="10" s="1"/>
  <c r="CS72" i="10"/>
  <c r="CR72" i="10"/>
  <c r="CQ72" i="10"/>
  <c r="CP72" i="10"/>
  <c r="CO72" i="10"/>
  <c r="CN72" i="10"/>
  <c r="CM72" i="10"/>
  <c r="CL72" i="10"/>
  <c r="CK72" i="10"/>
  <c r="CJ72" i="10"/>
  <c r="CS71" i="10"/>
  <c r="CR71" i="10"/>
  <c r="CQ71" i="10"/>
  <c r="CP71" i="10"/>
  <c r="CO71" i="10"/>
  <c r="CN71" i="10"/>
  <c r="CM71" i="10"/>
  <c r="CL71" i="10"/>
  <c r="CK71" i="10"/>
  <c r="CJ71" i="10"/>
  <c r="CS70" i="10"/>
  <c r="CR70" i="10"/>
  <c r="CQ70" i="10"/>
  <c r="CP70" i="10"/>
  <c r="CO70" i="10"/>
  <c r="CN70" i="10"/>
  <c r="CM70" i="10"/>
  <c r="CL70" i="10"/>
  <c r="CK70" i="10"/>
  <c r="CJ70" i="10"/>
  <c r="CS69" i="10"/>
  <c r="CR69" i="10"/>
  <c r="CQ69" i="10"/>
  <c r="CP69" i="10"/>
  <c r="CO69" i="10"/>
  <c r="CN69" i="10"/>
  <c r="CM69" i="10"/>
  <c r="CL69" i="10"/>
  <c r="CK69" i="10"/>
  <c r="CJ69" i="10"/>
  <c r="CS68" i="10"/>
  <c r="CR68" i="10"/>
  <c r="CQ68" i="10"/>
  <c r="CP68" i="10"/>
  <c r="CO68" i="10"/>
  <c r="CN68" i="10"/>
  <c r="CM68" i="10"/>
  <c r="CL68" i="10"/>
  <c r="CK68" i="10"/>
  <c r="CJ68" i="10"/>
  <c r="CS67" i="10"/>
  <c r="CR67" i="10"/>
  <c r="CQ67" i="10"/>
  <c r="CP67" i="10"/>
  <c r="CO67" i="10"/>
  <c r="CN67" i="10"/>
  <c r="CM67" i="10"/>
  <c r="CL67" i="10"/>
  <c r="CK67" i="10"/>
  <c r="CJ67" i="10"/>
  <c r="CS66" i="10"/>
  <c r="CR66" i="10"/>
  <c r="CQ66" i="10"/>
  <c r="CP66" i="10"/>
  <c r="CO66" i="10"/>
  <c r="CN66" i="10"/>
  <c r="CM66" i="10"/>
  <c r="CL66" i="10"/>
  <c r="CK66" i="10"/>
  <c r="CJ66" i="10"/>
  <c r="CS65" i="10"/>
  <c r="CR65" i="10"/>
  <c r="CQ65" i="10"/>
  <c r="CP65" i="10"/>
  <c r="CO65" i="10"/>
  <c r="CN65" i="10"/>
  <c r="CM65" i="10"/>
  <c r="CL65" i="10"/>
  <c r="CK65" i="10"/>
  <c r="CJ65" i="10"/>
  <c r="CS64" i="10"/>
  <c r="CS14" i="10" s="1"/>
  <c r="CR64" i="10"/>
  <c r="CR14" i="10" s="1"/>
  <c r="CQ64" i="10"/>
  <c r="CQ14" i="10" s="1"/>
  <c r="CP64" i="10"/>
  <c r="CP14" i="10" s="1"/>
  <c r="CO64" i="10"/>
  <c r="CO14" i="10" s="1"/>
  <c r="CN64" i="10"/>
  <c r="CN14" i="10" s="1"/>
  <c r="CM64" i="10"/>
  <c r="CM14" i="10" s="1"/>
  <c r="CL64" i="10"/>
  <c r="CL14" i="10" s="1"/>
  <c r="CK64" i="10"/>
  <c r="CK14" i="10" s="1"/>
  <c r="CJ64" i="10"/>
  <c r="CJ14" i="10" s="1"/>
  <c r="CS63" i="10"/>
  <c r="CR63" i="10"/>
  <c r="CQ63" i="10"/>
  <c r="CP63" i="10"/>
  <c r="CO63" i="10"/>
  <c r="CN63" i="10"/>
  <c r="CM63" i="10"/>
  <c r="CL63" i="10"/>
  <c r="CK63" i="10"/>
  <c r="CJ63" i="10"/>
  <c r="CS62" i="10"/>
  <c r="CR62" i="10"/>
  <c r="CQ62" i="10"/>
  <c r="CP62" i="10"/>
  <c r="CO62" i="10"/>
  <c r="CN62" i="10"/>
  <c r="CM62" i="10"/>
  <c r="CL62" i="10"/>
  <c r="CK62" i="10"/>
  <c r="CJ62" i="10"/>
  <c r="CS61" i="10"/>
  <c r="CR61" i="10"/>
  <c r="CQ61" i="10"/>
  <c r="CP61" i="10"/>
  <c r="CO61" i="10"/>
  <c r="CN61" i="10"/>
  <c r="CM61" i="10"/>
  <c r="CL61" i="10"/>
  <c r="CK61" i="10"/>
  <c r="CJ61" i="10"/>
  <c r="CS60" i="10"/>
  <c r="CR60" i="10"/>
  <c r="CQ60" i="10"/>
  <c r="CP60" i="10"/>
  <c r="CO60" i="10"/>
  <c r="CN60" i="10"/>
  <c r="CM60" i="10"/>
  <c r="CL60" i="10"/>
  <c r="CK60" i="10"/>
  <c r="CJ60" i="10"/>
  <c r="CS59" i="10"/>
  <c r="CR59" i="10"/>
  <c r="CQ59" i="10"/>
  <c r="CP59" i="10"/>
  <c r="CO59" i="10"/>
  <c r="CN59" i="10"/>
  <c r="CM59" i="10"/>
  <c r="CL59" i="10"/>
  <c r="CK59" i="10"/>
  <c r="CJ59" i="10"/>
  <c r="CS58" i="10"/>
  <c r="CR58" i="10"/>
  <c r="CQ58" i="10"/>
  <c r="CP58" i="10"/>
  <c r="CO58" i="10"/>
  <c r="CN58" i="10"/>
  <c r="CM58" i="10"/>
  <c r="CL58" i="10"/>
  <c r="CK58" i="10"/>
  <c r="CJ58" i="10"/>
  <c r="CS57" i="10"/>
  <c r="CR57" i="10"/>
  <c r="CQ57" i="10"/>
  <c r="CP57" i="10"/>
  <c r="CO57" i="10"/>
  <c r="CN57" i="10"/>
  <c r="CM57" i="10"/>
  <c r="CL57" i="10"/>
  <c r="CK57" i="10"/>
  <c r="CJ57" i="10"/>
  <c r="CS56" i="10"/>
  <c r="CR56" i="10"/>
  <c r="CQ56" i="10"/>
  <c r="CP56" i="10"/>
  <c r="CO56" i="10"/>
  <c r="CN56" i="10"/>
  <c r="CM56" i="10"/>
  <c r="CL56" i="10"/>
  <c r="CK56" i="10"/>
  <c r="CJ56" i="10"/>
  <c r="CS55" i="10"/>
  <c r="CR55" i="10"/>
  <c r="CQ55" i="10"/>
  <c r="CP55" i="10"/>
  <c r="CO55" i="10"/>
  <c r="CN55" i="10"/>
  <c r="CM55" i="10"/>
  <c r="CL55" i="10"/>
  <c r="CK55" i="10"/>
  <c r="CJ55" i="10"/>
  <c r="CS54" i="10"/>
  <c r="CR54" i="10"/>
  <c r="CQ54" i="10"/>
  <c r="CP54" i="10"/>
  <c r="CO54" i="10"/>
  <c r="CN54" i="10"/>
  <c r="CM54" i="10"/>
  <c r="CL54" i="10"/>
  <c r="CK54" i="10"/>
  <c r="CJ54" i="10"/>
  <c r="CS53" i="10"/>
  <c r="CR53" i="10"/>
  <c r="CQ53" i="10"/>
  <c r="CP53" i="10"/>
  <c r="CO53" i="10"/>
  <c r="CN53" i="10"/>
  <c r="CM53" i="10"/>
  <c r="CL53" i="10"/>
  <c r="CK53" i="10"/>
  <c r="CJ53" i="10"/>
  <c r="CS52" i="10"/>
  <c r="CR52" i="10"/>
  <c r="CQ52" i="10"/>
  <c r="CP52" i="10"/>
  <c r="CO52" i="10"/>
  <c r="CN52" i="10"/>
  <c r="CM52" i="10"/>
  <c r="CL52" i="10"/>
  <c r="CK52" i="10"/>
  <c r="CJ52" i="10"/>
  <c r="CS51" i="10"/>
  <c r="CR51" i="10"/>
  <c r="CQ51" i="10"/>
  <c r="CP51" i="10"/>
  <c r="CO51" i="10"/>
  <c r="CN51" i="10"/>
  <c r="CM51" i="10"/>
  <c r="CL51" i="10"/>
  <c r="CK51" i="10"/>
  <c r="CJ51" i="10"/>
  <c r="CS50" i="10"/>
  <c r="CR50" i="10"/>
  <c r="CQ50" i="10"/>
  <c r="CP50" i="10"/>
  <c r="CO50" i="10"/>
  <c r="CN50" i="10"/>
  <c r="CM50" i="10"/>
  <c r="CL50" i="10"/>
  <c r="CK50" i="10"/>
  <c r="CJ50" i="10"/>
  <c r="CS49" i="10"/>
  <c r="CS13" i="10" s="1"/>
  <c r="CR49" i="10"/>
  <c r="CR13" i="10" s="1"/>
  <c r="CQ49" i="10"/>
  <c r="CQ13" i="10" s="1"/>
  <c r="CP49" i="10"/>
  <c r="CP13" i="10" s="1"/>
  <c r="CO49" i="10"/>
  <c r="CO13" i="10" s="1"/>
  <c r="CN49" i="10"/>
  <c r="CN13" i="10" s="1"/>
  <c r="CM49" i="10"/>
  <c r="CM13" i="10" s="1"/>
  <c r="CL49" i="10"/>
  <c r="CL13" i="10" s="1"/>
  <c r="CK49" i="10"/>
  <c r="CK13" i="10" s="1"/>
  <c r="CJ49" i="10"/>
  <c r="CJ13" i="10" s="1"/>
  <c r="CS48" i="10"/>
  <c r="CS12" i="10" s="1"/>
  <c r="CR48" i="10"/>
  <c r="CR12" i="10" s="1"/>
  <c r="CQ48" i="10"/>
  <c r="CQ12" i="10" s="1"/>
  <c r="CP48" i="10"/>
  <c r="CP12" i="10" s="1"/>
  <c r="CO48" i="10"/>
  <c r="CO12" i="10" s="1"/>
  <c r="CN48" i="10"/>
  <c r="CN12" i="10" s="1"/>
  <c r="CM48" i="10"/>
  <c r="CM12" i="10" s="1"/>
  <c r="CL48" i="10"/>
  <c r="CL12" i="10" s="1"/>
  <c r="CK48" i="10"/>
  <c r="CK12" i="10" s="1"/>
  <c r="CJ48" i="10"/>
  <c r="CJ12" i="10" s="1"/>
  <c r="CS47" i="10"/>
  <c r="CR47" i="10"/>
  <c r="CQ47" i="10"/>
  <c r="CP47" i="10"/>
  <c r="CO47" i="10"/>
  <c r="CN47" i="10"/>
  <c r="CM47" i="10"/>
  <c r="CL47" i="10"/>
  <c r="CK47" i="10"/>
  <c r="CJ47" i="10"/>
  <c r="CS46" i="10"/>
  <c r="CR46" i="10"/>
  <c r="CQ46" i="10"/>
  <c r="CP46" i="10"/>
  <c r="CO46" i="10"/>
  <c r="CN46" i="10"/>
  <c r="CM46" i="10"/>
  <c r="CL46" i="10"/>
  <c r="CK46" i="10"/>
  <c r="CJ46" i="10"/>
  <c r="CS45" i="10"/>
  <c r="CS11" i="10" s="1"/>
  <c r="CR45" i="10"/>
  <c r="CR11" i="10" s="1"/>
  <c r="CQ45" i="10"/>
  <c r="CQ11" i="10" s="1"/>
  <c r="CP45" i="10"/>
  <c r="CP11" i="10" s="1"/>
  <c r="CO45" i="10"/>
  <c r="CO11" i="10" s="1"/>
  <c r="CN45" i="10"/>
  <c r="CN11" i="10" s="1"/>
  <c r="CM45" i="10"/>
  <c r="CM11" i="10" s="1"/>
  <c r="CL45" i="10"/>
  <c r="CL11" i="10" s="1"/>
  <c r="CK45" i="10"/>
  <c r="CK11" i="10" s="1"/>
  <c r="CJ45" i="10"/>
  <c r="CJ11" i="10" s="1"/>
  <c r="CS44" i="10"/>
  <c r="CS10" i="10" s="1"/>
  <c r="CR44" i="10"/>
  <c r="CR10" i="10" s="1"/>
  <c r="CQ44" i="10"/>
  <c r="CQ10" i="10" s="1"/>
  <c r="CP44" i="10"/>
  <c r="CP10" i="10" s="1"/>
  <c r="CO44" i="10"/>
  <c r="CO10" i="10" s="1"/>
  <c r="CN44" i="10"/>
  <c r="CN10" i="10" s="1"/>
  <c r="CM44" i="10"/>
  <c r="CM10" i="10" s="1"/>
  <c r="CL44" i="10"/>
  <c r="CL10" i="10" s="1"/>
  <c r="CK44" i="10"/>
  <c r="CK10" i="10" s="1"/>
  <c r="CJ44" i="10"/>
  <c r="CJ10" i="10" s="1"/>
  <c r="CS43" i="10"/>
  <c r="CR43" i="10"/>
  <c r="CQ43" i="10"/>
  <c r="CP43" i="10"/>
  <c r="CO43" i="10"/>
  <c r="CN43" i="10"/>
  <c r="CM43" i="10"/>
  <c r="CL43" i="10"/>
  <c r="CK43" i="10"/>
  <c r="CJ43" i="10"/>
  <c r="CS42" i="10"/>
  <c r="CR42" i="10"/>
  <c r="CQ42" i="10"/>
  <c r="CP42" i="10"/>
  <c r="CO42" i="10"/>
  <c r="CN42" i="10"/>
  <c r="CM42" i="10"/>
  <c r="CL42" i="10"/>
  <c r="CK42" i="10"/>
  <c r="CJ42" i="10"/>
  <c r="CS41" i="10"/>
  <c r="CR41" i="10"/>
  <c r="CQ41" i="10"/>
  <c r="CP41" i="10"/>
  <c r="CO41" i="10"/>
  <c r="CN41" i="10"/>
  <c r="CM41" i="10"/>
  <c r="CL41" i="10"/>
  <c r="CK41" i="10"/>
  <c r="CJ41" i="10"/>
  <c r="CS40" i="10"/>
  <c r="CS9" i="10" s="1"/>
  <c r="CR40" i="10"/>
  <c r="CR9" i="10" s="1"/>
  <c r="CQ40" i="10"/>
  <c r="CQ9" i="10" s="1"/>
  <c r="CP40" i="10"/>
  <c r="CP9" i="10" s="1"/>
  <c r="CO40" i="10"/>
  <c r="CO9" i="10" s="1"/>
  <c r="CN40" i="10"/>
  <c r="CN9" i="10" s="1"/>
  <c r="CM40" i="10"/>
  <c r="CM9" i="10" s="1"/>
  <c r="CL40" i="10"/>
  <c r="CL9" i="10" s="1"/>
  <c r="CK40" i="10"/>
  <c r="CK9" i="10" s="1"/>
  <c r="CJ40" i="10"/>
  <c r="CJ9" i="10" s="1"/>
  <c r="CS39" i="10"/>
  <c r="CS8" i="10" s="1"/>
  <c r="CR39" i="10"/>
  <c r="CR8" i="10" s="1"/>
  <c r="CQ39" i="10"/>
  <c r="CQ8" i="10" s="1"/>
  <c r="CP39" i="10"/>
  <c r="CP8" i="10" s="1"/>
  <c r="CO39" i="10"/>
  <c r="CO8" i="10" s="1"/>
  <c r="CN39" i="10"/>
  <c r="CN8" i="10" s="1"/>
  <c r="CM39" i="10"/>
  <c r="CM8" i="10" s="1"/>
  <c r="CL39" i="10"/>
  <c r="CL8" i="10" s="1"/>
  <c r="CK39" i="10"/>
  <c r="CK8" i="10" s="1"/>
  <c r="CJ39" i="10"/>
  <c r="CJ8" i="10" s="1"/>
  <c r="CI143" i="10"/>
  <c r="CI31" i="10" s="1"/>
  <c r="CI142" i="10"/>
  <c r="CI141" i="10"/>
  <c r="CI140" i="10"/>
  <c r="CI139" i="10"/>
  <c r="CI30" i="10" s="1"/>
  <c r="CI138" i="10"/>
  <c r="CI137" i="10"/>
  <c r="CI136" i="10"/>
  <c r="CI135" i="10"/>
  <c r="CI134" i="10"/>
  <c r="CI133" i="10"/>
  <c r="CI132" i="10"/>
  <c r="CI131" i="10"/>
  <c r="CI29" i="10" s="1"/>
  <c r="CI130" i="10"/>
  <c r="CI129" i="10"/>
  <c r="CI128" i="10"/>
  <c r="CI28" i="10" s="1"/>
  <c r="CI127" i="10"/>
  <c r="CI126" i="10"/>
  <c r="CI125" i="10"/>
  <c r="CI27" i="10" s="1"/>
  <c r="CI124" i="10"/>
  <c r="CI26" i="10" s="1"/>
  <c r="CI123" i="10"/>
  <c r="CI25" i="10" s="1"/>
  <c r="CI122" i="10"/>
  <c r="CI24" i="10" s="1"/>
  <c r="CI121" i="10"/>
  <c r="CI23" i="10" s="1"/>
  <c r="CI120" i="10"/>
  <c r="CI22" i="10" s="1"/>
  <c r="CI119" i="10"/>
  <c r="CI118" i="10"/>
  <c r="CI117" i="10"/>
  <c r="CI116" i="10"/>
  <c r="CI115" i="10"/>
  <c r="CI21" i="10" s="1"/>
  <c r="CI114" i="10"/>
  <c r="CI113" i="10"/>
  <c r="CI112" i="10"/>
  <c r="CI111" i="10"/>
  <c r="CI110" i="10"/>
  <c r="CI109" i="10"/>
  <c r="CI20" i="10" s="1"/>
  <c r="CI108" i="10"/>
  <c r="CI107" i="10"/>
  <c r="CI106" i="10"/>
  <c r="CI105" i="10"/>
  <c r="CI104" i="10"/>
  <c r="CI103" i="10"/>
  <c r="CI102" i="10"/>
  <c r="CI101" i="10"/>
  <c r="CI100" i="10"/>
  <c r="CI99" i="10"/>
  <c r="CI98" i="10"/>
  <c r="CI97" i="10"/>
  <c r="CI19" i="10" s="1"/>
  <c r="CI96" i="10"/>
  <c r="CI95" i="10"/>
  <c r="CI94" i="10"/>
  <c r="CI93" i="10"/>
  <c r="CI18" i="10" s="1"/>
  <c r="CI92" i="10"/>
  <c r="CI91" i="10"/>
  <c r="CI90" i="10"/>
  <c r="CI89" i="10"/>
  <c r="CI88" i="10"/>
  <c r="CI17" i="10" s="1"/>
  <c r="CI87" i="10"/>
  <c r="CI86" i="10"/>
  <c r="CI85" i="10"/>
  <c r="CI84" i="10"/>
  <c r="CI83" i="10"/>
  <c r="CI82" i="10"/>
  <c r="CI81" i="10"/>
  <c r="CI80" i="10"/>
  <c r="CI79" i="10"/>
  <c r="CI78" i="10"/>
  <c r="CI77" i="10"/>
  <c r="CI16" i="10" s="1"/>
  <c r="CI76" i="10"/>
  <c r="CI75" i="10"/>
  <c r="CI74" i="10"/>
  <c r="CI73" i="10"/>
  <c r="CI15" i="10" s="1"/>
  <c r="CI72" i="10"/>
  <c r="CI71" i="10"/>
  <c r="CI70" i="10"/>
  <c r="CI69" i="10"/>
  <c r="CI68" i="10"/>
  <c r="CI67" i="10"/>
  <c r="CI66" i="10"/>
  <c r="CI65" i="10"/>
  <c r="CI64" i="10"/>
  <c r="CI14" i="10" s="1"/>
  <c r="CI63" i="10"/>
  <c r="CI62" i="10"/>
  <c r="CI61" i="10"/>
  <c r="CI60" i="10"/>
  <c r="CI59" i="10"/>
  <c r="CI58" i="10"/>
  <c r="CI57" i="10"/>
  <c r="CI56" i="10"/>
  <c r="CI55" i="10"/>
  <c r="CI54" i="10"/>
  <c r="CI53" i="10"/>
  <c r="CI52" i="10"/>
  <c r="CI51" i="10"/>
  <c r="CI50" i="10"/>
  <c r="CI49" i="10"/>
  <c r="CI13" i="10" s="1"/>
  <c r="CI48" i="10"/>
  <c r="CI12" i="10" s="1"/>
  <c r="CI47" i="10"/>
  <c r="CI46" i="10"/>
  <c r="CI45" i="10"/>
  <c r="CI11" i="10" s="1"/>
  <c r="CI44" i="10"/>
  <c r="CI10" i="10" s="1"/>
  <c r="CI43" i="10"/>
  <c r="CI42" i="10"/>
  <c r="CI41" i="10"/>
  <c r="CI40" i="10"/>
  <c r="CI9" i="10" s="1"/>
  <c r="CI39" i="10"/>
  <c r="CI8" i="10" s="1"/>
  <c r="CE143" i="10"/>
  <c r="CE31" i="10" s="1"/>
  <c r="CD143" i="10"/>
  <c r="CD31" i="10" s="1"/>
  <c r="CC143" i="10"/>
  <c r="CC31" i="10" s="1"/>
  <c r="CB143" i="10"/>
  <c r="CB31" i="10" s="1"/>
  <c r="CA143" i="10"/>
  <c r="CA31" i="10" s="1"/>
  <c r="BZ143" i="10"/>
  <c r="BZ31" i="10" s="1"/>
  <c r="BY143" i="10"/>
  <c r="BY31" i="10" s="1"/>
  <c r="BX143" i="10"/>
  <c r="BX31" i="10" s="1"/>
  <c r="BW143" i="10"/>
  <c r="BW31" i="10" s="1"/>
  <c r="BV143" i="10"/>
  <c r="BV31" i="10" s="1"/>
  <c r="CE142" i="10"/>
  <c r="CD142" i="10"/>
  <c r="CC142" i="10"/>
  <c r="CB142" i="10"/>
  <c r="CA142" i="10"/>
  <c r="BZ142" i="10"/>
  <c r="BY142" i="10"/>
  <c r="BX142" i="10"/>
  <c r="BW142" i="10"/>
  <c r="BV142" i="10"/>
  <c r="CE141" i="10"/>
  <c r="CD141" i="10"/>
  <c r="CC141" i="10"/>
  <c r="CB141" i="10"/>
  <c r="CA141" i="10"/>
  <c r="BZ141" i="10"/>
  <c r="BY141" i="10"/>
  <c r="BX141" i="10"/>
  <c r="BW141" i="10"/>
  <c r="BV141" i="10"/>
  <c r="CE140" i="10"/>
  <c r="CD140" i="10"/>
  <c r="CC140" i="10"/>
  <c r="CB140" i="10"/>
  <c r="CA140" i="10"/>
  <c r="BZ140" i="10"/>
  <c r="BY140" i="10"/>
  <c r="BX140" i="10"/>
  <c r="BW140" i="10"/>
  <c r="BV140" i="10"/>
  <c r="CE139" i="10"/>
  <c r="CE30" i="10" s="1"/>
  <c r="CD139" i="10"/>
  <c r="CD30" i="10" s="1"/>
  <c r="CC139" i="10"/>
  <c r="CC30" i="10" s="1"/>
  <c r="CB139" i="10"/>
  <c r="CB30" i="10" s="1"/>
  <c r="CA139" i="10"/>
  <c r="CA30" i="10" s="1"/>
  <c r="BZ139" i="10"/>
  <c r="BZ30" i="10" s="1"/>
  <c r="BY139" i="10"/>
  <c r="BY30" i="10" s="1"/>
  <c r="BX139" i="10"/>
  <c r="BX30" i="10" s="1"/>
  <c r="BW139" i="10"/>
  <c r="BW30" i="10" s="1"/>
  <c r="BV139" i="10"/>
  <c r="BV30" i="10" s="1"/>
  <c r="CE138" i="10"/>
  <c r="CD138" i="10"/>
  <c r="CC138" i="10"/>
  <c r="CB138" i="10"/>
  <c r="CA138" i="10"/>
  <c r="BZ138" i="10"/>
  <c r="BY138" i="10"/>
  <c r="BX138" i="10"/>
  <c r="BW138" i="10"/>
  <c r="BV138" i="10"/>
  <c r="CE137" i="10"/>
  <c r="CD137" i="10"/>
  <c r="CC137" i="10"/>
  <c r="CB137" i="10"/>
  <c r="CA137" i="10"/>
  <c r="BZ137" i="10"/>
  <c r="BY137" i="10"/>
  <c r="BX137" i="10"/>
  <c r="BW137" i="10"/>
  <c r="BV137" i="10"/>
  <c r="CE136" i="10"/>
  <c r="CD136" i="10"/>
  <c r="CC136" i="10"/>
  <c r="CB136" i="10"/>
  <c r="CA136" i="10"/>
  <c r="BZ136" i="10"/>
  <c r="BY136" i="10"/>
  <c r="BX136" i="10"/>
  <c r="BW136" i="10"/>
  <c r="BV136" i="10"/>
  <c r="CE135" i="10"/>
  <c r="CD135" i="10"/>
  <c r="CC135" i="10"/>
  <c r="CB135" i="10"/>
  <c r="CA135" i="10"/>
  <c r="BZ135" i="10"/>
  <c r="BY135" i="10"/>
  <c r="BX135" i="10"/>
  <c r="BW135" i="10"/>
  <c r="BV135" i="10"/>
  <c r="CE134" i="10"/>
  <c r="CD134" i="10"/>
  <c r="CC134" i="10"/>
  <c r="CB134" i="10"/>
  <c r="CA134" i="10"/>
  <c r="BZ134" i="10"/>
  <c r="BY134" i="10"/>
  <c r="BX134" i="10"/>
  <c r="BW134" i="10"/>
  <c r="BV134" i="10"/>
  <c r="CE133" i="10"/>
  <c r="CD133" i="10"/>
  <c r="CC133" i="10"/>
  <c r="CB133" i="10"/>
  <c r="CA133" i="10"/>
  <c r="BZ133" i="10"/>
  <c r="BY133" i="10"/>
  <c r="BX133" i="10"/>
  <c r="BW133" i="10"/>
  <c r="BV133" i="10"/>
  <c r="CE132" i="10"/>
  <c r="CD132" i="10"/>
  <c r="CC132" i="10"/>
  <c r="CB132" i="10"/>
  <c r="CA132" i="10"/>
  <c r="BZ132" i="10"/>
  <c r="BY132" i="10"/>
  <c r="BX132" i="10"/>
  <c r="BW132" i="10"/>
  <c r="BV132" i="10"/>
  <c r="CE131" i="10"/>
  <c r="CE29" i="10" s="1"/>
  <c r="CD131" i="10"/>
  <c r="CD29" i="10" s="1"/>
  <c r="CC131" i="10"/>
  <c r="CC29" i="10" s="1"/>
  <c r="CB131" i="10"/>
  <c r="CB29" i="10" s="1"/>
  <c r="CA131" i="10"/>
  <c r="CA29" i="10" s="1"/>
  <c r="BZ131" i="10"/>
  <c r="BZ29" i="10" s="1"/>
  <c r="BY131" i="10"/>
  <c r="BY29" i="10" s="1"/>
  <c r="BX131" i="10"/>
  <c r="BX29" i="10" s="1"/>
  <c r="BW131" i="10"/>
  <c r="BW29" i="10" s="1"/>
  <c r="BV131" i="10"/>
  <c r="BV29" i="10" s="1"/>
  <c r="CE130" i="10"/>
  <c r="CD130" i="10"/>
  <c r="CC130" i="10"/>
  <c r="CB130" i="10"/>
  <c r="CA130" i="10"/>
  <c r="BZ130" i="10"/>
  <c r="BY130" i="10"/>
  <c r="BX130" i="10"/>
  <c r="BW130" i="10"/>
  <c r="BV130" i="10"/>
  <c r="CE129" i="10"/>
  <c r="CD129" i="10"/>
  <c r="CC129" i="10"/>
  <c r="CB129" i="10"/>
  <c r="CA129" i="10"/>
  <c r="BZ129" i="10"/>
  <c r="BY129" i="10"/>
  <c r="BX129" i="10"/>
  <c r="BW129" i="10"/>
  <c r="BV129" i="10"/>
  <c r="CE128" i="10"/>
  <c r="CE28" i="10" s="1"/>
  <c r="CD128" i="10"/>
  <c r="CD28" i="10" s="1"/>
  <c r="CC128" i="10"/>
  <c r="CC28" i="10" s="1"/>
  <c r="CB128" i="10"/>
  <c r="CB28" i="10" s="1"/>
  <c r="CA128" i="10"/>
  <c r="CA28" i="10" s="1"/>
  <c r="BZ128" i="10"/>
  <c r="BZ28" i="10" s="1"/>
  <c r="BY128" i="10"/>
  <c r="BY28" i="10" s="1"/>
  <c r="BX128" i="10"/>
  <c r="BX28" i="10" s="1"/>
  <c r="BW128" i="10"/>
  <c r="BW28" i="10" s="1"/>
  <c r="BV128" i="10"/>
  <c r="BV28" i="10" s="1"/>
  <c r="CE127" i="10"/>
  <c r="CD127" i="10"/>
  <c r="CC127" i="10"/>
  <c r="CB127" i="10"/>
  <c r="CA127" i="10"/>
  <c r="BZ127" i="10"/>
  <c r="BY127" i="10"/>
  <c r="BX127" i="10"/>
  <c r="BW127" i="10"/>
  <c r="BV127" i="10"/>
  <c r="CE126" i="10"/>
  <c r="CD126" i="10"/>
  <c r="CC126" i="10"/>
  <c r="CB126" i="10"/>
  <c r="CA126" i="10"/>
  <c r="BZ126" i="10"/>
  <c r="BY126" i="10"/>
  <c r="BX126" i="10"/>
  <c r="BW126" i="10"/>
  <c r="BV126" i="10"/>
  <c r="CE125" i="10"/>
  <c r="CE27" i="10" s="1"/>
  <c r="CD125" i="10"/>
  <c r="CD27" i="10" s="1"/>
  <c r="CC125" i="10"/>
  <c r="CC27" i="10" s="1"/>
  <c r="CB125" i="10"/>
  <c r="CB27" i="10" s="1"/>
  <c r="CA125" i="10"/>
  <c r="CA27" i="10" s="1"/>
  <c r="BZ125" i="10"/>
  <c r="BZ27" i="10" s="1"/>
  <c r="BY125" i="10"/>
  <c r="BY27" i="10" s="1"/>
  <c r="BX125" i="10"/>
  <c r="BX27" i="10" s="1"/>
  <c r="BW125" i="10"/>
  <c r="BW27" i="10" s="1"/>
  <c r="BV125" i="10"/>
  <c r="BV27" i="10" s="1"/>
  <c r="CE124" i="10"/>
  <c r="CE26" i="10" s="1"/>
  <c r="CD124" i="10"/>
  <c r="CD26" i="10" s="1"/>
  <c r="CC124" i="10"/>
  <c r="CC26" i="10" s="1"/>
  <c r="CB124" i="10"/>
  <c r="CB26" i="10" s="1"/>
  <c r="CA124" i="10"/>
  <c r="CA26" i="10" s="1"/>
  <c r="BZ124" i="10"/>
  <c r="BZ26" i="10" s="1"/>
  <c r="BY124" i="10"/>
  <c r="BY26" i="10" s="1"/>
  <c r="BX124" i="10"/>
  <c r="BX26" i="10" s="1"/>
  <c r="BW124" i="10"/>
  <c r="BW26" i="10" s="1"/>
  <c r="BV124" i="10"/>
  <c r="BV26" i="10" s="1"/>
  <c r="CE123" i="10"/>
  <c r="CE25" i="10" s="1"/>
  <c r="CD123" i="10"/>
  <c r="CD25" i="10" s="1"/>
  <c r="CC123" i="10"/>
  <c r="CC25" i="10" s="1"/>
  <c r="CB123" i="10"/>
  <c r="CB25" i="10" s="1"/>
  <c r="CA123" i="10"/>
  <c r="CA25" i="10" s="1"/>
  <c r="BZ123" i="10"/>
  <c r="BZ25" i="10" s="1"/>
  <c r="BY123" i="10"/>
  <c r="BY25" i="10" s="1"/>
  <c r="BX123" i="10"/>
  <c r="BX25" i="10" s="1"/>
  <c r="BW123" i="10"/>
  <c r="BW25" i="10" s="1"/>
  <c r="BV123" i="10"/>
  <c r="BV25" i="10" s="1"/>
  <c r="CE122" i="10"/>
  <c r="CE24" i="10" s="1"/>
  <c r="CD122" i="10"/>
  <c r="CD24" i="10" s="1"/>
  <c r="CC122" i="10"/>
  <c r="CC24" i="10" s="1"/>
  <c r="CB122" i="10"/>
  <c r="CB24" i="10" s="1"/>
  <c r="CA122" i="10"/>
  <c r="CA24" i="10" s="1"/>
  <c r="BZ122" i="10"/>
  <c r="BZ24" i="10" s="1"/>
  <c r="BY122" i="10"/>
  <c r="BY24" i="10" s="1"/>
  <c r="BX122" i="10"/>
  <c r="BX24" i="10" s="1"/>
  <c r="BW122" i="10"/>
  <c r="BW24" i="10" s="1"/>
  <c r="BV122" i="10"/>
  <c r="BV24" i="10" s="1"/>
  <c r="CE121" i="10"/>
  <c r="CE23" i="10" s="1"/>
  <c r="CD121" i="10"/>
  <c r="CD23" i="10" s="1"/>
  <c r="CC121" i="10"/>
  <c r="CC23" i="10" s="1"/>
  <c r="CB121" i="10"/>
  <c r="CB23" i="10" s="1"/>
  <c r="CA121" i="10"/>
  <c r="CA23" i="10" s="1"/>
  <c r="BZ121" i="10"/>
  <c r="BZ23" i="10" s="1"/>
  <c r="BY121" i="10"/>
  <c r="BY23" i="10" s="1"/>
  <c r="BX121" i="10"/>
  <c r="BX23" i="10" s="1"/>
  <c r="BW121" i="10"/>
  <c r="BW23" i="10" s="1"/>
  <c r="BV121" i="10"/>
  <c r="BV23" i="10" s="1"/>
  <c r="CE120" i="10"/>
  <c r="CE22" i="10" s="1"/>
  <c r="CD120" i="10"/>
  <c r="CD22" i="10" s="1"/>
  <c r="CC120" i="10"/>
  <c r="CC22" i="10" s="1"/>
  <c r="CB120" i="10"/>
  <c r="CB22" i="10" s="1"/>
  <c r="CA120" i="10"/>
  <c r="CA22" i="10" s="1"/>
  <c r="BZ120" i="10"/>
  <c r="BZ22" i="10" s="1"/>
  <c r="BY120" i="10"/>
  <c r="BY22" i="10" s="1"/>
  <c r="BX120" i="10"/>
  <c r="BX22" i="10" s="1"/>
  <c r="BW120" i="10"/>
  <c r="BW22" i="10" s="1"/>
  <c r="BV120" i="10"/>
  <c r="BV22" i="10" s="1"/>
  <c r="CE119" i="10"/>
  <c r="CD119" i="10"/>
  <c r="CC119" i="10"/>
  <c r="CB119" i="10"/>
  <c r="CA119" i="10"/>
  <c r="BZ119" i="10"/>
  <c r="BY119" i="10"/>
  <c r="BX119" i="10"/>
  <c r="BW119" i="10"/>
  <c r="BV119" i="10"/>
  <c r="CE118" i="10"/>
  <c r="CD118" i="10"/>
  <c r="CC118" i="10"/>
  <c r="CB118" i="10"/>
  <c r="CA118" i="10"/>
  <c r="BZ118" i="10"/>
  <c r="BY118" i="10"/>
  <c r="BX118" i="10"/>
  <c r="BW118" i="10"/>
  <c r="BV118" i="10"/>
  <c r="CE117" i="10"/>
  <c r="CD117" i="10"/>
  <c r="CC117" i="10"/>
  <c r="CB117" i="10"/>
  <c r="CA117" i="10"/>
  <c r="BZ117" i="10"/>
  <c r="BY117" i="10"/>
  <c r="BX117" i="10"/>
  <c r="BW117" i="10"/>
  <c r="BV117" i="10"/>
  <c r="CE116" i="10"/>
  <c r="CD116" i="10"/>
  <c r="CC116" i="10"/>
  <c r="CB116" i="10"/>
  <c r="CA116" i="10"/>
  <c r="BZ116" i="10"/>
  <c r="BY116" i="10"/>
  <c r="BX116" i="10"/>
  <c r="BW116" i="10"/>
  <c r="BV116" i="10"/>
  <c r="CE115" i="10"/>
  <c r="CE21" i="10" s="1"/>
  <c r="CD115" i="10"/>
  <c r="CD21" i="10" s="1"/>
  <c r="CC115" i="10"/>
  <c r="CC21" i="10" s="1"/>
  <c r="CB115" i="10"/>
  <c r="CB21" i="10" s="1"/>
  <c r="CA115" i="10"/>
  <c r="CA21" i="10" s="1"/>
  <c r="BZ115" i="10"/>
  <c r="BZ21" i="10" s="1"/>
  <c r="BY115" i="10"/>
  <c r="BY21" i="10" s="1"/>
  <c r="BX115" i="10"/>
  <c r="BX21" i="10" s="1"/>
  <c r="BW115" i="10"/>
  <c r="BW21" i="10" s="1"/>
  <c r="BV115" i="10"/>
  <c r="BV21" i="10" s="1"/>
  <c r="CE114" i="10"/>
  <c r="CD114" i="10"/>
  <c r="CC114" i="10"/>
  <c r="CB114" i="10"/>
  <c r="CA114" i="10"/>
  <c r="BZ114" i="10"/>
  <c r="BY114" i="10"/>
  <c r="BX114" i="10"/>
  <c r="BW114" i="10"/>
  <c r="BV114" i="10"/>
  <c r="CE113" i="10"/>
  <c r="CD113" i="10"/>
  <c r="CC113" i="10"/>
  <c r="CB113" i="10"/>
  <c r="CA113" i="10"/>
  <c r="BZ113" i="10"/>
  <c r="BY113" i="10"/>
  <c r="BX113" i="10"/>
  <c r="BW113" i="10"/>
  <c r="BV113" i="10"/>
  <c r="CE112" i="10"/>
  <c r="CD112" i="10"/>
  <c r="CC112" i="10"/>
  <c r="CB112" i="10"/>
  <c r="CA112" i="10"/>
  <c r="BZ112" i="10"/>
  <c r="BY112" i="10"/>
  <c r="BX112" i="10"/>
  <c r="BW112" i="10"/>
  <c r="BV112" i="10"/>
  <c r="CE111" i="10"/>
  <c r="CD111" i="10"/>
  <c r="CC111" i="10"/>
  <c r="CB111" i="10"/>
  <c r="CA111" i="10"/>
  <c r="BZ111" i="10"/>
  <c r="BY111" i="10"/>
  <c r="BX111" i="10"/>
  <c r="BW111" i="10"/>
  <c r="BV111" i="10"/>
  <c r="CE110" i="10"/>
  <c r="CD110" i="10"/>
  <c r="CC110" i="10"/>
  <c r="CB110" i="10"/>
  <c r="CA110" i="10"/>
  <c r="BZ110" i="10"/>
  <c r="BY110" i="10"/>
  <c r="BX110" i="10"/>
  <c r="BW110" i="10"/>
  <c r="BV110" i="10"/>
  <c r="CE109" i="10"/>
  <c r="CE20" i="10" s="1"/>
  <c r="CD109" i="10"/>
  <c r="CD20" i="10" s="1"/>
  <c r="CC109" i="10"/>
  <c r="CC20" i="10" s="1"/>
  <c r="CB109" i="10"/>
  <c r="CB20" i="10" s="1"/>
  <c r="CA109" i="10"/>
  <c r="CA20" i="10" s="1"/>
  <c r="BZ109" i="10"/>
  <c r="BZ20" i="10" s="1"/>
  <c r="BY109" i="10"/>
  <c r="BY20" i="10" s="1"/>
  <c r="BX109" i="10"/>
  <c r="BX20" i="10" s="1"/>
  <c r="BW109" i="10"/>
  <c r="BW20" i="10" s="1"/>
  <c r="BV109" i="10"/>
  <c r="BV20" i="10" s="1"/>
  <c r="CE108" i="10"/>
  <c r="CD108" i="10"/>
  <c r="CC108" i="10"/>
  <c r="CB108" i="10"/>
  <c r="CA108" i="10"/>
  <c r="BZ108" i="10"/>
  <c r="BY108" i="10"/>
  <c r="BX108" i="10"/>
  <c r="BW108" i="10"/>
  <c r="BV108" i="10"/>
  <c r="CE107" i="10"/>
  <c r="CD107" i="10"/>
  <c r="CC107" i="10"/>
  <c r="CB107" i="10"/>
  <c r="CA107" i="10"/>
  <c r="BZ107" i="10"/>
  <c r="BY107" i="10"/>
  <c r="BX107" i="10"/>
  <c r="BW107" i="10"/>
  <c r="BV107" i="10"/>
  <c r="CE106" i="10"/>
  <c r="CD106" i="10"/>
  <c r="CC106" i="10"/>
  <c r="CB106" i="10"/>
  <c r="CA106" i="10"/>
  <c r="BZ106" i="10"/>
  <c r="BY106" i="10"/>
  <c r="BX106" i="10"/>
  <c r="BW106" i="10"/>
  <c r="BV106" i="10"/>
  <c r="CE105" i="10"/>
  <c r="CD105" i="10"/>
  <c r="CC105" i="10"/>
  <c r="CB105" i="10"/>
  <c r="CA105" i="10"/>
  <c r="BZ105" i="10"/>
  <c r="BY105" i="10"/>
  <c r="BX105" i="10"/>
  <c r="BW105" i="10"/>
  <c r="BV105" i="10"/>
  <c r="CE104" i="10"/>
  <c r="CD104" i="10"/>
  <c r="CC104" i="10"/>
  <c r="CB104" i="10"/>
  <c r="CA104" i="10"/>
  <c r="BZ104" i="10"/>
  <c r="BY104" i="10"/>
  <c r="BX104" i="10"/>
  <c r="BW104" i="10"/>
  <c r="BV104" i="10"/>
  <c r="CE103" i="10"/>
  <c r="CD103" i="10"/>
  <c r="CC103" i="10"/>
  <c r="CB103" i="10"/>
  <c r="CA103" i="10"/>
  <c r="BZ103" i="10"/>
  <c r="BY103" i="10"/>
  <c r="BX103" i="10"/>
  <c r="BW103" i="10"/>
  <c r="BV103" i="10"/>
  <c r="CE102" i="10"/>
  <c r="CD102" i="10"/>
  <c r="CC102" i="10"/>
  <c r="CB102" i="10"/>
  <c r="CA102" i="10"/>
  <c r="BZ102" i="10"/>
  <c r="BY102" i="10"/>
  <c r="BX102" i="10"/>
  <c r="BW102" i="10"/>
  <c r="BV102" i="10"/>
  <c r="CE101" i="10"/>
  <c r="CD101" i="10"/>
  <c r="CC101" i="10"/>
  <c r="CB101" i="10"/>
  <c r="CA101" i="10"/>
  <c r="BZ101" i="10"/>
  <c r="BY101" i="10"/>
  <c r="BX101" i="10"/>
  <c r="BW101" i="10"/>
  <c r="BV101" i="10"/>
  <c r="CE100" i="10"/>
  <c r="CD100" i="10"/>
  <c r="CC100" i="10"/>
  <c r="CB100" i="10"/>
  <c r="CA100" i="10"/>
  <c r="BZ100" i="10"/>
  <c r="BY100" i="10"/>
  <c r="BX100" i="10"/>
  <c r="BW100" i="10"/>
  <c r="BV100" i="10"/>
  <c r="CE99" i="10"/>
  <c r="CD99" i="10"/>
  <c r="CC99" i="10"/>
  <c r="CB99" i="10"/>
  <c r="CA99" i="10"/>
  <c r="BZ99" i="10"/>
  <c r="BY99" i="10"/>
  <c r="BX99" i="10"/>
  <c r="BW99" i="10"/>
  <c r="BV99" i="10"/>
  <c r="CE98" i="10"/>
  <c r="CD98" i="10"/>
  <c r="CC98" i="10"/>
  <c r="CB98" i="10"/>
  <c r="CA98" i="10"/>
  <c r="BZ98" i="10"/>
  <c r="BY98" i="10"/>
  <c r="BX98" i="10"/>
  <c r="BW98" i="10"/>
  <c r="BV98" i="10"/>
  <c r="CE97" i="10"/>
  <c r="CE19" i="10" s="1"/>
  <c r="CD97" i="10"/>
  <c r="CD19" i="10" s="1"/>
  <c r="CC97" i="10"/>
  <c r="CC19" i="10" s="1"/>
  <c r="CB97" i="10"/>
  <c r="CB19" i="10" s="1"/>
  <c r="CA97" i="10"/>
  <c r="CA19" i="10" s="1"/>
  <c r="BZ97" i="10"/>
  <c r="BZ19" i="10" s="1"/>
  <c r="BY97" i="10"/>
  <c r="BY19" i="10" s="1"/>
  <c r="BX97" i="10"/>
  <c r="BX19" i="10" s="1"/>
  <c r="BW97" i="10"/>
  <c r="BW19" i="10" s="1"/>
  <c r="BV97" i="10"/>
  <c r="BV19" i="10" s="1"/>
  <c r="CE96" i="10"/>
  <c r="CD96" i="10"/>
  <c r="CC96" i="10"/>
  <c r="CB96" i="10"/>
  <c r="CA96" i="10"/>
  <c r="BZ96" i="10"/>
  <c r="BY96" i="10"/>
  <c r="BX96" i="10"/>
  <c r="BW96" i="10"/>
  <c r="BV96" i="10"/>
  <c r="CE95" i="10"/>
  <c r="CD95" i="10"/>
  <c r="CC95" i="10"/>
  <c r="CB95" i="10"/>
  <c r="CA95" i="10"/>
  <c r="BZ95" i="10"/>
  <c r="BY95" i="10"/>
  <c r="BX95" i="10"/>
  <c r="BW95" i="10"/>
  <c r="BV95" i="10"/>
  <c r="CE94" i="10"/>
  <c r="CD94" i="10"/>
  <c r="CC94" i="10"/>
  <c r="CB94" i="10"/>
  <c r="CA94" i="10"/>
  <c r="BZ94" i="10"/>
  <c r="BY94" i="10"/>
  <c r="BX94" i="10"/>
  <c r="BW94" i="10"/>
  <c r="BV94" i="10"/>
  <c r="CE93" i="10"/>
  <c r="CE18" i="10" s="1"/>
  <c r="CD93" i="10"/>
  <c r="CD18" i="10" s="1"/>
  <c r="CC93" i="10"/>
  <c r="CC18" i="10" s="1"/>
  <c r="CB93" i="10"/>
  <c r="CB18" i="10" s="1"/>
  <c r="CA93" i="10"/>
  <c r="CA18" i="10" s="1"/>
  <c r="BZ93" i="10"/>
  <c r="BZ18" i="10" s="1"/>
  <c r="BY93" i="10"/>
  <c r="BY18" i="10" s="1"/>
  <c r="BX93" i="10"/>
  <c r="BX18" i="10" s="1"/>
  <c r="BW93" i="10"/>
  <c r="BW18" i="10" s="1"/>
  <c r="BV93" i="10"/>
  <c r="BV18" i="10" s="1"/>
  <c r="CE92" i="10"/>
  <c r="CD92" i="10"/>
  <c r="CC92" i="10"/>
  <c r="CB92" i="10"/>
  <c r="CA92" i="10"/>
  <c r="BZ92" i="10"/>
  <c r="BY92" i="10"/>
  <c r="BX92" i="10"/>
  <c r="BW92" i="10"/>
  <c r="BV92" i="10"/>
  <c r="CE91" i="10"/>
  <c r="CD91" i="10"/>
  <c r="CC91" i="10"/>
  <c r="CB91" i="10"/>
  <c r="CA91" i="10"/>
  <c r="BZ91" i="10"/>
  <c r="BY91" i="10"/>
  <c r="BX91" i="10"/>
  <c r="BW91" i="10"/>
  <c r="BV91" i="10"/>
  <c r="CE90" i="10"/>
  <c r="CD90" i="10"/>
  <c r="CC90" i="10"/>
  <c r="CB90" i="10"/>
  <c r="CA90" i="10"/>
  <c r="BZ90" i="10"/>
  <c r="BY90" i="10"/>
  <c r="BX90" i="10"/>
  <c r="BW90" i="10"/>
  <c r="BV90" i="10"/>
  <c r="CE89" i="10"/>
  <c r="CD89" i="10"/>
  <c r="CC89" i="10"/>
  <c r="CB89" i="10"/>
  <c r="CA89" i="10"/>
  <c r="BZ89" i="10"/>
  <c r="BY89" i="10"/>
  <c r="BX89" i="10"/>
  <c r="BW89" i="10"/>
  <c r="BV89" i="10"/>
  <c r="CE88" i="10"/>
  <c r="CE17" i="10" s="1"/>
  <c r="CD88" i="10"/>
  <c r="CD17" i="10" s="1"/>
  <c r="CC88" i="10"/>
  <c r="CC17" i="10" s="1"/>
  <c r="CB88" i="10"/>
  <c r="CB17" i="10" s="1"/>
  <c r="CA88" i="10"/>
  <c r="CA17" i="10" s="1"/>
  <c r="BZ88" i="10"/>
  <c r="BZ17" i="10" s="1"/>
  <c r="BY88" i="10"/>
  <c r="BY17" i="10" s="1"/>
  <c r="BX88" i="10"/>
  <c r="BX17" i="10" s="1"/>
  <c r="BW88" i="10"/>
  <c r="BW17" i="10" s="1"/>
  <c r="BV88" i="10"/>
  <c r="BV17" i="10" s="1"/>
  <c r="CE87" i="10"/>
  <c r="CD87" i="10"/>
  <c r="CC87" i="10"/>
  <c r="CB87" i="10"/>
  <c r="CA87" i="10"/>
  <c r="BZ87" i="10"/>
  <c r="BY87" i="10"/>
  <c r="BX87" i="10"/>
  <c r="BW87" i="10"/>
  <c r="BV87" i="10"/>
  <c r="CE86" i="10"/>
  <c r="CD86" i="10"/>
  <c r="CC86" i="10"/>
  <c r="CB86" i="10"/>
  <c r="CA86" i="10"/>
  <c r="BZ86" i="10"/>
  <c r="BY86" i="10"/>
  <c r="BX86" i="10"/>
  <c r="BW86" i="10"/>
  <c r="BV86" i="10"/>
  <c r="CE85" i="10"/>
  <c r="CD85" i="10"/>
  <c r="CC85" i="10"/>
  <c r="CB85" i="10"/>
  <c r="CA85" i="10"/>
  <c r="BZ85" i="10"/>
  <c r="BY85" i="10"/>
  <c r="BX85" i="10"/>
  <c r="BW85" i="10"/>
  <c r="BV85" i="10"/>
  <c r="CE84" i="10"/>
  <c r="CD84" i="10"/>
  <c r="CC84" i="10"/>
  <c r="CB84" i="10"/>
  <c r="CA84" i="10"/>
  <c r="BZ84" i="10"/>
  <c r="BY84" i="10"/>
  <c r="BX84" i="10"/>
  <c r="BW84" i="10"/>
  <c r="BV84" i="10"/>
  <c r="CE83" i="10"/>
  <c r="CD83" i="10"/>
  <c r="CC83" i="10"/>
  <c r="CB83" i="10"/>
  <c r="CA83" i="10"/>
  <c r="BZ83" i="10"/>
  <c r="BY83" i="10"/>
  <c r="BX83" i="10"/>
  <c r="BW83" i="10"/>
  <c r="BV83" i="10"/>
  <c r="CE82" i="10"/>
  <c r="CD82" i="10"/>
  <c r="CC82" i="10"/>
  <c r="CB82" i="10"/>
  <c r="CA82" i="10"/>
  <c r="BZ82" i="10"/>
  <c r="BY82" i="10"/>
  <c r="BX82" i="10"/>
  <c r="BW82" i="10"/>
  <c r="BV82" i="10"/>
  <c r="CE81" i="10"/>
  <c r="CD81" i="10"/>
  <c r="CC81" i="10"/>
  <c r="CB81" i="10"/>
  <c r="CA81" i="10"/>
  <c r="BZ81" i="10"/>
  <c r="BY81" i="10"/>
  <c r="BX81" i="10"/>
  <c r="BW81" i="10"/>
  <c r="BV81" i="10"/>
  <c r="CE80" i="10"/>
  <c r="CD80" i="10"/>
  <c r="CC80" i="10"/>
  <c r="CB80" i="10"/>
  <c r="CA80" i="10"/>
  <c r="BZ80" i="10"/>
  <c r="BY80" i="10"/>
  <c r="BX80" i="10"/>
  <c r="BW80" i="10"/>
  <c r="BV80" i="10"/>
  <c r="CE79" i="10"/>
  <c r="CD79" i="10"/>
  <c r="CC79" i="10"/>
  <c r="CB79" i="10"/>
  <c r="CA79" i="10"/>
  <c r="BZ79" i="10"/>
  <c r="BY79" i="10"/>
  <c r="BX79" i="10"/>
  <c r="BW79" i="10"/>
  <c r="BV79" i="10"/>
  <c r="CE78" i="10"/>
  <c r="CD78" i="10"/>
  <c r="CC78" i="10"/>
  <c r="CB78" i="10"/>
  <c r="CA78" i="10"/>
  <c r="BZ78" i="10"/>
  <c r="BY78" i="10"/>
  <c r="BX78" i="10"/>
  <c r="BW78" i="10"/>
  <c r="BV78" i="10"/>
  <c r="CE77" i="10"/>
  <c r="CE16" i="10" s="1"/>
  <c r="CD77" i="10"/>
  <c r="CD16" i="10" s="1"/>
  <c r="CC77" i="10"/>
  <c r="CC16" i="10" s="1"/>
  <c r="CB77" i="10"/>
  <c r="CB16" i="10" s="1"/>
  <c r="CA77" i="10"/>
  <c r="CA16" i="10" s="1"/>
  <c r="BZ77" i="10"/>
  <c r="BZ16" i="10" s="1"/>
  <c r="BY77" i="10"/>
  <c r="BY16" i="10" s="1"/>
  <c r="BX77" i="10"/>
  <c r="BX16" i="10" s="1"/>
  <c r="BW77" i="10"/>
  <c r="BW16" i="10" s="1"/>
  <c r="BV77" i="10"/>
  <c r="BV16" i="10" s="1"/>
  <c r="CE76" i="10"/>
  <c r="CD76" i="10"/>
  <c r="CC76" i="10"/>
  <c r="CB76" i="10"/>
  <c r="CA76" i="10"/>
  <c r="BZ76" i="10"/>
  <c r="BY76" i="10"/>
  <c r="BX76" i="10"/>
  <c r="BW76" i="10"/>
  <c r="BV76" i="10"/>
  <c r="CE75" i="10"/>
  <c r="CD75" i="10"/>
  <c r="CC75" i="10"/>
  <c r="CB75" i="10"/>
  <c r="CA75" i="10"/>
  <c r="BZ75" i="10"/>
  <c r="BY75" i="10"/>
  <c r="BX75" i="10"/>
  <c r="BW75" i="10"/>
  <c r="BV75" i="10"/>
  <c r="CE74" i="10"/>
  <c r="CD74" i="10"/>
  <c r="CC74" i="10"/>
  <c r="CB74" i="10"/>
  <c r="CA74" i="10"/>
  <c r="BZ74" i="10"/>
  <c r="BY74" i="10"/>
  <c r="BX74" i="10"/>
  <c r="BW74" i="10"/>
  <c r="BV74" i="10"/>
  <c r="CE73" i="10"/>
  <c r="CE15" i="10" s="1"/>
  <c r="CD73" i="10"/>
  <c r="CD15" i="10" s="1"/>
  <c r="CC73" i="10"/>
  <c r="CC15" i="10" s="1"/>
  <c r="CB73" i="10"/>
  <c r="CB15" i="10" s="1"/>
  <c r="CA73" i="10"/>
  <c r="CA15" i="10" s="1"/>
  <c r="BZ73" i="10"/>
  <c r="BZ15" i="10" s="1"/>
  <c r="BY73" i="10"/>
  <c r="BY15" i="10" s="1"/>
  <c r="BX73" i="10"/>
  <c r="BX15" i="10" s="1"/>
  <c r="BW73" i="10"/>
  <c r="BW15" i="10" s="1"/>
  <c r="BV73" i="10"/>
  <c r="BV15" i="10" s="1"/>
  <c r="CE72" i="10"/>
  <c r="CD72" i="10"/>
  <c r="CC72" i="10"/>
  <c r="CB72" i="10"/>
  <c r="CA72" i="10"/>
  <c r="BZ72" i="10"/>
  <c r="BY72" i="10"/>
  <c r="BX72" i="10"/>
  <c r="BW72" i="10"/>
  <c r="BV72" i="10"/>
  <c r="CE71" i="10"/>
  <c r="CD71" i="10"/>
  <c r="CC71" i="10"/>
  <c r="CB71" i="10"/>
  <c r="CA71" i="10"/>
  <c r="BZ71" i="10"/>
  <c r="BY71" i="10"/>
  <c r="BX71" i="10"/>
  <c r="BW71" i="10"/>
  <c r="BV71" i="10"/>
  <c r="CE70" i="10"/>
  <c r="CD70" i="10"/>
  <c r="CC70" i="10"/>
  <c r="CB70" i="10"/>
  <c r="CA70" i="10"/>
  <c r="BZ70" i="10"/>
  <c r="BY70" i="10"/>
  <c r="BX70" i="10"/>
  <c r="BW70" i="10"/>
  <c r="BV70" i="10"/>
  <c r="CE69" i="10"/>
  <c r="CD69" i="10"/>
  <c r="CC69" i="10"/>
  <c r="CB69" i="10"/>
  <c r="CA69" i="10"/>
  <c r="BZ69" i="10"/>
  <c r="BY69" i="10"/>
  <c r="BX69" i="10"/>
  <c r="BW69" i="10"/>
  <c r="BV69" i="10"/>
  <c r="CE68" i="10"/>
  <c r="CD68" i="10"/>
  <c r="CC68" i="10"/>
  <c r="CB68" i="10"/>
  <c r="CA68" i="10"/>
  <c r="BZ68" i="10"/>
  <c r="BY68" i="10"/>
  <c r="BX68" i="10"/>
  <c r="BW68" i="10"/>
  <c r="BV68" i="10"/>
  <c r="CE67" i="10"/>
  <c r="CD67" i="10"/>
  <c r="CC67" i="10"/>
  <c r="CB67" i="10"/>
  <c r="CA67" i="10"/>
  <c r="BZ67" i="10"/>
  <c r="BY67" i="10"/>
  <c r="BX67" i="10"/>
  <c r="BW67" i="10"/>
  <c r="BV67" i="10"/>
  <c r="CE66" i="10"/>
  <c r="CD66" i="10"/>
  <c r="CC66" i="10"/>
  <c r="CB66" i="10"/>
  <c r="CA66" i="10"/>
  <c r="BZ66" i="10"/>
  <c r="BY66" i="10"/>
  <c r="BX66" i="10"/>
  <c r="BW66" i="10"/>
  <c r="BV66" i="10"/>
  <c r="CE65" i="10"/>
  <c r="CD65" i="10"/>
  <c r="CC65" i="10"/>
  <c r="CB65" i="10"/>
  <c r="CA65" i="10"/>
  <c r="BZ65" i="10"/>
  <c r="BY65" i="10"/>
  <c r="BX65" i="10"/>
  <c r="BW65" i="10"/>
  <c r="BV65" i="10"/>
  <c r="CE64" i="10"/>
  <c r="CE14" i="10" s="1"/>
  <c r="CD64" i="10"/>
  <c r="CD14" i="10" s="1"/>
  <c r="CC64" i="10"/>
  <c r="CC14" i="10" s="1"/>
  <c r="CB64" i="10"/>
  <c r="CB14" i="10" s="1"/>
  <c r="CA64" i="10"/>
  <c r="CA14" i="10" s="1"/>
  <c r="BZ64" i="10"/>
  <c r="BZ14" i="10" s="1"/>
  <c r="BY64" i="10"/>
  <c r="BY14" i="10" s="1"/>
  <c r="BX64" i="10"/>
  <c r="BX14" i="10" s="1"/>
  <c r="BW64" i="10"/>
  <c r="BW14" i="10" s="1"/>
  <c r="BV64" i="10"/>
  <c r="BV14" i="10" s="1"/>
  <c r="CE63" i="10"/>
  <c r="CD63" i="10"/>
  <c r="CC63" i="10"/>
  <c r="CB63" i="10"/>
  <c r="CA63" i="10"/>
  <c r="BZ63" i="10"/>
  <c r="BY63" i="10"/>
  <c r="BX63" i="10"/>
  <c r="BW63" i="10"/>
  <c r="BV63" i="10"/>
  <c r="CE62" i="10"/>
  <c r="CD62" i="10"/>
  <c r="CC62" i="10"/>
  <c r="CB62" i="10"/>
  <c r="CA62" i="10"/>
  <c r="BZ62" i="10"/>
  <c r="BY62" i="10"/>
  <c r="BX62" i="10"/>
  <c r="BW62" i="10"/>
  <c r="BV62" i="10"/>
  <c r="CE61" i="10"/>
  <c r="CD61" i="10"/>
  <c r="CC61" i="10"/>
  <c r="CB61" i="10"/>
  <c r="CA61" i="10"/>
  <c r="BZ61" i="10"/>
  <c r="BY61" i="10"/>
  <c r="BX61" i="10"/>
  <c r="BW61" i="10"/>
  <c r="BV61" i="10"/>
  <c r="CE60" i="10"/>
  <c r="CD60" i="10"/>
  <c r="CC60" i="10"/>
  <c r="CB60" i="10"/>
  <c r="CA60" i="10"/>
  <c r="BZ60" i="10"/>
  <c r="BY60" i="10"/>
  <c r="BX60" i="10"/>
  <c r="BW60" i="10"/>
  <c r="BV60" i="10"/>
  <c r="CE59" i="10"/>
  <c r="CD59" i="10"/>
  <c r="CC59" i="10"/>
  <c r="CB59" i="10"/>
  <c r="CA59" i="10"/>
  <c r="BZ59" i="10"/>
  <c r="BY59" i="10"/>
  <c r="BX59" i="10"/>
  <c r="BW59" i="10"/>
  <c r="BV59" i="10"/>
  <c r="CE58" i="10"/>
  <c r="CD58" i="10"/>
  <c r="CC58" i="10"/>
  <c r="CB58" i="10"/>
  <c r="CA58" i="10"/>
  <c r="BZ58" i="10"/>
  <c r="BY58" i="10"/>
  <c r="BX58" i="10"/>
  <c r="BW58" i="10"/>
  <c r="BV58" i="10"/>
  <c r="CE57" i="10"/>
  <c r="CD57" i="10"/>
  <c r="CC57" i="10"/>
  <c r="CB57" i="10"/>
  <c r="CA57" i="10"/>
  <c r="BZ57" i="10"/>
  <c r="BY57" i="10"/>
  <c r="BX57" i="10"/>
  <c r="BW57" i="10"/>
  <c r="BV57" i="10"/>
  <c r="CE56" i="10"/>
  <c r="CD56" i="10"/>
  <c r="CC56" i="10"/>
  <c r="CB56" i="10"/>
  <c r="CA56" i="10"/>
  <c r="BZ56" i="10"/>
  <c r="BY56" i="10"/>
  <c r="BX56" i="10"/>
  <c r="BW56" i="10"/>
  <c r="BV56" i="10"/>
  <c r="CE55" i="10"/>
  <c r="CD55" i="10"/>
  <c r="CC55" i="10"/>
  <c r="CB55" i="10"/>
  <c r="CA55" i="10"/>
  <c r="BZ55" i="10"/>
  <c r="BY55" i="10"/>
  <c r="BX55" i="10"/>
  <c r="BW55" i="10"/>
  <c r="BV55" i="10"/>
  <c r="CE54" i="10"/>
  <c r="CD54" i="10"/>
  <c r="CC54" i="10"/>
  <c r="CB54" i="10"/>
  <c r="CA54" i="10"/>
  <c r="BZ54" i="10"/>
  <c r="BY54" i="10"/>
  <c r="BX54" i="10"/>
  <c r="BW54" i="10"/>
  <c r="BV54" i="10"/>
  <c r="CE53" i="10"/>
  <c r="CD53" i="10"/>
  <c r="CC53" i="10"/>
  <c r="CB53" i="10"/>
  <c r="CA53" i="10"/>
  <c r="BZ53" i="10"/>
  <c r="BY53" i="10"/>
  <c r="BX53" i="10"/>
  <c r="BW53" i="10"/>
  <c r="BV53" i="10"/>
  <c r="CE52" i="10"/>
  <c r="CD52" i="10"/>
  <c r="CC52" i="10"/>
  <c r="CB52" i="10"/>
  <c r="CA52" i="10"/>
  <c r="BZ52" i="10"/>
  <c r="BY52" i="10"/>
  <c r="BX52" i="10"/>
  <c r="BW52" i="10"/>
  <c r="BV52" i="10"/>
  <c r="CE51" i="10"/>
  <c r="CD51" i="10"/>
  <c r="CC51" i="10"/>
  <c r="CB51" i="10"/>
  <c r="CA51" i="10"/>
  <c r="BZ51" i="10"/>
  <c r="BY51" i="10"/>
  <c r="BX51" i="10"/>
  <c r="BW51" i="10"/>
  <c r="BV51" i="10"/>
  <c r="CE50" i="10"/>
  <c r="CD50" i="10"/>
  <c r="CC50" i="10"/>
  <c r="CB50" i="10"/>
  <c r="CA50" i="10"/>
  <c r="BZ50" i="10"/>
  <c r="BY50" i="10"/>
  <c r="BX50" i="10"/>
  <c r="BW50" i="10"/>
  <c r="BV50" i="10"/>
  <c r="CE49" i="10"/>
  <c r="CE13" i="10" s="1"/>
  <c r="CD49" i="10"/>
  <c r="CD13" i="10" s="1"/>
  <c r="CC49" i="10"/>
  <c r="CC13" i="10" s="1"/>
  <c r="CB49" i="10"/>
  <c r="CB13" i="10" s="1"/>
  <c r="CA49" i="10"/>
  <c r="CA13" i="10" s="1"/>
  <c r="BZ49" i="10"/>
  <c r="BZ13" i="10" s="1"/>
  <c r="BY49" i="10"/>
  <c r="BY13" i="10" s="1"/>
  <c r="BX49" i="10"/>
  <c r="BX13" i="10" s="1"/>
  <c r="BW49" i="10"/>
  <c r="BW13" i="10" s="1"/>
  <c r="BV49" i="10"/>
  <c r="BV13" i="10" s="1"/>
  <c r="CE48" i="10"/>
  <c r="CE12" i="10" s="1"/>
  <c r="CD48" i="10"/>
  <c r="CD12" i="10" s="1"/>
  <c r="CC48" i="10"/>
  <c r="CC12" i="10" s="1"/>
  <c r="CB48" i="10"/>
  <c r="CB12" i="10" s="1"/>
  <c r="CA48" i="10"/>
  <c r="CA12" i="10" s="1"/>
  <c r="BZ48" i="10"/>
  <c r="BZ12" i="10" s="1"/>
  <c r="BY48" i="10"/>
  <c r="BY12" i="10" s="1"/>
  <c r="BX48" i="10"/>
  <c r="BX12" i="10" s="1"/>
  <c r="BW48" i="10"/>
  <c r="BW12" i="10" s="1"/>
  <c r="BV48" i="10"/>
  <c r="BV12" i="10" s="1"/>
  <c r="CE47" i="10"/>
  <c r="CD47" i="10"/>
  <c r="CC47" i="10"/>
  <c r="CB47" i="10"/>
  <c r="CA47" i="10"/>
  <c r="BZ47" i="10"/>
  <c r="BY47" i="10"/>
  <c r="BX47" i="10"/>
  <c r="BW47" i="10"/>
  <c r="BV47" i="10"/>
  <c r="CE46" i="10"/>
  <c r="CD46" i="10"/>
  <c r="CC46" i="10"/>
  <c r="CB46" i="10"/>
  <c r="CA46" i="10"/>
  <c r="BZ46" i="10"/>
  <c r="BY46" i="10"/>
  <c r="BX46" i="10"/>
  <c r="BW46" i="10"/>
  <c r="BV46" i="10"/>
  <c r="CE45" i="10"/>
  <c r="CE11" i="10" s="1"/>
  <c r="CD45" i="10"/>
  <c r="CD11" i="10" s="1"/>
  <c r="CC45" i="10"/>
  <c r="CC11" i="10" s="1"/>
  <c r="CB45" i="10"/>
  <c r="CB11" i="10" s="1"/>
  <c r="CA45" i="10"/>
  <c r="CA11" i="10" s="1"/>
  <c r="BZ45" i="10"/>
  <c r="BZ11" i="10" s="1"/>
  <c r="BY45" i="10"/>
  <c r="BY11" i="10" s="1"/>
  <c r="BX45" i="10"/>
  <c r="BX11" i="10" s="1"/>
  <c r="BW45" i="10"/>
  <c r="BW11" i="10" s="1"/>
  <c r="BV45" i="10"/>
  <c r="BV11" i="10" s="1"/>
  <c r="CE44" i="10"/>
  <c r="CE10" i="10" s="1"/>
  <c r="CD44" i="10"/>
  <c r="CD10" i="10" s="1"/>
  <c r="CC44" i="10"/>
  <c r="CC10" i="10" s="1"/>
  <c r="CB44" i="10"/>
  <c r="CB10" i="10" s="1"/>
  <c r="CA44" i="10"/>
  <c r="CA10" i="10" s="1"/>
  <c r="BZ44" i="10"/>
  <c r="BZ10" i="10" s="1"/>
  <c r="BY44" i="10"/>
  <c r="BY10" i="10" s="1"/>
  <c r="BX44" i="10"/>
  <c r="BX10" i="10" s="1"/>
  <c r="BW44" i="10"/>
  <c r="BW10" i="10" s="1"/>
  <c r="BV44" i="10"/>
  <c r="BV10" i="10" s="1"/>
  <c r="CE43" i="10"/>
  <c r="CD43" i="10"/>
  <c r="CC43" i="10"/>
  <c r="CB43" i="10"/>
  <c r="CA43" i="10"/>
  <c r="BZ43" i="10"/>
  <c r="BY43" i="10"/>
  <c r="BX43" i="10"/>
  <c r="BW43" i="10"/>
  <c r="BV43" i="10"/>
  <c r="CE42" i="10"/>
  <c r="CD42" i="10"/>
  <c r="CC42" i="10"/>
  <c r="CB42" i="10"/>
  <c r="CA42" i="10"/>
  <c r="BZ42" i="10"/>
  <c r="BY42" i="10"/>
  <c r="BX42" i="10"/>
  <c r="BW42" i="10"/>
  <c r="BV42" i="10"/>
  <c r="CE41" i="10"/>
  <c r="CD41" i="10"/>
  <c r="CC41" i="10"/>
  <c r="CB41" i="10"/>
  <c r="CA41" i="10"/>
  <c r="BZ41" i="10"/>
  <c r="BY41" i="10"/>
  <c r="BX41" i="10"/>
  <c r="BW41" i="10"/>
  <c r="BV41" i="10"/>
  <c r="CE40" i="10"/>
  <c r="CE9" i="10" s="1"/>
  <c r="CD40" i="10"/>
  <c r="CD9" i="10" s="1"/>
  <c r="CC40" i="10"/>
  <c r="CC9" i="10" s="1"/>
  <c r="CB40" i="10"/>
  <c r="CB9" i="10" s="1"/>
  <c r="CA40" i="10"/>
  <c r="CA9" i="10" s="1"/>
  <c r="BZ40" i="10"/>
  <c r="BZ9" i="10" s="1"/>
  <c r="BY40" i="10"/>
  <c r="BY9" i="10" s="1"/>
  <c r="BX40" i="10"/>
  <c r="BX9" i="10" s="1"/>
  <c r="BW40" i="10"/>
  <c r="BW9" i="10" s="1"/>
  <c r="BV40" i="10"/>
  <c r="BV9" i="10" s="1"/>
  <c r="CE39" i="10"/>
  <c r="CE8" i="10" s="1"/>
  <c r="CD39" i="10"/>
  <c r="CD8" i="10" s="1"/>
  <c r="CC39" i="10"/>
  <c r="CC8" i="10" s="1"/>
  <c r="CB39" i="10"/>
  <c r="CB8" i="10" s="1"/>
  <c r="CA39" i="10"/>
  <c r="CA8" i="10" s="1"/>
  <c r="BZ39" i="10"/>
  <c r="BZ8" i="10" s="1"/>
  <c r="BY39" i="10"/>
  <c r="BY8" i="10" s="1"/>
  <c r="BX39" i="10"/>
  <c r="BX8" i="10" s="1"/>
  <c r="BW39" i="10"/>
  <c r="BW8" i="10" s="1"/>
  <c r="BV39" i="10"/>
  <c r="BV8" i="10" s="1"/>
  <c r="BU143" i="10"/>
  <c r="BU31" i="10" s="1"/>
  <c r="BU142" i="10"/>
  <c r="BU141" i="10"/>
  <c r="BU140" i="10"/>
  <c r="BU139" i="10"/>
  <c r="BU30" i="10" s="1"/>
  <c r="BU138" i="10"/>
  <c r="BU137" i="10"/>
  <c r="BU136" i="10"/>
  <c r="BU135" i="10"/>
  <c r="BU134" i="10"/>
  <c r="BU133" i="10"/>
  <c r="BU132" i="10"/>
  <c r="BU131" i="10"/>
  <c r="BU29" i="10" s="1"/>
  <c r="BU130" i="10"/>
  <c r="BU129" i="10"/>
  <c r="BU128" i="10"/>
  <c r="BU28" i="10" s="1"/>
  <c r="BU127" i="10"/>
  <c r="BU126" i="10"/>
  <c r="BU125" i="10"/>
  <c r="BU27" i="10" s="1"/>
  <c r="BU124" i="10"/>
  <c r="BU26" i="10" s="1"/>
  <c r="BU123" i="10"/>
  <c r="BU25" i="10" s="1"/>
  <c r="BU122" i="10"/>
  <c r="BU24" i="10" s="1"/>
  <c r="BU121" i="10"/>
  <c r="BU23" i="10" s="1"/>
  <c r="BU120" i="10"/>
  <c r="BU22" i="10" s="1"/>
  <c r="BU119" i="10"/>
  <c r="BU118" i="10"/>
  <c r="BU117" i="10"/>
  <c r="BU116" i="10"/>
  <c r="BU115" i="10"/>
  <c r="BU21" i="10" s="1"/>
  <c r="BU114" i="10"/>
  <c r="BU113" i="10"/>
  <c r="BU112" i="10"/>
  <c r="BU111" i="10"/>
  <c r="BU110" i="10"/>
  <c r="BU109" i="10"/>
  <c r="BU20" i="10" s="1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19" i="10" s="1"/>
  <c r="BU96" i="10"/>
  <c r="BU95" i="10"/>
  <c r="BU94" i="10"/>
  <c r="BU93" i="10"/>
  <c r="BU18" i="10" s="1"/>
  <c r="BU92" i="10"/>
  <c r="BU91" i="10"/>
  <c r="BU90" i="10"/>
  <c r="BU89" i="10"/>
  <c r="BU88" i="10"/>
  <c r="BU17" i="10" s="1"/>
  <c r="BU87" i="10"/>
  <c r="BU86" i="10"/>
  <c r="BU85" i="10"/>
  <c r="BU84" i="10"/>
  <c r="BU83" i="10"/>
  <c r="BU82" i="10"/>
  <c r="BU81" i="10"/>
  <c r="BU80" i="10"/>
  <c r="BU79" i="10"/>
  <c r="BU78" i="10"/>
  <c r="BU77" i="10"/>
  <c r="BU16" i="10" s="1"/>
  <c r="BU76" i="10"/>
  <c r="BU75" i="10"/>
  <c r="BU74" i="10"/>
  <c r="BU73" i="10"/>
  <c r="BU15" i="10" s="1"/>
  <c r="BU72" i="10"/>
  <c r="BU71" i="10"/>
  <c r="BU70" i="10"/>
  <c r="BU69" i="10"/>
  <c r="BU68" i="10"/>
  <c r="BU67" i="10"/>
  <c r="BU66" i="10"/>
  <c r="BU65" i="10"/>
  <c r="BU64" i="10"/>
  <c r="BU14" i="10" s="1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51" i="10"/>
  <c r="BU50" i="10"/>
  <c r="BU49" i="10"/>
  <c r="BU13" i="10" s="1"/>
  <c r="BU48" i="10"/>
  <c r="BU12" i="10" s="1"/>
  <c r="BU47" i="10"/>
  <c r="BU46" i="10"/>
  <c r="BU45" i="10"/>
  <c r="BU11" i="10" s="1"/>
  <c r="BU44" i="10"/>
  <c r="BU10" i="10" s="1"/>
  <c r="BU43" i="10"/>
  <c r="BU42" i="10"/>
  <c r="BU41" i="10"/>
  <c r="BU40" i="10"/>
  <c r="BU9" i="10" s="1"/>
  <c r="BU39" i="10"/>
  <c r="BU8" i="10" s="1"/>
  <c r="BQ143" i="10"/>
  <c r="BQ31" i="10" s="1"/>
  <c r="BP143" i="10"/>
  <c r="BP31" i="10" s="1"/>
  <c r="BO143" i="10"/>
  <c r="BO31" i="10" s="1"/>
  <c r="BN143" i="10"/>
  <c r="BN31" i="10" s="1"/>
  <c r="BM143" i="10"/>
  <c r="BM31" i="10" s="1"/>
  <c r="BL143" i="10"/>
  <c r="BL31" i="10" s="1"/>
  <c r="BK143" i="10"/>
  <c r="BK31" i="10" s="1"/>
  <c r="BJ143" i="10"/>
  <c r="BJ31" i="10" s="1"/>
  <c r="BI143" i="10"/>
  <c r="BI31" i="10" s="1"/>
  <c r="BH143" i="10"/>
  <c r="BH31" i="10" s="1"/>
  <c r="BQ142" i="10"/>
  <c r="BP142" i="10"/>
  <c r="BO142" i="10"/>
  <c r="BN142" i="10"/>
  <c r="BM142" i="10"/>
  <c r="BL142" i="10"/>
  <c r="BK142" i="10"/>
  <c r="BJ142" i="10"/>
  <c r="BI142" i="10"/>
  <c r="BH142" i="10"/>
  <c r="BQ141" i="10"/>
  <c r="BP141" i="10"/>
  <c r="BO141" i="10"/>
  <c r="BN141" i="10"/>
  <c r="BM141" i="10"/>
  <c r="BL141" i="10"/>
  <c r="BK141" i="10"/>
  <c r="BJ141" i="10"/>
  <c r="BI141" i="10"/>
  <c r="BH141" i="10"/>
  <c r="BQ140" i="10"/>
  <c r="BP140" i="10"/>
  <c r="BO140" i="10"/>
  <c r="BN140" i="10"/>
  <c r="BM140" i="10"/>
  <c r="BL140" i="10"/>
  <c r="BK140" i="10"/>
  <c r="BJ140" i="10"/>
  <c r="BI140" i="10"/>
  <c r="BH140" i="10"/>
  <c r="BQ139" i="10"/>
  <c r="BQ30" i="10" s="1"/>
  <c r="BP139" i="10"/>
  <c r="BP30" i="10" s="1"/>
  <c r="BO139" i="10"/>
  <c r="BO30" i="10" s="1"/>
  <c r="BN139" i="10"/>
  <c r="BN30" i="10" s="1"/>
  <c r="BM139" i="10"/>
  <c r="BM30" i="10" s="1"/>
  <c r="BL139" i="10"/>
  <c r="BL30" i="10" s="1"/>
  <c r="BK139" i="10"/>
  <c r="BK30" i="10" s="1"/>
  <c r="BJ139" i="10"/>
  <c r="BJ30" i="10" s="1"/>
  <c r="BI139" i="10"/>
  <c r="BI30" i="10" s="1"/>
  <c r="BH139" i="10"/>
  <c r="BH30" i="10" s="1"/>
  <c r="BQ138" i="10"/>
  <c r="BP138" i="10"/>
  <c r="BO138" i="10"/>
  <c r="BN138" i="10"/>
  <c r="BM138" i="10"/>
  <c r="BL138" i="10"/>
  <c r="BK138" i="10"/>
  <c r="BJ138" i="10"/>
  <c r="BI138" i="10"/>
  <c r="BH138" i="10"/>
  <c r="BQ137" i="10"/>
  <c r="BP137" i="10"/>
  <c r="BO137" i="10"/>
  <c r="BN137" i="10"/>
  <c r="BM137" i="10"/>
  <c r="BL137" i="10"/>
  <c r="BK137" i="10"/>
  <c r="BJ137" i="10"/>
  <c r="BI137" i="10"/>
  <c r="BH137" i="10"/>
  <c r="BQ136" i="10"/>
  <c r="BP136" i="10"/>
  <c r="BO136" i="10"/>
  <c r="BN136" i="10"/>
  <c r="BM136" i="10"/>
  <c r="BL136" i="10"/>
  <c r="BK136" i="10"/>
  <c r="BJ136" i="10"/>
  <c r="BI136" i="10"/>
  <c r="BH136" i="10"/>
  <c r="BQ135" i="10"/>
  <c r="BP135" i="10"/>
  <c r="BO135" i="10"/>
  <c r="BN135" i="10"/>
  <c r="BM135" i="10"/>
  <c r="BL135" i="10"/>
  <c r="BK135" i="10"/>
  <c r="BJ135" i="10"/>
  <c r="BI135" i="10"/>
  <c r="BH135" i="10"/>
  <c r="BQ134" i="10"/>
  <c r="BP134" i="10"/>
  <c r="BO134" i="10"/>
  <c r="BN134" i="10"/>
  <c r="BM134" i="10"/>
  <c r="BL134" i="10"/>
  <c r="BK134" i="10"/>
  <c r="BJ134" i="10"/>
  <c r="BI134" i="10"/>
  <c r="BH134" i="10"/>
  <c r="BQ133" i="10"/>
  <c r="BP133" i="10"/>
  <c r="BO133" i="10"/>
  <c r="BN133" i="10"/>
  <c r="BM133" i="10"/>
  <c r="BL133" i="10"/>
  <c r="BK133" i="10"/>
  <c r="BJ133" i="10"/>
  <c r="BI133" i="10"/>
  <c r="BH133" i="10"/>
  <c r="BQ132" i="10"/>
  <c r="BP132" i="10"/>
  <c r="BO132" i="10"/>
  <c r="BN132" i="10"/>
  <c r="BM132" i="10"/>
  <c r="BL132" i="10"/>
  <c r="BK132" i="10"/>
  <c r="BJ132" i="10"/>
  <c r="BI132" i="10"/>
  <c r="BH132" i="10"/>
  <c r="BQ131" i="10"/>
  <c r="BQ29" i="10" s="1"/>
  <c r="BP131" i="10"/>
  <c r="BP29" i="10" s="1"/>
  <c r="BO131" i="10"/>
  <c r="BO29" i="10" s="1"/>
  <c r="BN131" i="10"/>
  <c r="BN29" i="10" s="1"/>
  <c r="BM131" i="10"/>
  <c r="BM29" i="10" s="1"/>
  <c r="BL131" i="10"/>
  <c r="BL29" i="10" s="1"/>
  <c r="BK131" i="10"/>
  <c r="BK29" i="10" s="1"/>
  <c r="BJ131" i="10"/>
  <c r="BJ29" i="10" s="1"/>
  <c r="BI131" i="10"/>
  <c r="BI29" i="10" s="1"/>
  <c r="BH131" i="10"/>
  <c r="BH29" i="10" s="1"/>
  <c r="BQ130" i="10"/>
  <c r="BP130" i="10"/>
  <c r="BO130" i="10"/>
  <c r="BN130" i="10"/>
  <c r="BM130" i="10"/>
  <c r="BL130" i="10"/>
  <c r="BK130" i="10"/>
  <c r="BJ130" i="10"/>
  <c r="BI130" i="10"/>
  <c r="BH130" i="10"/>
  <c r="BQ129" i="10"/>
  <c r="BP129" i="10"/>
  <c r="BO129" i="10"/>
  <c r="BN129" i="10"/>
  <c r="BM129" i="10"/>
  <c r="BL129" i="10"/>
  <c r="BK129" i="10"/>
  <c r="BJ129" i="10"/>
  <c r="BI129" i="10"/>
  <c r="BH129" i="10"/>
  <c r="BQ128" i="10"/>
  <c r="BQ28" i="10" s="1"/>
  <c r="BP128" i="10"/>
  <c r="BP28" i="10" s="1"/>
  <c r="BO128" i="10"/>
  <c r="BO28" i="10" s="1"/>
  <c r="BN128" i="10"/>
  <c r="BN28" i="10" s="1"/>
  <c r="BM128" i="10"/>
  <c r="BM28" i="10" s="1"/>
  <c r="BL128" i="10"/>
  <c r="BL28" i="10" s="1"/>
  <c r="BK128" i="10"/>
  <c r="BK28" i="10" s="1"/>
  <c r="BJ128" i="10"/>
  <c r="BJ28" i="10" s="1"/>
  <c r="BI128" i="10"/>
  <c r="BI28" i="10" s="1"/>
  <c r="BH128" i="10"/>
  <c r="BH28" i="10" s="1"/>
  <c r="BQ127" i="10"/>
  <c r="BP127" i="10"/>
  <c r="BO127" i="10"/>
  <c r="BN127" i="10"/>
  <c r="BM127" i="10"/>
  <c r="BL127" i="10"/>
  <c r="BK127" i="10"/>
  <c r="BJ127" i="10"/>
  <c r="BI127" i="10"/>
  <c r="BH127" i="10"/>
  <c r="BQ126" i="10"/>
  <c r="BP126" i="10"/>
  <c r="BO126" i="10"/>
  <c r="BN126" i="10"/>
  <c r="BM126" i="10"/>
  <c r="BL126" i="10"/>
  <c r="BK126" i="10"/>
  <c r="BJ126" i="10"/>
  <c r="BI126" i="10"/>
  <c r="BH126" i="10"/>
  <c r="BQ125" i="10"/>
  <c r="BQ27" i="10" s="1"/>
  <c r="BP125" i="10"/>
  <c r="BP27" i="10" s="1"/>
  <c r="BO125" i="10"/>
  <c r="BO27" i="10" s="1"/>
  <c r="BN125" i="10"/>
  <c r="BN27" i="10" s="1"/>
  <c r="BM125" i="10"/>
  <c r="BM27" i="10" s="1"/>
  <c r="BL125" i="10"/>
  <c r="BL27" i="10" s="1"/>
  <c r="BK125" i="10"/>
  <c r="BK27" i="10" s="1"/>
  <c r="BJ125" i="10"/>
  <c r="BJ27" i="10" s="1"/>
  <c r="BI125" i="10"/>
  <c r="BI27" i="10" s="1"/>
  <c r="BH125" i="10"/>
  <c r="BH27" i="10" s="1"/>
  <c r="BQ124" i="10"/>
  <c r="BQ26" i="10" s="1"/>
  <c r="BP124" i="10"/>
  <c r="BP26" i="10" s="1"/>
  <c r="BO124" i="10"/>
  <c r="BO26" i="10" s="1"/>
  <c r="BN124" i="10"/>
  <c r="BN26" i="10" s="1"/>
  <c r="BM124" i="10"/>
  <c r="BM26" i="10" s="1"/>
  <c r="BL124" i="10"/>
  <c r="BL26" i="10" s="1"/>
  <c r="BK124" i="10"/>
  <c r="BK26" i="10" s="1"/>
  <c r="BJ124" i="10"/>
  <c r="BJ26" i="10" s="1"/>
  <c r="BI124" i="10"/>
  <c r="BI26" i="10" s="1"/>
  <c r="BH124" i="10"/>
  <c r="BH26" i="10" s="1"/>
  <c r="BQ123" i="10"/>
  <c r="BQ25" i="10" s="1"/>
  <c r="BP123" i="10"/>
  <c r="BP25" i="10" s="1"/>
  <c r="BO123" i="10"/>
  <c r="BO25" i="10" s="1"/>
  <c r="BN123" i="10"/>
  <c r="BN25" i="10" s="1"/>
  <c r="BM123" i="10"/>
  <c r="BM25" i="10" s="1"/>
  <c r="BL123" i="10"/>
  <c r="BL25" i="10" s="1"/>
  <c r="BK123" i="10"/>
  <c r="BK25" i="10" s="1"/>
  <c r="BJ123" i="10"/>
  <c r="BJ25" i="10" s="1"/>
  <c r="BI123" i="10"/>
  <c r="BI25" i="10" s="1"/>
  <c r="BH123" i="10"/>
  <c r="BH25" i="10" s="1"/>
  <c r="BQ122" i="10"/>
  <c r="BQ24" i="10" s="1"/>
  <c r="BP122" i="10"/>
  <c r="BP24" i="10" s="1"/>
  <c r="BO122" i="10"/>
  <c r="BO24" i="10" s="1"/>
  <c r="BN122" i="10"/>
  <c r="BN24" i="10" s="1"/>
  <c r="BM122" i="10"/>
  <c r="BM24" i="10" s="1"/>
  <c r="BL122" i="10"/>
  <c r="BL24" i="10" s="1"/>
  <c r="BK122" i="10"/>
  <c r="BK24" i="10" s="1"/>
  <c r="BJ122" i="10"/>
  <c r="BJ24" i="10" s="1"/>
  <c r="BI122" i="10"/>
  <c r="BI24" i="10" s="1"/>
  <c r="BH122" i="10"/>
  <c r="BH24" i="10" s="1"/>
  <c r="BQ121" i="10"/>
  <c r="BQ23" i="10" s="1"/>
  <c r="BP121" i="10"/>
  <c r="BP23" i="10" s="1"/>
  <c r="BO121" i="10"/>
  <c r="BO23" i="10" s="1"/>
  <c r="BN121" i="10"/>
  <c r="BN23" i="10" s="1"/>
  <c r="BM121" i="10"/>
  <c r="BM23" i="10" s="1"/>
  <c r="BL121" i="10"/>
  <c r="BL23" i="10" s="1"/>
  <c r="BK121" i="10"/>
  <c r="BK23" i="10" s="1"/>
  <c r="BJ121" i="10"/>
  <c r="BJ23" i="10" s="1"/>
  <c r="BI121" i="10"/>
  <c r="BI23" i="10" s="1"/>
  <c r="BH121" i="10"/>
  <c r="BH23" i="10" s="1"/>
  <c r="BQ120" i="10"/>
  <c r="BQ22" i="10" s="1"/>
  <c r="BP120" i="10"/>
  <c r="BP22" i="10" s="1"/>
  <c r="BO120" i="10"/>
  <c r="BO22" i="10" s="1"/>
  <c r="BN120" i="10"/>
  <c r="BN22" i="10" s="1"/>
  <c r="BM120" i="10"/>
  <c r="BM22" i="10" s="1"/>
  <c r="BL120" i="10"/>
  <c r="BL22" i="10" s="1"/>
  <c r="BK120" i="10"/>
  <c r="BK22" i="10" s="1"/>
  <c r="BJ120" i="10"/>
  <c r="BJ22" i="10" s="1"/>
  <c r="BI120" i="10"/>
  <c r="BI22" i="10" s="1"/>
  <c r="BH120" i="10"/>
  <c r="BH22" i="10" s="1"/>
  <c r="BQ119" i="10"/>
  <c r="BP119" i="10"/>
  <c r="BO119" i="10"/>
  <c r="BN119" i="10"/>
  <c r="BM119" i="10"/>
  <c r="BL119" i="10"/>
  <c r="BK119" i="10"/>
  <c r="BJ119" i="10"/>
  <c r="BI119" i="10"/>
  <c r="BH119" i="10"/>
  <c r="BQ118" i="10"/>
  <c r="BP118" i="10"/>
  <c r="BO118" i="10"/>
  <c r="BN118" i="10"/>
  <c r="BM118" i="10"/>
  <c r="BL118" i="10"/>
  <c r="BK118" i="10"/>
  <c r="BJ118" i="10"/>
  <c r="BI118" i="10"/>
  <c r="BH118" i="10"/>
  <c r="BQ117" i="10"/>
  <c r="BP117" i="10"/>
  <c r="BO117" i="10"/>
  <c r="BN117" i="10"/>
  <c r="BM117" i="10"/>
  <c r="BL117" i="10"/>
  <c r="BK117" i="10"/>
  <c r="BJ117" i="10"/>
  <c r="BI117" i="10"/>
  <c r="BH117" i="10"/>
  <c r="BQ116" i="10"/>
  <c r="BP116" i="10"/>
  <c r="BO116" i="10"/>
  <c r="BN116" i="10"/>
  <c r="BM116" i="10"/>
  <c r="BL116" i="10"/>
  <c r="BK116" i="10"/>
  <c r="BJ116" i="10"/>
  <c r="BI116" i="10"/>
  <c r="BH116" i="10"/>
  <c r="BQ115" i="10"/>
  <c r="BQ21" i="10" s="1"/>
  <c r="BP115" i="10"/>
  <c r="BP21" i="10" s="1"/>
  <c r="BO115" i="10"/>
  <c r="BO21" i="10" s="1"/>
  <c r="BN115" i="10"/>
  <c r="BN21" i="10" s="1"/>
  <c r="BM115" i="10"/>
  <c r="BM21" i="10" s="1"/>
  <c r="BL115" i="10"/>
  <c r="BL21" i="10" s="1"/>
  <c r="BK115" i="10"/>
  <c r="BK21" i="10" s="1"/>
  <c r="BJ115" i="10"/>
  <c r="BJ21" i="10" s="1"/>
  <c r="BI115" i="10"/>
  <c r="BI21" i="10" s="1"/>
  <c r="BH115" i="10"/>
  <c r="BH21" i="10" s="1"/>
  <c r="BQ114" i="10"/>
  <c r="BP114" i="10"/>
  <c r="BO114" i="10"/>
  <c r="BN114" i="10"/>
  <c r="BM114" i="10"/>
  <c r="BL114" i="10"/>
  <c r="BK114" i="10"/>
  <c r="BJ114" i="10"/>
  <c r="BI114" i="10"/>
  <c r="BH114" i="10"/>
  <c r="BQ113" i="10"/>
  <c r="BP113" i="10"/>
  <c r="BO113" i="10"/>
  <c r="BN113" i="10"/>
  <c r="BM113" i="10"/>
  <c r="BL113" i="10"/>
  <c r="BK113" i="10"/>
  <c r="BJ113" i="10"/>
  <c r="BI113" i="10"/>
  <c r="BH113" i="10"/>
  <c r="BQ112" i="10"/>
  <c r="BP112" i="10"/>
  <c r="BO112" i="10"/>
  <c r="BN112" i="10"/>
  <c r="BM112" i="10"/>
  <c r="BL112" i="10"/>
  <c r="BK112" i="10"/>
  <c r="BJ112" i="10"/>
  <c r="BI112" i="10"/>
  <c r="BH112" i="10"/>
  <c r="BQ111" i="10"/>
  <c r="BP111" i="10"/>
  <c r="BO111" i="10"/>
  <c r="BN111" i="10"/>
  <c r="BM111" i="10"/>
  <c r="BL111" i="10"/>
  <c r="BK111" i="10"/>
  <c r="BJ111" i="10"/>
  <c r="BI111" i="10"/>
  <c r="BH111" i="10"/>
  <c r="BQ110" i="10"/>
  <c r="BP110" i="10"/>
  <c r="BO110" i="10"/>
  <c r="BN110" i="10"/>
  <c r="BM110" i="10"/>
  <c r="BL110" i="10"/>
  <c r="BK110" i="10"/>
  <c r="BJ110" i="10"/>
  <c r="BI110" i="10"/>
  <c r="BH110" i="10"/>
  <c r="BQ109" i="10"/>
  <c r="BQ20" i="10" s="1"/>
  <c r="BP109" i="10"/>
  <c r="BP20" i="10" s="1"/>
  <c r="BO109" i="10"/>
  <c r="BO20" i="10" s="1"/>
  <c r="BN109" i="10"/>
  <c r="BN20" i="10" s="1"/>
  <c r="BM109" i="10"/>
  <c r="BM20" i="10" s="1"/>
  <c r="BL109" i="10"/>
  <c r="BL20" i="10" s="1"/>
  <c r="BK109" i="10"/>
  <c r="BK20" i="10" s="1"/>
  <c r="BJ109" i="10"/>
  <c r="BJ20" i="10" s="1"/>
  <c r="BI109" i="10"/>
  <c r="BI20" i="10" s="1"/>
  <c r="BH109" i="10"/>
  <c r="BH20" i="10" s="1"/>
  <c r="BQ108" i="10"/>
  <c r="BP108" i="10"/>
  <c r="BO108" i="10"/>
  <c r="BN108" i="10"/>
  <c r="BM108" i="10"/>
  <c r="BL108" i="10"/>
  <c r="BK108" i="10"/>
  <c r="BJ108" i="10"/>
  <c r="BI108" i="10"/>
  <c r="BH108" i="10"/>
  <c r="BQ107" i="10"/>
  <c r="BP107" i="10"/>
  <c r="BO107" i="10"/>
  <c r="BN107" i="10"/>
  <c r="BM107" i="10"/>
  <c r="BL107" i="10"/>
  <c r="BK107" i="10"/>
  <c r="BJ107" i="10"/>
  <c r="BI107" i="10"/>
  <c r="BH107" i="10"/>
  <c r="BQ106" i="10"/>
  <c r="BP106" i="10"/>
  <c r="BO106" i="10"/>
  <c r="BN106" i="10"/>
  <c r="BM106" i="10"/>
  <c r="BL106" i="10"/>
  <c r="BK106" i="10"/>
  <c r="BJ106" i="10"/>
  <c r="BI106" i="10"/>
  <c r="BH106" i="10"/>
  <c r="BQ105" i="10"/>
  <c r="BP105" i="10"/>
  <c r="BO105" i="10"/>
  <c r="BN105" i="10"/>
  <c r="BM105" i="10"/>
  <c r="BL105" i="10"/>
  <c r="BK105" i="10"/>
  <c r="BJ105" i="10"/>
  <c r="BI105" i="10"/>
  <c r="BH105" i="10"/>
  <c r="BQ104" i="10"/>
  <c r="BP104" i="10"/>
  <c r="BO104" i="10"/>
  <c r="BN104" i="10"/>
  <c r="BM104" i="10"/>
  <c r="BL104" i="10"/>
  <c r="BK104" i="10"/>
  <c r="BJ104" i="10"/>
  <c r="BI104" i="10"/>
  <c r="BH104" i="10"/>
  <c r="BQ103" i="10"/>
  <c r="BP103" i="10"/>
  <c r="BO103" i="10"/>
  <c r="BN103" i="10"/>
  <c r="BM103" i="10"/>
  <c r="BL103" i="10"/>
  <c r="BK103" i="10"/>
  <c r="BJ103" i="10"/>
  <c r="BI103" i="10"/>
  <c r="BH103" i="10"/>
  <c r="BQ102" i="10"/>
  <c r="BP102" i="10"/>
  <c r="BO102" i="10"/>
  <c r="BN102" i="10"/>
  <c r="BM102" i="10"/>
  <c r="BL102" i="10"/>
  <c r="BK102" i="10"/>
  <c r="BJ102" i="10"/>
  <c r="BI102" i="10"/>
  <c r="BH102" i="10"/>
  <c r="BQ101" i="10"/>
  <c r="BP101" i="10"/>
  <c r="BO101" i="10"/>
  <c r="BN101" i="10"/>
  <c r="BM101" i="10"/>
  <c r="BL101" i="10"/>
  <c r="BK101" i="10"/>
  <c r="BJ101" i="10"/>
  <c r="BI101" i="10"/>
  <c r="BH101" i="10"/>
  <c r="BQ100" i="10"/>
  <c r="BP100" i="10"/>
  <c r="BO100" i="10"/>
  <c r="BN100" i="10"/>
  <c r="BM100" i="10"/>
  <c r="BL100" i="10"/>
  <c r="BK100" i="10"/>
  <c r="BJ100" i="10"/>
  <c r="BI100" i="10"/>
  <c r="BH100" i="10"/>
  <c r="BQ99" i="10"/>
  <c r="BP99" i="10"/>
  <c r="BO99" i="10"/>
  <c r="BN99" i="10"/>
  <c r="BM99" i="10"/>
  <c r="BL99" i="10"/>
  <c r="BK99" i="10"/>
  <c r="BJ99" i="10"/>
  <c r="BI99" i="10"/>
  <c r="BH99" i="10"/>
  <c r="BQ98" i="10"/>
  <c r="BP98" i="10"/>
  <c r="BO98" i="10"/>
  <c r="BN98" i="10"/>
  <c r="BM98" i="10"/>
  <c r="BL98" i="10"/>
  <c r="BK98" i="10"/>
  <c r="BJ98" i="10"/>
  <c r="BI98" i="10"/>
  <c r="BH98" i="10"/>
  <c r="BQ97" i="10"/>
  <c r="BQ19" i="10" s="1"/>
  <c r="BP97" i="10"/>
  <c r="BP19" i="10" s="1"/>
  <c r="BO97" i="10"/>
  <c r="BO19" i="10" s="1"/>
  <c r="BN97" i="10"/>
  <c r="BN19" i="10" s="1"/>
  <c r="BM97" i="10"/>
  <c r="BM19" i="10" s="1"/>
  <c r="BL97" i="10"/>
  <c r="BL19" i="10" s="1"/>
  <c r="BK97" i="10"/>
  <c r="BK19" i="10" s="1"/>
  <c r="BJ97" i="10"/>
  <c r="BJ19" i="10" s="1"/>
  <c r="BI97" i="10"/>
  <c r="BI19" i="10" s="1"/>
  <c r="BH97" i="10"/>
  <c r="BH19" i="10" s="1"/>
  <c r="BQ96" i="10"/>
  <c r="BP96" i="10"/>
  <c r="BO96" i="10"/>
  <c r="BN96" i="10"/>
  <c r="BM96" i="10"/>
  <c r="BL96" i="10"/>
  <c r="BK96" i="10"/>
  <c r="BJ96" i="10"/>
  <c r="BI96" i="10"/>
  <c r="BH96" i="10"/>
  <c r="BQ95" i="10"/>
  <c r="BP95" i="10"/>
  <c r="BO95" i="10"/>
  <c r="BN95" i="10"/>
  <c r="BM95" i="10"/>
  <c r="BL95" i="10"/>
  <c r="BK95" i="10"/>
  <c r="BJ95" i="10"/>
  <c r="BI95" i="10"/>
  <c r="BH95" i="10"/>
  <c r="BQ94" i="10"/>
  <c r="BP94" i="10"/>
  <c r="BO94" i="10"/>
  <c r="BN94" i="10"/>
  <c r="BM94" i="10"/>
  <c r="BL94" i="10"/>
  <c r="BK94" i="10"/>
  <c r="BJ94" i="10"/>
  <c r="BI94" i="10"/>
  <c r="BH94" i="10"/>
  <c r="BQ93" i="10"/>
  <c r="BQ18" i="10" s="1"/>
  <c r="BP93" i="10"/>
  <c r="BP18" i="10" s="1"/>
  <c r="BO93" i="10"/>
  <c r="BO18" i="10" s="1"/>
  <c r="BN93" i="10"/>
  <c r="BN18" i="10" s="1"/>
  <c r="BM93" i="10"/>
  <c r="BM18" i="10" s="1"/>
  <c r="BL93" i="10"/>
  <c r="BL18" i="10" s="1"/>
  <c r="BK93" i="10"/>
  <c r="BK18" i="10" s="1"/>
  <c r="BJ93" i="10"/>
  <c r="BJ18" i="10" s="1"/>
  <c r="BI93" i="10"/>
  <c r="BI18" i="10" s="1"/>
  <c r="BH93" i="10"/>
  <c r="BH18" i="10" s="1"/>
  <c r="BQ92" i="10"/>
  <c r="BP92" i="10"/>
  <c r="BO92" i="10"/>
  <c r="BN92" i="10"/>
  <c r="BM92" i="10"/>
  <c r="BL92" i="10"/>
  <c r="BK92" i="10"/>
  <c r="BJ92" i="10"/>
  <c r="BI92" i="10"/>
  <c r="BH92" i="10"/>
  <c r="BQ91" i="10"/>
  <c r="BP91" i="10"/>
  <c r="BO91" i="10"/>
  <c r="BN91" i="10"/>
  <c r="BM91" i="10"/>
  <c r="BL91" i="10"/>
  <c r="BK91" i="10"/>
  <c r="BJ91" i="10"/>
  <c r="BI91" i="10"/>
  <c r="BH91" i="10"/>
  <c r="BQ90" i="10"/>
  <c r="BP90" i="10"/>
  <c r="BO90" i="10"/>
  <c r="BN90" i="10"/>
  <c r="BM90" i="10"/>
  <c r="BL90" i="10"/>
  <c r="BK90" i="10"/>
  <c r="BJ90" i="10"/>
  <c r="BI90" i="10"/>
  <c r="BH90" i="10"/>
  <c r="BQ89" i="10"/>
  <c r="BP89" i="10"/>
  <c r="BO89" i="10"/>
  <c r="BN89" i="10"/>
  <c r="BM89" i="10"/>
  <c r="BL89" i="10"/>
  <c r="BK89" i="10"/>
  <c r="BJ89" i="10"/>
  <c r="BI89" i="10"/>
  <c r="BH89" i="10"/>
  <c r="BQ88" i="10"/>
  <c r="BQ17" i="10" s="1"/>
  <c r="BP88" i="10"/>
  <c r="BP17" i="10" s="1"/>
  <c r="BO88" i="10"/>
  <c r="BO17" i="10" s="1"/>
  <c r="BN88" i="10"/>
  <c r="BN17" i="10" s="1"/>
  <c r="BM88" i="10"/>
  <c r="BM17" i="10" s="1"/>
  <c r="BL88" i="10"/>
  <c r="BL17" i="10" s="1"/>
  <c r="BK88" i="10"/>
  <c r="BK17" i="10" s="1"/>
  <c r="BJ88" i="10"/>
  <c r="BJ17" i="10" s="1"/>
  <c r="BI88" i="10"/>
  <c r="BI17" i="10" s="1"/>
  <c r="BH88" i="10"/>
  <c r="BH17" i="10" s="1"/>
  <c r="BQ87" i="10"/>
  <c r="BP87" i="10"/>
  <c r="BO87" i="10"/>
  <c r="BN87" i="10"/>
  <c r="BM87" i="10"/>
  <c r="BL87" i="10"/>
  <c r="BK87" i="10"/>
  <c r="BJ87" i="10"/>
  <c r="BI87" i="10"/>
  <c r="BH87" i="10"/>
  <c r="BQ86" i="10"/>
  <c r="BP86" i="10"/>
  <c r="BO86" i="10"/>
  <c r="BN86" i="10"/>
  <c r="BM86" i="10"/>
  <c r="BL86" i="10"/>
  <c r="BK86" i="10"/>
  <c r="BJ86" i="10"/>
  <c r="BI86" i="10"/>
  <c r="BH86" i="10"/>
  <c r="BQ85" i="10"/>
  <c r="BP85" i="10"/>
  <c r="BO85" i="10"/>
  <c r="BN85" i="10"/>
  <c r="BM85" i="10"/>
  <c r="BL85" i="10"/>
  <c r="BK85" i="10"/>
  <c r="BJ85" i="10"/>
  <c r="BI85" i="10"/>
  <c r="BH85" i="10"/>
  <c r="BQ84" i="10"/>
  <c r="BP84" i="10"/>
  <c r="BO84" i="10"/>
  <c r="BN84" i="10"/>
  <c r="BM84" i="10"/>
  <c r="BL84" i="10"/>
  <c r="BK84" i="10"/>
  <c r="BJ84" i="10"/>
  <c r="BI84" i="10"/>
  <c r="BH84" i="10"/>
  <c r="BQ83" i="10"/>
  <c r="BP83" i="10"/>
  <c r="BO83" i="10"/>
  <c r="BN83" i="10"/>
  <c r="BM83" i="10"/>
  <c r="BL83" i="10"/>
  <c r="BK83" i="10"/>
  <c r="BJ83" i="10"/>
  <c r="BI83" i="10"/>
  <c r="BH83" i="10"/>
  <c r="BQ82" i="10"/>
  <c r="BP82" i="10"/>
  <c r="BO82" i="10"/>
  <c r="BN82" i="10"/>
  <c r="BM82" i="10"/>
  <c r="BL82" i="10"/>
  <c r="BK82" i="10"/>
  <c r="BJ82" i="10"/>
  <c r="BI82" i="10"/>
  <c r="BH82" i="10"/>
  <c r="BQ81" i="10"/>
  <c r="BP81" i="10"/>
  <c r="BO81" i="10"/>
  <c r="BN81" i="10"/>
  <c r="BM81" i="10"/>
  <c r="BL81" i="10"/>
  <c r="BK81" i="10"/>
  <c r="BJ81" i="10"/>
  <c r="BI81" i="10"/>
  <c r="BH81" i="10"/>
  <c r="BQ80" i="10"/>
  <c r="BP80" i="10"/>
  <c r="BO80" i="10"/>
  <c r="BN80" i="10"/>
  <c r="BM80" i="10"/>
  <c r="BL80" i="10"/>
  <c r="BK80" i="10"/>
  <c r="BJ80" i="10"/>
  <c r="BI80" i="10"/>
  <c r="BH80" i="10"/>
  <c r="BQ79" i="10"/>
  <c r="BP79" i="10"/>
  <c r="BO79" i="10"/>
  <c r="BN79" i="10"/>
  <c r="BM79" i="10"/>
  <c r="BL79" i="10"/>
  <c r="BK79" i="10"/>
  <c r="BJ79" i="10"/>
  <c r="BI79" i="10"/>
  <c r="BH79" i="10"/>
  <c r="BQ78" i="10"/>
  <c r="BP78" i="10"/>
  <c r="BO78" i="10"/>
  <c r="BN78" i="10"/>
  <c r="BM78" i="10"/>
  <c r="BL78" i="10"/>
  <c r="BK78" i="10"/>
  <c r="BJ78" i="10"/>
  <c r="BI78" i="10"/>
  <c r="BH78" i="10"/>
  <c r="BQ77" i="10"/>
  <c r="BQ16" i="10" s="1"/>
  <c r="BP77" i="10"/>
  <c r="BP16" i="10" s="1"/>
  <c r="BO77" i="10"/>
  <c r="BO16" i="10" s="1"/>
  <c r="BN77" i="10"/>
  <c r="BN16" i="10" s="1"/>
  <c r="BM77" i="10"/>
  <c r="BM16" i="10" s="1"/>
  <c r="BL77" i="10"/>
  <c r="BL16" i="10" s="1"/>
  <c r="BK77" i="10"/>
  <c r="BK16" i="10" s="1"/>
  <c r="BJ77" i="10"/>
  <c r="BJ16" i="10" s="1"/>
  <c r="BI77" i="10"/>
  <c r="BI16" i="10" s="1"/>
  <c r="BH77" i="10"/>
  <c r="BH16" i="10" s="1"/>
  <c r="BQ76" i="10"/>
  <c r="BP76" i="10"/>
  <c r="BO76" i="10"/>
  <c r="BN76" i="10"/>
  <c r="BM76" i="10"/>
  <c r="BL76" i="10"/>
  <c r="BK76" i="10"/>
  <c r="BJ76" i="10"/>
  <c r="BI76" i="10"/>
  <c r="BH76" i="10"/>
  <c r="BQ75" i="10"/>
  <c r="BP75" i="10"/>
  <c r="BO75" i="10"/>
  <c r="BN75" i="10"/>
  <c r="BM75" i="10"/>
  <c r="BL75" i="10"/>
  <c r="BK75" i="10"/>
  <c r="BJ75" i="10"/>
  <c r="BI75" i="10"/>
  <c r="BH75" i="10"/>
  <c r="BQ74" i="10"/>
  <c r="BP74" i="10"/>
  <c r="BO74" i="10"/>
  <c r="BN74" i="10"/>
  <c r="BM74" i="10"/>
  <c r="BL74" i="10"/>
  <c r="BK74" i="10"/>
  <c r="BJ74" i="10"/>
  <c r="BI74" i="10"/>
  <c r="BH74" i="10"/>
  <c r="BQ73" i="10"/>
  <c r="BQ15" i="10" s="1"/>
  <c r="BP73" i="10"/>
  <c r="BP15" i="10" s="1"/>
  <c r="BO73" i="10"/>
  <c r="BO15" i="10" s="1"/>
  <c r="BN73" i="10"/>
  <c r="BN15" i="10" s="1"/>
  <c r="BM73" i="10"/>
  <c r="BM15" i="10" s="1"/>
  <c r="BL73" i="10"/>
  <c r="BL15" i="10" s="1"/>
  <c r="BK73" i="10"/>
  <c r="BK15" i="10" s="1"/>
  <c r="BJ73" i="10"/>
  <c r="BJ15" i="10" s="1"/>
  <c r="BI73" i="10"/>
  <c r="BI15" i="10" s="1"/>
  <c r="BH73" i="10"/>
  <c r="BH15" i="10" s="1"/>
  <c r="BQ72" i="10"/>
  <c r="BP72" i="10"/>
  <c r="BO72" i="10"/>
  <c r="BN72" i="10"/>
  <c r="BM72" i="10"/>
  <c r="BL72" i="10"/>
  <c r="BK72" i="10"/>
  <c r="BJ72" i="10"/>
  <c r="BI72" i="10"/>
  <c r="BH72" i="10"/>
  <c r="BQ71" i="10"/>
  <c r="BP71" i="10"/>
  <c r="BO71" i="10"/>
  <c r="BN71" i="10"/>
  <c r="BM71" i="10"/>
  <c r="BL71" i="10"/>
  <c r="BK71" i="10"/>
  <c r="BJ71" i="10"/>
  <c r="BI71" i="10"/>
  <c r="BH71" i="10"/>
  <c r="BQ70" i="10"/>
  <c r="BP70" i="10"/>
  <c r="BO70" i="10"/>
  <c r="BN70" i="10"/>
  <c r="BM70" i="10"/>
  <c r="BL70" i="10"/>
  <c r="BK70" i="10"/>
  <c r="BJ70" i="10"/>
  <c r="BI70" i="10"/>
  <c r="BH70" i="10"/>
  <c r="BQ69" i="10"/>
  <c r="BP69" i="10"/>
  <c r="BO69" i="10"/>
  <c r="BN69" i="10"/>
  <c r="BM69" i="10"/>
  <c r="BL69" i="10"/>
  <c r="BK69" i="10"/>
  <c r="BJ69" i="10"/>
  <c r="BI69" i="10"/>
  <c r="BH69" i="10"/>
  <c r="BQ68" i="10"/>
  <c r="BP68" i="10"/>
  <c r="BO68" i="10"/>
  <c r="BN68" i="10"/>
  <c r="BM68" i="10"/>
  <c r="BL68" i="10"/>
  <c r="BK68" i="10"/>
  <c r="BJ68" i="10"/>
  <c r="BI68" i="10"/>
  <c r="BH68" i="10"/>
  <c r="BQ67" i="10"/>
  <c r="BP67" i="10"/>
  <c r="BO67" i="10"/>
  <c r="BN67" i="10"/>
  <c r="BM67" i="10"/>
  <c r="BL67" i="10"/>
  <c r="BK67" i="10"/>
  <c r="BJ67" i="10"/>
  <c r="BI67" i="10"/>
  <c r="BH67" i="10"/>
  <c r="BQ66" i="10"/>
  <c r="BP66" i="10"/>
  <c r="BO66" i="10"/>
  <c r="BN66" i="10"/>
  <c r="BM66" i="10"/>
  <c r="BL66" i="10"/>
  <c r="BK66" i="10"/>
  <c r="BJ66" i="10"/>
  <c r="BI66" i="10"/>
  <c r="BH66" i="10"/>
  <c r="BQ65" i="10"/>
  <c r="BP65" i="10"/>
  <c r="BO65" i="10"/>
  <c r="BN65" i="10"/>
  <c r="BM65" i="10"/>
  <c r="BL65" i="10"/>
  <c r="BK65" i="10"/>
  <c r="BJ65" i="10"/>
  <c r="BI65" i="10"/>
  <c r="BH65" i="10"/>
  <c r="BQ64" i="10"/>
  <c r="BQ14" i="10" s="1"/>
  <c r="BP64" i="10"/>
  <c r="BP14" i="10" s="1"/>
  <c r="BO64" i="10"/>
  <c r="BO14" i="10" s="1"/>
  <c r="BN64" i="10"/>
  <c r="BN14" i="10" s="1"/>
  <c r="BM64" i="10"/>
  <c r="BM14" i="10" s="1"/>
  <c r="BL64" i="10"/>
  <c r="BL14" i="10" s="1"/>
  <c r="BK64" i="10"/>
  <c r="BK14" i="10" s="1"/>
  <c r="BJ64" i="10"/>
  <c r="BJ14" i="10" s="1"/>
  <c r="BI64" i="10"/>
  <c r="BI14" i="10" s="1"/>
  <c r="BH64" i="10"/>
  <c r="BH14" i="10" s="1"/>
  <c r="BQ63" i="10"/>
  <c r="BP63" i="10"/>
  <c r="BO63" i="10"/>
  <c r="BN63" i="10"/>
  <c r="BM63" i="10"/>
  <c r="BL63" i="10"/>
  <c r="BK63" i="10"/>
  <c r="BJ63" i="10"/>
  <c r="BI63" i="10"/>
  <c r="BH63" i="10"/>
  <c r="BQ62" i="10"/>
  <c r="BP62" i="10"/>
  <c r="BO62" i="10"/>
  <c r="BN62" i="10"/>
  <c r="BM62" i="10"/>
  <c r="BL62" i="10"/>
  <c r="BK62" i="10"/>
  <c r="BJ62" i="10"/>
  <c r="BI62" i="10"/>
  <c r="BH62" i="10"/>
  <c r="BQ61" i="10"/>
  <c r="BP61" i="10"/>
  <c r="BO61" i="10"/>
  <c r="BN61" i="10"/>
  <c r="BM61" i="10"/>
  <c r="BL61" i="10"/>
  <c r="BK61" i="10"/>
  <c r="BJ61" i="10"/>
  <c r="BI61" i="10"/>
  <c r="BH61" i="10"/>
  <c r="BQ60" i="10"/>
  <c r="BP60" i="10"/>
  <c r="BO60" i="10"/>
  <c r="BN60" i="10"/>
  <c r="BM60" i="10"/>
  <c r="BL60" i="10"/>
  <c r="BK60" i="10"/>
  <c r="BJ60" i="10"/>
  <c r="BI60" i="10"/>
  <c r="BH60" i="10"/>
  <c r="BQ59" i="10"/>
  <c r="BP59" i="10"/>
  <c r="BO59" i="10"/>
  <c r="BN59" i="10"/>
  <c r="BM59" i="10"/>
  <c r="BL59" i="10"/>
  <c r="BK59" i="10"/>
  <c r="BJ59" i="10"/>
  <c r="BI59" i="10"/>
  <c r="BH59" i="10"/>
  <c r="BQ58" i="10"/>
  <c r="BP58" i="10"/>
  <c r="BO58" i="10"/>
  <c r="BN58" i="10"/>
  <c r="BM58" i="10"/>
  <c r="BL58" i="10"/>
  <c r="BK58" i="10"/>
  <c r="BJ58" i="10"/>
  <c r="BI58" i="10"/>
  <c r="BH58" i="10"/>
  <c r="BQ57" i="10"/>
  <c r="BP57" i="10"/>
  <c r="BO57" i="10"/>
  <c r="BN57" i="10"/>
  <c r="BM57" i="10"/>
  <c r="BL57" i="10"/>
  <c r="BK57" i="10"/>
  <c r="BJ57" i="10"/>
  <c r="BI57" i="10"/>
  <c r="BH57" i="10"/>
  <c r="BQ56" i="10"/>
  <c r="BP56" i="10"/>
  <c r="BO56" i="10"/>
  <c r="BN56" i="10"/>
  <c r="BM56" i="10"/>
  <c r="BL56" i="10"/>
  <c r="BK56" i="10"/>
  <c r="BJ56" i="10"/>
  <c r="BI56" i="10"/>
  <c r="BH56" i="10"/>
  <c r="BQ55" i="10"/>
  <c r="BP55" i="10"/>
  <c r="BO55" i="10"/>
  <c r="BN55" i="10"/>
  <c r="BM55" i="10"/>
  <c r="BL55" i="10"/>
  <c r="BK55" i="10"/>
  <c r="BJ55" i="10"/>
  <c r="BI55" i="10"/>
  <c r="BH55" i="10"/>
  <c r="BQ54" i="10"/>
  <c r="BP54" i="10"/>
  <c r="BO54" i="10"/>
  <c r="BN54" i="10"/>
  <c r="BM54" i="10"/>
  <c r="BL54" i="10"/>
  <c r="BK54" i="10"/>
  <c r="BJ54" i="10"/>
  <c r="BI54" i="10"/>
  <c r="BH54" i="10"/>
  <c r="BQ53" i="10"/>
  <c r="BP53" i="10"/>
  <c r="BO53" i="10"/>
  <c r="BN53" i="10"/>
  <c r="BM53" i="10"/>
  <c r="BL53" i="10"/>
  <c r="BK53" i="10"/>
  <c r="BJ53" i="10"/>
  <c r="BI53" i="10"/>
  <c r="BH53" i="10"/>
  <c r="BQ52" i="10"/>
  <c r="BP52" i="10"/>
  <c r="BO52" i="10"/>
  <c r="BN52" i="10"/>
  <c r="BM52" i="10"/>
  <c r="BL52" i="10"/>
  <c r="BK52" i="10"/>
  <c r="BJ52" i="10"/>
  <c r="BI52" i="10"/>
  <c r="BH52" i="10"/>
  <c r="BQ51" i="10"/>
  <c r="BP51" i="10"/>
  <c r="BO51" i="10"/>
  <c r="BN51" i="10"/>
  <c r="BM51" i="10"/>
  <c r="BL51" i="10"/>
  <c r="BK51" i="10"/>
  <c r="BJ51" i="10"/>
  <c r="BI51" i="10"/>
  <c r="BH51" i="10"/>
  <c r="BQ50" i="10"/>
  <c r="BP50" i="10"/>
  <c r="BO50" i="10"/>
  <c r="BN50" i="10"/>
  <c r="BM50" i="10"/>
  <c r="BL50" i="10"/>
  <c r="BK50" i="10"/>
  <c r="BJ50" i="10"/>
  <c r="BI50" i="10"/>
  <c r="BH50" i="10"/>
  <c r="BQ49" i="10"/>
  <c r="BQ13" i="10" s="1"/>
  <c r="BP49" i="10"/>
  <c r="BP13" i="10" s="1"/>
  <c r="BO49" i="10"/>
  <c r="BO13" i="10" s="1"/>
  <c r="BN49" i="10"/>
  <c r="BN13" i="10" s="1"/>
  <c r="BM49" i="10"/>
  <c r="BM13" i="10" s="1"/>
  <c r="BL49" i="10"/>
  <c r="BL13" i="10" s="1"/>
  <c r="BK49" i="10"/>
  <c r="BK13" i="10" s="1"/>
  <c r="BJ49" i="10"/>
  <c r="BJ13" i="10" s="1"/>
  <c r="BI49" i="10"/>
  <c r="BI13" i="10" s="1"/>
  <c r="BH49" i="10"/>
  <c r="BH13" i="10" s="1"/>
  <c r="BQ48" i="10"/>
  <c r="BQ12" i="10" s="1"/>
  <c r="BP48" i="10"/>
  <c r="BP12" i="10" s="1"/>
  <c r="BO48" i="10"/>
  <c r="BO12" i="10" s="1"/>
  <c r="BN48" i="10"/>
  <c r="BN12" i="10" s="1"/>
  <c r="BM48" i="10"/>
  <c r="BM12" i="10" s="1"/>
  <c r="BL48" i="10"/>
  <c r="BL12" i="10" s="1"/>
  <c r="BK48" i="10"/>
  <c r="BK12" i="10" s="1"/>
  <c r="BJ48" i="10"/>
  <c r="BJ12" i="10" s="1"/>
  <c r="BI48" i="10"/>
  <c r="BI12" i="10" s="1"/>
  <c r="BH48" i="10"/>
  <c r="BH12" i="10" s="1"/>
  <c r="BQ47" i="10"/>
  <c r="BP47" i="10"/>
  <c r="BO47" i="10"/>
  <c r="BN47" i="10"/>
  <c r="BM47" i="10"/>
  <c r="BL47" i="10"/>
  <c r="BK47" i="10"/>
  <c r="BJ47" i="10"/>
  <c r="BI47" i="10"/>
  <c r="BH47" i="10"/>
  <c r="BQ46" i="10"/>
  <c r="BP46" i="10"/>
  <c r="BO46" i="10"/>
  <c r="BN46" i="10"/>
  <c r="BM46" i="10"/>
  <c r="BL46" i="10"/>
  <c r="BK46" i="10"/>
  <c r="BJ46" i="10"/>
  <c r="BI46" i="10"/>
  <c r="BH46" i="10"/>
  <c r="BQ45" i="10"/>
  <c r="BQ11" i="10" s="1"/>
  <c r="BP45" i="10"/>
  <c r="BP11" i="10" s="1"/>
  <c r="BO45" i="10"/>
  <c r="BO11" i="10" s="1"/>
  <c r="BN45" i="10"/>
  <c r="BN11" i="10" s="1"/>
  <c r="BM45" i="10"/>
  <c r="BM11" i="10" s="1"/>
  <c r="BL45" i="10"/>
  <c r="BL11" i="10" s="1"/>
  <c r="BK45" i="10"/>
  <c r="BK11" i="10" s="1"/>
  <c r="BJ45" i="10"/>
  <c r="BJ11" i="10" s="1"/>
  <c r="BI45" i="10"/>
  <c r="BI11" i="10" s="1"/>
  <c r="BH45" i="10"/>
  <c r="BH11" i="10" s="1"/>
  <c r="BQ44" i="10"/>
  <c r="BQ10" i="10" s="1"/>
  <c r="BP44" i="10"/>
  <c r="BP10" i="10" s="1"/>
  <c r="BO44" i="10"/>
  <c r="BO10" i="10" s="1"/>
  <c r="BN44" i="10"/>
  <c r="BN10" i="10" s="1"/>
  <c r="BM44" i="10"/>
  <c r="BM10" i="10" s="1"/>
  <c r="BL44" i="10"/>
  <c r="BL10" i="10" s="1"/>
  <c r="BK44" i="10"/>
  <c r="BK10" i="10" s="1"/>
  <c r="BJ44" i="10"/>
  <c r="BJ10" i="10" s="1"/>
  <c r="BI44" i="10"/>
  <c r="BI10" i="10" s="1"/>
  <c r="BH44" i="10"/>
  <c r="BH10" i="10" s="1"/>
  <c r="BQ43" i="10"/>
  <c r="BP43" i="10"/>
  <c r="BO43" i="10"/>
  <c r="BN43" i="10"/>
  <c r="BM43" i="10"/>
  <c r="BL43" i="10"/>
  <c r="BK43" i="10"/>
  <c r="BJ43" i="10"/>
  <c r="BI43" i="10"/>
  <c r="BH43" i="10"/>
  <c r="BQ42" i="10"/>
  <c r="BP42" i="10"/>
  <c r="BO42" i="10"/>
  <c r="BN42" i="10"/>
  <c r="BM42" i="10"/>
  <c r="BL42" i="10"/>
  <c r="BK42" i="10"/>
  <c r="BJ42" i="10"/>
  <c r="BI42" i="10"/>
  <c r="BH42" i="10"/>
  <c r="BQ41" i="10"/>
  <c r="BP41" i="10"/>
  <c r="BO41" i="10"/>
  <c r="BN41" i="10"/>
  <c r="BM41" i="10"/>
  <c r="BL41" i="10"/>
  <c r="BK41" i="10"/>
  <c r="BJ41" i="10"/>
  <c r="BI41" i="10"/>
  <c r="BH41" i="10"/>
  <c r="BQ40" i="10"/>
  <c r="BQ9" i="10" s="1"/>
  <c r="BP40" i="10"/>
  <c r="BP9" i="10" s="1"/>
  <c r="BO40" i="10"/>
  <c r="BO9" i="10" s="1"/>
  <c r="BN40" i="10"/>
  <c r="BN9" i="10" s="1"/>
  <c r="BM40" i="10"/>
  <c r="BM9" i="10" s="1"/>
  <c r="BL40" i="10"/>
  <c r="BL9" i="10" s="1"/>
  <c r="BK40" i="10"/>
  <c r="BK9" i="10" s="1"/>
  <c r="BJ40" i="10"/>
  <c r="BJ9" i="10" s="1"/>
  <c r="BI40" i="10"/>
  <c r="BI9" i="10" s="1"/>
  <c r="BH40" i="10"/>
  <c r="BH9" i="10" s="1"/>
  <c r="BQ39" i="10"/>
  <c r="BQ8" i="10" s="1"/>
  <c r="BP39" i="10"/>
  <c r="BP8" i="10" s="1"/>
  <c r="BO39" i="10"/>
  <c r="BO8" i="10" s="1"/>
  <c r="BN39" i="10"/>
  <c r="BN8" i="10" s="1"/>
  <c r="BM39" i="10"/>
  <c r="BM8" i="10" s="1"/>
  <c r="BL39" i="10"/>
  <c r="BL8" i="10" s="1"/>
  <c r="BK39" i="10"/>
  <c r="BK8" i="10" s="1"/>
  <c r="BJ39" i="10"/>
  <c r="BJ8" i="10" s="1"/>
  <c r="BI39" i="10"/>
  <c r="BI8" i="10" s="1"/>
  <c r="BH39" i="10"/>
  <c r="BH8" i="10" s="1"/>
  <c r="BG39" i="10"/>
  <c r="BG8" i="10" s="1"/>
  <c r="BG143" i="10"/>
  <c r="BG31" i="10" s="1"/>
  <c r="BG142" i="10"/>
  <c r="BG141" i="10"/>
  <c r="BG140" i="10"/>
  <c r="BG139" i="10"/>
  <c r="BG30" i="10" s="1"/>
  <c r="BG138" i="10"/>
  <c r="BG137" i="10"/>
  <c r="BG136" i="10"/>
  <c r="BG135" i="10"/>
  <c r="BG134" i="10"/>
  <c r="BG133" i="10"/>
  <c r="BG132" i="10"/>
  <c r="BG131" i="10"/>
  <c r="BG29" i="10" s="1"/>
  <c r="BG130" i="10"/>
  <c r="BG129" i="10"/>
  <c r="BG128" i="10"/>
  <c r="BG28" i="10" s="1"/>
  <c r="BG127" i="10"/>
  <c r="BG126" i="10"/>
  <c r="BG125" i="10"/>
  <c r="BG27" i="10" s="1"/>
  <c r="BG124" i="10"/>
  <c r="BG26" i="10" s="1"/>
  <c r="BG123" i="10"/>
  <c r="BG25" i="10" s="1"/>
  <c r="BG122" i="10"/>
  <c r="BG24" i="10" s="1"/>
  <c r="BG121" i="10"/>
  <c r="BG23" i="10" s="1"/>
  <c r="BG120" i="10"/>
  <c r="BG22" i="10" s="1"/>
  <c r="BG119" i="10"/>
  <c r="BG118" i="10"/>
  <c r="BG117" i="10"/>
  <c r="BG116" i="10"/>
  <c r="BG115" i="10"/>
  <c r="BG21" i="10" s="1"/>
  <c r="BG114" i="10"/>
  <c r="BG113" i="10"/>
  <c r="BG112" i="10"/>
  <c r="BG111" i="10"/>
  <c r="BG110" i="10"/>
  <c r="BG109" i="10"/>
  <c r="BG20" i="10" s="1"/>
  <c r="BG108" i="10"/>
  <c r="BG107" i="10"/>
  <c r="BG106" i="10"/>
  <c r="BG105" i="10"/>
  <c r="BG104" i="10"/>
  <c r="BG103" i="10"/>
  <c r="BG102" i="10"/>
  <c r="BG101" i="10"/>
  <c r="BG100" i="10"/>
  <c r="BG99" i="10"/>
  <c r="BG98" i="10"/>
  <c r="BG97" i="10"/>
  <c r="BG19" i="10" s="1"/>
  <c r="BG96" i="10"/>
  <c r="BG95" i="10"/>
  <c r="BG94" i="10"/>
  <c r="BG93" i="10"/>
  <c r="BG18" i="10" s="1"/>
  <c r="BG92" i="10"/>
  <c r="BG91" i="10"/>
  <c r="BG90" i="10"/>
  <c r="BG89" i="10"/>
  <c r="BG88" i="10"/>
  <c r="BG17" i="10" s="1"/>
  <c r="BG87" i="10"/>
  <c r="BG86" i="10"/>
  <c r="BG85" i="10"/>
  <c r="BG84" i="10"/>
  <c r="BG83" i="10"/>
  <c r="BG82" i="10"/>
  <c r="BG81" i="10"/>
  <c r="BG80" i="10"/>
  <c r="BG79" i="10"/>
  <c r="BG78" i="10"/>
  <c r="BG77" i="10"/>
  <c r="BG16" i="10" s="1"/>
  <c r="BG76" i="10"/>
  <c r="BG75" i="10"/>
  <c r="BG74" i="10"/>
  <c r="BG73" i="10"/>
  <c r="BG15" i="10" s="1"/>
  <c r="BG72" i="10"/>
  <c r="BG71" i="10"/>
  <c r="BG70" i="10"/>
  <c r="BG69" i="10"/>
  <c r="BG68" i="10"/>
  <c r="BG67" i="10"/>
  <c r="BG66" i="10"/>
  <c r="BG65" i="10"/>
  <c r="BG64" i="10"/>
  <c r="BG14" i="10" s="1"/>
  <c r="BG63" i="10"/>
  <c r="BG62" i="10"/>
  <c r="BG61" i="10"/>
  <c r="BG60" i="10"/>
  <c r="BG59" i="10"/>
  <c r="BG58" i="10"/>
  <c r="BG57" i="10"/>
  <c r="BG56" i="10"/>
  <c r="BG55" i="10"/>
  <c r="BG54" i="10"/>
  <c r="BG53" i="10"/>
  <c r="BG52" i="10"/>
  <c r="BG51" i="10"/>
  <c r="BG50" i="10"/>
  <c r="BG49" i="10"/>
  <c r="BG13" i="10" s="1"/>
  <c r="BG48" i="10"/>
  <c r="BG12" i="10" s="1"/>
  <c r="BG47" i="10"/>
  <c r="BG46" i="10"/>
  <c r="BG45" i="10"/>
  <c r="BG11" i="10" s="1"/>
  <c r="BG44" i="10"/>
  <c r="BG10" i="10" s="1"/>
  <c r="BG43" i="10"/>
  <c r="BG42" i="10"/>
  <c r="BG41" i="10"/>
  <c r="BG40" i="10"/>
  <c r="BG9" i="10" s="1"/>
  <c r="BC143" i="10"/>
  <c r="BC31" i="10" s="1"/>
  <c r="BB143" i="10"/>
  <c r="BB31" i="10" s="1"/>
  <c r="BA143" i="10"/>
  <c r="BA31" i="10" s="1"/>
  <c r="AZ143" i="10"/>
  <c r="AZ31" i="10" s="1"/>
  <c r="AY143" i="10"/>
  <c r="AY31" i="10" s="1"/>
  <c r="AX143" i="10"/>
  <c r="AX31" i="10" s="1"/>
  <c r="AW143" i="10"/>
  <c r="AW31" i="10" s="1"/>
  <c r="AV143" i="10"/>
  <c r="AV31" i="10" s="1"/>
  <c r="AU143" i="10"/>
  <c r="AU31" i="10" s="1"/>
  <c r="AT143" i="10"/>
  <c r="AT31" i="10" s="1"/>
  <c r="BC142" i="10"/>
  <c r="BB142" i="10"/>
  <c r="BA142" i="10"/>
  <c r="AZ142" i="10"/>
  <c r="AY142" i="10"/>
  <c r="AX142" i="10"/>
  <c r="AW142" i="10"/>
  <c r="AV142" i="10"/>
  <c r="AU142" i="10"/>
  <c r="AT142" i="10"/>
  <c r="BC141" i="10"/>
  <c r="BB141" i="10"/>
  <c r="BA141" i="10"/>
  <c r="AZ141" i="10"/>
  <c r="AY141" i="10"/>
  <c r="AX141" i="10"/>
  <c r="AW141" i="10"/>
  <c r="AV141" i="10"/>
  <c r="AU141" i="10"/>
  <c r="AT141" i="10"/>
  <c r="BC140" i="10"/>
  <c r="BB140" i="10"/>
  <c r="BA140" i="10"/>
  <c r="AZ140" i="10"/>
  <c r="AY140" i="10"/>
  <c r="AX140" i="10"/>
  <c r="AW140" i="10"/>
  <c r="AV140" i="10"/>
  <c r="AU140" i="10"/>
  <c r="AT140" i="10"/>
  <c r="BC139" i="10"/>
  <c r="BC30" i="10" s="1"/>
  <c r="BB139" i="10"/>
  <c r="BB30" i="10" s="1"/>
  <c r="BA139" i="10"/>
  <c r="BA30" i="10" s="1"/>
  <c r="AZ139" i="10"/>
  <c r="AZ30" i="10" s="1"/>
  <c r="AY139" i="10"/>
  <c r="AY30" i="10" s="1"/>
  <c r="AX139" i="10"/>
  <c r="AX30" i="10" s="1"/>
  <c r="AW139" i="10"/>
  <c r="AW30" i="10" s="1"/>
  <c r="AV139" i="10"/>
  <c r="AV30" i="10" s="1"/>
  <c r="AU139" i="10"/>
  <c r="AU30" i="10" s="1"/>
  <c r="AT139" i="10"/>
  <c r="AT30" i="10" s="1"/>
  <c r="BC138" i="10"/>
  <c r="BB138" i="10"/>
  <c r="BA138" i="10"/>
  <c r="AZ138" i="10"/>
  <c r="AY138" i="10"/>
  <c r="AX138" i="10"/>
  <c r="AW138" i="10"/>
  <c r="AV138" i="10"/>
  <c r="AU138" i="10"/>
  <c r="AT138" i="10"/>
  <c r="BC137" i="10"/>
  <c r="BB137" i="10"/>
  <c r="BA137" i="10"/>
  <c r="AZ137" i="10"/>
  <c r="AY137" i="10"/>
  <c r="AX137" i="10"/>
  <c r="AW137" i="10"/>
  <c r="AV137" i="10"/>
  <c r="AU137" i="10"/>
  <c r="AT137" i="10"/>
  <c r="BC136" i="10"/>
  <c r="BB136" i="10"/>
  <c r="BA136" i="10"/>
  <c r="AZ136" i="10"/>
  <c r="AY136" i="10"/>
  <c r="AX136" i="10"/>
  <c r="AW136" i="10"/>
  <c r="AV136" i="10"/>
  <c r="AU136" i="10"/>
  <c r="AT136" i="10"/>
  <c r="BC135" i="10"/>
  <c r="BB135" i="10"/>
  <c r="BA135" i="10"/>
  <c r="AZ135" i="10"/>
  <c r="AY135" i="10"/>
  <c r="AX135" i="10"/>
  <c r="AW135" i="10"/>
  <c r="AV135" i="10"/>
  <c r="AU135" i="10"/>
  <c r="AT135" i="10"/>
  <c r="BC134" i="10"/>
  <c r="BB134" i="10"/>
  <c r="BA134" i="10"/>
  <c r="AZ134" i="10"/>
  <c r="AY134" i="10"/>
  <c r="AX134" i="10"/>
  <c r="AW134" i="10"/>
  <c r="AV134" i="10"/>
  <c r="AU134" i="10"/>
  <c r="AT134" i="10"/>
  <c r="BC133" i="10"/>
  <c r="BB133" i="10"/>
  <c r="BA133" i="10"/>
  <c r="AZ133" i="10"/>
  <c r="AY133" i="10"/>
  <c r="AX133" i="10"/>
  <c r="AW133" i="10"/>
  <c r="AV133" i="10"/>
  <c r="AU133" i="10"/>
  <c r="AT133" i="10"/>
  <c r="BC132" i="10"/>
  <c r="BB132" i="10"/>
  <c r="BA132" i="10"/>
  <c r="AZ132" i="10"/>
  <c r="AY132" i="10"/>
  <c r="AX132" i="10"/>
  <c r="AW132" i="10"/>
  <c r="AV132" i="10"/>
  <c r="AU132" i="10"/>
  <c r="AT132" i="10"/>
  <c r="BC131" i="10"/>
  <c r="BC29" i="10" s="1"/>
  <c r="BB131" i="10"/>
  <c r="BB29" i="10" s="1"/>
  <c r="BA131" i="10"/>
  <c r="BA29" i="10" s="1"/>
  <c r="AZ131" i="10"/>
  <c r="AZ29" i="10" s="1"/>
  <c r="AY131" i="10"/>
  <c r="AY29" i="10" s="1"/>
  <c r="AX131" i="10"/>
  <c r="AX29" i="10" s="1"/>
  <c r="AW131" i="10"/>
  <c r="AW29" i="10" s="1"/>
  <c r="AV131" i="10"/>
  <c r="AV29" i="10" s="1"/>
  <c r="AU131" i="10"/>
  <c r="AU29" i="10" s="1"/>
  <c r="AT131" i="10"/>
  <c r="AT29" i="10" s="1"/>
  <c r="BC130" i="10"/>
  <c r="BB130" i="10"/>
  <c r="BA130" i="10"/>
  <c r="AZ130" i="10"/>
  <c r="AY130" i="10"/>
  <c r="AX130" i="10"/>
  <c r="AW130" i="10"/>
  <c r="AV130" i="10"/>
  <c r="AU130" i="10"/>
  <c r="AT130" i="10"/>
  <c r="BC129" i="10"/>
  <c r="BB129" i="10"/>
  <c r="BA129" i="10"/>
  <c r="AZ129" i="10"/>
  <c r="AY129" i="10"/>
  <c r="AX129" i="10"/>
  <c r="AW129" i="10"/>
  <c r="AV129" i="10"/>
  <c r="AU129" i="10"/>
  <c r="AT129" i="10"/>
  <c r="BC128" i="10"/>
  <c r="BC28" i="10" s="1"/>
  <c r="BB128" i="10"/>
  <c r="BB28" i="10" s="1"/>
  <c r="BA128" i="10"/>
  <c r="BA28" i="10" s="1"/>
  <c r="AZ128" i="10"/>
  <c r="AZ28" i="10" s="1"/>
  <c r="AY128" i="10"/>
  <c r="AY28" i="10" s="1"/>
  <c r="AX128" i="10"/>
  <c r="AX28" i="10" s="1"/>
  <c r="AW128" i="10"/>
  <c r="AW28" i="10" s="1"/>
  <c r="AV128" i="10"/>
  <c r="AV28" i="10" s="1"/>
  <c r="AU128" i="10"/>
  <c r="AU28" i="10" s="1"/>
  <c r="AT128" i="10"/>
  <c r="AT28" i="10" s="1"/>
  <c r="BC127" i="10"/>
  <c r="BB127" i="10"/>
  <c r="BA127" i="10"/>
  <c r="AZ127" i="10"/>
  <c r="AY127" i="10"/>
  <c r="AX127" i="10"/>
  <c r="AW127" i="10"/>
  <c r="AV127" i="10"/>
  <c r="AU127" i="10"/>
  <c r="AT127" i="10"/>
  <c r="BC126" i="10"/>
  <c r="BB126" i="10"/>
  <c r="BA126" i="10"/>
  <c r="AZ126" i="10"/>
  <c r="AY126" i="10"/>
  <c r="AX126" i="10"/>
  <c r="AW126" i="10"/>
  <c r="AV126" i="10"/>
  <c r="AU126" i="10"/>
  <c r="AT126" i="10"/>
  <c r="BC125" i="10"/>
  <c r="BC27" i="10" s="1"/>
  <c r="BB125" i="10"/>
  <c r="BB27" i="10" s="1"/>
  <c r="BA125" i="10"/>
  <c r="BA27" i="10" s="1"/>
  <c r="AZ125" i="10"/>
  <c r="AZ27" i="10" s="1"/>
  <c r="AY125" i="10"/>
  <c r="AY27" i="10" s="1"/>
  <c r="AX125" i="10"/>
  <c r="AX27" i="10" s="1"/>
  <c r="AW125" i="10"/>
  <c r="AW27" i="10" s="1"/>
  <c r="AV125" i="10"/>
  <c r="AV27" i="10" s="1"/>
  <c r="AU125" i="10"/>
  <c r="AU27" i="10" s="1"/>
  <c r="AT125" i="10"/>
  <c r="AT27" i="10" s="1"/>
  <c r="BC124" i="10"/>
  <c r="BC26" i="10" s="1"/>
  <c r="BB124" i="10"/>
  <c r="BB26" i="10" s="1"/>
  <c r="BA124" i="10"/>
  <c r="BA26" i="10" s="1"/>
  <c r="AZ124" i="10"/>
  <c r="AZ26" i="10" s="1"/>
  <c r="AY124" i="10"/>
  <c r="AY26" i="10" s="1"/>
  <c r="AX124" i="10"/>
  <c r="AX26" i="10" s="1"/>
  <c r="AW124" i="10"/>
  <c r="AW26" i="10" s="1"/>
  <c r="AV124" i="10"/>
  <c r="AV26" i="10" s="1"/>
  <c r="AU124" i="10"/>
  <c r="AU26" i="10" s="1"/>
  <c r="AT124" i="10"/>
  <c r="AT26" i="10" s="1"/>
  <c r="BC123" i="10"/>
  <c r="BC25" i="10" s="1"/>
  <c r="BB123" i="10"/>
  <c r="BB25" i="10" s="1"/>
  <c r="BA123" i="10"/>
  <c r="BA25" i="10" s="1"/>
  <c r="AZ123" i="10"/>
  <c r="AZ25" i="10" s="1"/>
  <c r="AY123" i="10"/>
  <c r="AY25" i="10" s="1"/>
  <c r="AX123" i="10"/>
  <c r="AX25" i="10" s="1"/>
  <c r="AW123" i="10"/>
  <c r="AW25" i="10" s="1"/>
  <c r="AV123" i="10"/>
  <c r="AV25" i="10" s="1"/>
  <c r="AU123" i="10"/>
  <c r="AU25" i="10" s="1"/>
  <c r="AT123" i="10"/>
  <c r="AT25" i="10" s="1"/>
  <c r="BC122" i="10"/>
  <c r="BC24" i="10" s="1"/>
  <c r="BB122" i="10"/>
  <c r="BB24" i="10" s="1"/>
  <c r="BA122" i="10"/>
  <c r="BA24" i="10" s="1"/>
  <c r="AZ122" i="10"/>
  <c r="AZ24" i="10" s="1"/>
  <c r="AY122" i="10"/>
  <c r="AY24" i="10" s="1"/>
  <c r="AX122" i="10"/>
  <c r="AX24" i="10" s="1"/>
  <c r="AW122" i="10"/>
  <c r="AW24" i="10" s="1"/>
  <c r="AV122" i="10"/>
  <c r="AV24" i="10" s="1"/>
  <c r="AU122" i="10"/>
  <c r="AU24" i="10" s="1"/>
  <c r="AT122" i="10"/>
  <c r="AT24" i="10" s="1"/>
  <c r="BC121" i="10"/>
  <c r="BC23" i="10" s="1"/>
  <c r="BB121" i="10"/>
  <c r="BB23" i="10" s="1"/>
  <c r="BA121" i="10"/>
  <c r="BA23" i="10" s="1"/>
  <c r="AZ121" i="10"/>
  <c r="AZ23" i="10" s="1"/>
  <c r="AY121" i="10"/>
  <c r="AY23" i="10" s="1"/>
  <c r="AX121" i="10"/>
  <c r="AX23" i="10" s="1"/>
  <c r="AW121" i="10"/>
  <c r="AW23" i="10" s="1"/>
  <c r="AV121" i="10"/>
  <c r="AV23" i="10" s="1"/>
  <c r="AU121" i="10"/>
  <c r="AU23" i="10" s="1"/>
  <c r="AT121" i="10"/>
  <c r="AT23" i="10" s="1"/>
  <c r="BC120" i="10"/>
  <c r="BC22" i="10" s="1"/>
  <c r="BB120" i="10"/>
  <c r="BB22" i="10" s="1"/>
  <c r="BA120" i="10"/>
  <c r="BA22" i="10" s="1"/>
  <c r="AZ120" i="10"/>
  <c r="AZ22" i="10" s="1"/>
  <c r="AY120" i="10"/>
  <c r="AY22" i="10" s="1"/>
  <c r="AX120" i="10"/>
  <c r="AX22" i="10" s="1"/>
  <c r="AW120" i="10"/>
  <c r="AW22" i="10" s="1"/>
  <c r="AV120" i="10"/>
  <c r="AV22" i="10" s="1"/>
  <c r="AU120" i="10"/>
  <c r="AU22" i="10" s="1"/>
  <c r="AT120" i="10"/>
  <c r="AT22" i="10" s="1"/>
  <c r="BC119" i="10"/>
  <c r="BB119" i="10"/>
  <c r="BA119" i="10"/>
  <c r="AZ119" i="10"/>
  <c r="AY119" i="10"/>
  <c r="AX119" i="10"/>
  <c r="AW119" i="10"/>
  <c r="AV119" i="10"/>
  <c r="AU119" i="10"/>
  <c r="AT119" i="10"/>
  <c r="BC118" i="10"/>
  <c r="BB118" i="10"/>
  <c r="BA118" i="10"/>
  <c r="AZ118" i="10"/>
  <c r="AY118" i="10"/>
  <c r="AX118" i="10"/>
  <c r="AW118" i="10"/>
  <c r="AV118" i="10"/>
  <c r="AU118" i="10"/>
  <c r="AT118" i="10"/>
  <c r="BC117" i="10"/>
  <c r="BB117" i="10"/>
  <c r="BA117" i="10"/>
  <c r="AZ117" i="10"/>
  <c r="AY117" i="10"/>
  <c r="AX117" i="10"/>
  <c r="AW117" i="10"/>
  <c r="AV117" i="10"/>
  <c r="AU117" i="10"/>
  <c r="AT117" i="10"/>
  <c r="BC116" i="10"/>
  <c r="BB116" i="10"/>
  <c r="BA116" i="10"/>
  <c r="AZ116" i="10"/>
  <c r="AY116" i="10"/>
  <c r="AX116" i="10"/>
  <c r="AW116" i="10"/>
  <c r="AV116" i="10"/>
  <c r="AU116" i="10"/>
  <c r="AT116" i="10"/>
  <c r="BC115" i="10"/>
  <c r="BC21" i="10" s="1"/>
  <c r="BB115" i="10"/>
  <c r="BB21" i="10" s="1"/>
  <c r="BA115" i="10"/>
  <c r="BA21" i="10" s="1"/>
  <c r="AZ115" i="10"/>
  <c r="AZ21" i="10" s="1"/>
  <c r="AY115" i="10"/>
  <c r="AY21" i="10" s="1"/>
  <c r="AX115" i="10"/>
  <c r="AX21" i="10" s="1"/>
  <c r="AW115" i="10"/>
  <c r="AW21" i="10" s="1"/>
  <c r="AV115" i="10"/>
  <c r="AV21" i="10" s="1"/>
  <c r="AU115" i="10"/>
  <c r="AU21" i="10" s="1"/>
  <c r="AT115" i="10"/>
  <c r="AT21" i="10" s="1"/>
  <c r="BC114" i="10"/>
  <c r="BB114" i="10"/>
  <c r="BA114" i="10"/>
  <c r="AZ114" i="10"/>
  <c r="AY114" i="10"/>
  <c r="AX114" i="10"/>
  <c r="AW114" i="10"/>
  <c r="AV114" i="10"/>
  <c r="AU114" i="10"/>
  <c r="AT114" i="10"/>
  <c r="BC113" i="10"/>
  <c r="BB113" i="10"/>
  <c r="BA113" i="10"/>
  <c r="AZ113" i="10"/>
  <c r="AY113" i="10"/>
  <c r="AX113" i="10"/>
  <c r="AW113" i="10"/>
  <c r="AV113" i="10"/>
  <c r="AU113" i="10"/>
  <c r="AT113" i="10"/>
  <c r="BC112" i="10"/>
  <c r="BB112" i="10"/>
  <c r="BA112" i="10"/>
  <c r="AZ112" i="10"/>
  <c r="AY112" i="10"/>
  <c r="AX112" i="10"/>
  <c r="AW112" i="10"/>
  <c r="AV112" i="10"/>
  <c r="AU112" i="10"/>
  <c r="AT112" i="10"/>
  <c r="BC111" i="10"/>
  <c r="BB111" i="10"/>
  <c r="BA111" i="10"/>
  <c r="AZ111" i="10"/>
  <c r="AY111" i="10"/>
  <c r="AX111" i="10"/>
  <c r="AW111" i="10"/>
  <c r="AV111" i="10"/>
  <c r="AU111" i="10"/>
  <c r="AT111" i="10"/>
  <c r="BC110" i="10"/>
  <c r="BB110" i="10"/>
  <c r="BA110" i="10"/>
  <c r="AZ110" i="10"/>
  <c r="AY110" i="10"/>
  <c r="AX110" i="10"/>
  <c r="AW110" i="10"/>
  <c r="AV110" i="10"/>
  <c r="AU110" i="10"/>
  <c r="AT110" i="10"/>
  <c r="BC109" i="10"/>
  <c r="BC20" i="10" s="1"/>
  <c r="BB109" i="10"/>
  <c r="BB20" i="10" s="1"/>
  <c r="BA109" i="10"/>
  <c r="BA20" i="10" s="1"/>
  <c r="AZ109" i="10"/>
  <c r="AZ20" i="10" s="1"/>
  <c r="AY109" i="10"/>
  <c r="AY20" i="10" s="1"/>
  <c r="AX109" i="10"/>
  <c r="AX20" i="10" s="1"/>
  <c r="AW109" i="10"/>
  <c r="AW20" i="10" s="1"/>
  <c r="AV109" i="10"/>
  <c r="AV20" i="10" s="1"/>
  <c r="AU109" i="10"/>
  <c r="AU20" i="10" s="1"/>
  <c r="AT109" i="10"/>
  <c r="AT20" i="10" s="1"/>
  <c r="BC108" i="10"/>
  <c r="BB108" i="10"/>
  <c r="BA108" i="10"/>
  <c r="AZ108" i="10"/>
  <c r="AY108" i="10"/>
  <c r="AX108" i="10"/>
  <c r="AW108" i="10"/>
  <c r="AV108" i="10"/>
  <c r="AU108" i="10"/>
  <c r="AT108" i="10"/>
  <c r="BC107" i="10"/>
  <c r="BB107" i="10"/>
  <c r="BA107" i="10"/>
  <c r="AZ107" i="10"/>
  <c r="AY107" i="10"/>
  <c r="AX107" i="10"/>
  <c r="AW107" i="10"/>
  <c r="AV107" i="10"/>
  <c r="AU107" i="10"/>
  <c r="AT107" i="10"/>
  <c r="BC106" i="10"/>
  <c r="BB106" i="10"/>
  <c r="BA106" i="10"/>
  <c r="AZ106" i="10"/>
  <c r="AY106" i="10"/>
  <c r="AX106" i="10"/>
  <c r="AW106" i="10"/>
  <c r="AV106" i="10"/>
  <c r="AU106" i="10"/>
  <c r="AT106" i="10"/>
  <c r="BC105" i="10"/>
  <c r="BB105" i="10"/>
  <c r="BA105" i="10"/>
  <c r="AZ105" i="10"/>
  <c r="AY105" i="10"/>
  <c r="AX105" i="10"/>
  <c r="AW105" i="10"/>
  <c r="AV105" i="10"/>
  <c r="AU105" i="10"/>
  <c r="AT105" i="10"/>
  <c r="BC104" i="10"/>
  <c r="BB104" i="10"/>
  <c r="BA104" i="10"/>
  <c r="AZ104" i="10"/>
  <c r="AY104" i="10"/>
  <c r="AX104" i="10"/>
  <c r="AW104" i="10"/>
  <c r="AV104" i="10"/>
  <c r="AU104" i="10"/>
  <c r="AT104" i="10"/>
  <c r="BC103" i="10"/>
  <c r="BB103" i="10"/>
  <c r="BA103" i="10"/>
  <c r="AZ103" i="10"/>
  <c r="AY103" i="10"/>
  <c r="AX103" i="10"/>
  <c r="AW103" i="10"/>
  <c r="AV103" i="10"/>
  <c r="AU103" i="10"/>
  <c r="AT103" i="10"/>
  <c r="BC102" i="10"/>
  <c r="BB102" i="10"/>
  <c r="BA102" i="10"/>
  <c r="AZ102" i="10"/>
  <c r="AY102" i="10"/>
  <c r="AX102" i="10"/>
  <c r="AW102" i="10"/>
  <c r="AV102" i="10"/>
  <c r="AU102" i="10"/>
  <c r="AT102" i="10"/>
  <c r="BC101" i="10"/>
  <c r="BB101" i="10"/>
  <c r="BA101" i="10"/>
  <c r="AZ101" i="10"/>
  <c r="AY101" i="10"/>
  <c r="AX101" i="10"/>
  <c r="AW101" i="10"/>
  <c r="AV101" i="10"/>
  <c r="AU101" i="10"/>
  <c r="AT101" i="10"/>
  <c r="BC100" i="10"/>
  <c r="BB100" i="10"/>
  <c r="BA100" i="10"/>
  <c r="AZ100" i="10"/>
  <c r="AY100" i="10"/>
  <c r="AX100" i="10"/>
  <c r="AW100" i="10"/>
  <c r="AV100" i="10"/>
  <c r="AU100" i="10"/>
  <c r="AT100" i="10"/>
  <c r="BC99" i="10"/>
  <c r="BB99" i="10"/>
  <c r="BA99" i="10"/>
  <c r="AZ99" i="10"/>
  <c r="AY99" i="10"/>
  <c r="AX99" i="10"/>
  <c r="AW99" i="10"/>
  <c r="AV99" i="10"/>
  <c r="AU99" i="10"/>
  <c r="AT99" i="10"/>
  <c r="BC98" i="10"/>
  <c r="BB98" i="10"/>
  <c r="BA98" i="10"/>
  <c r="AZ98" i="10"/>
  <c r="AY98" i="10"/>
  <c r="AX98" i="10"/>
  <c r="AW98" i="10"/>
  <c r="AV98" i="10"/>
  <c r="AU98" i="10"/>
  <c r="AT98" i="10"/>
  <c r="BC97" i="10"/>
  <c r="BC19" i="10" s="1"/>
  <c r="BB97" i="10"/>
  <c r="BB19" i="10" s="1"/>
  <c r="BA97" i="10"/>
  <c r="BA19" i="10" s="1"/>
  <c r="AZ97" i="10"/>
  <c r="AZ19" i="10" s="1"/>
  <c r="AY97" i="10"/>
  <c r="AY19" i="10" s="1"/>
  <c r="AX97" i="10"/>
  <c r="AX19" i="10" s="1"/>
  <c r="AW97" i="10"/>
  <c r="AW19" i="10" s="1"/>
  <c r="AV97" i="10"/>
  <c r="AV19" i="10" s="1"/>
  <c r="AU97" i="10"/>
  <c r="AU19" i="10" s="1"/>
  <c r="AT97" i="10"/>
  <c r="AT19" i="10" s="1"/>
  <c r="BC96" i="10"/>
  <c r="BB96" i="10"/>
  <c r="BA96" i="10"/>
  <c r="AZ96" i="10"/>
  <c r="AY96" i="10"/>
  <c r="AX96" i="10"/>
  <c r="AW96" i="10"/>
  <c r="AV96" i="10"/>
  <c r="AU96" i="10"/>
  <c r="AT96" i="10"/>
  <c r="BC95" i="10"/>
  <c r="BB95" i="10"/>
  <c r="BA95" i="10"/>
  <c r="AZ95" i="10"/>
  <c r="AY95" i="10"/>
  <c r="AX95" i="10"/>
  <c r="AW95" i="10"/>
  <c r="AV95" i="10"/>
  <c r="AU95" i="10"/>
  <c r="AT95" i="10"/>
  <c r="BC94" i="10"/>
  <c r="BB94" i="10"/>
  <c r="BA94" i="10"/>
  <c r="AZ94" i="10"/>
  <c r="AY94" i="10"/>
  <c r="AX94" i="10"/>
  <c r="AW94" i="10"/>
  <c r="AV94" i="10"/>
  <c r="AU94" i="10"/>
  <c r="AT94" i="10"/>
  <c r="BC93" i="10"/>
  <c r="BC18" i="10" s="1"/>
  <c r="BB93" i="10"/>
  <c r="BB18" i="10" s="1"/>
  <c r="BA93" i="10"/>
  <c r="BA18" i="10" s="1"/>
  <c r="AZ93" i="10"/>
  <c r="AZ18" i="10" s="1"/>
  <c r="AY93" i="10"/>
  <c r="AY18" i="10" s="1"/>
  <c r="AX93" i="10"/>
  <c r="AX18" i="10" s="1"/>
  <c r="AW93" i="10"/>
  <c r="AW18" i="10" s="1"/>
  <c r="AV93" i="10"/>
  <c r="AV18" i="10" s="1"/>
  <c r="AU93" i="10"/>
  <c r="AU18" i="10" s="1"/>
  <c r="AT93" i="10"/>
  <c r="AT18" i="10" s="1"/>
  <c r="BC92" i="10"/>
  <c r="BB92" i="10"/>
  <c r="BA92" i="10"/>
  <c r="AZ92" i="10"/>
  <c r="AY92" i="10"/>
  <c r="AX92" i="10"/>
  <c r="AW92" i="10"/>
  <c r="AV92" i="10"/>
  <c r="AU92" i="10"/>
  <c r="AT92" i="10"/>
  <c r="BC91" i="10"/>
  <c r="BB91" i="10"/>
  <c r="BA91" i="10"/>
  <c r="AZ91" i="10"/>
  <c r="AY91" i="10"/>
  <c r="AX91" i="10"/>
  <c r="AW91" i="10"/>
  <c r="AV91" i="10"/>
  <c r="AU91" i="10"/>
  <c r="AT91" i="10"/>
  <c r="BC90" i="10"/>
  <c r="BB90" i="10"/>
  <c r="BA90" i="10"/>
  <c r="AZ90" i="10"/>
  <c r="AY90" i="10"/>
  <c r="AX90" i="10"/>
  <c r="AW90" i="10"/>
  <c r="AV90" i="10"/>
  <c r="AU90" i="10"/>
  <c r="AT90" i="10"/>
  <c r="BC89" i="10"/>
  <c r="BB89" i="10"/>
  <c r="BA89" i="10"/>
  <c r="AZ89" i="10"/>
  <c r="AY89" i="10"/>
  <c r="AX89" i="10"/>
  <c r="AW89" i="10"/>
  <c r="AV89" i="10"/>
  <c r="AU89" i="10"/>
  <c r="AT89" i="10"/>
  <c r="BC88" i="10"/>
  <c r="BC17" i="10" s="1"/>
  <c r="BB88" i="10"/>
  <c r="BB17" i="10" s="1"/>
  <c r="BA88" i="10"/>
  <c r="BA17" i="10" s="1"/>
  <c r="AZ88" i="10"/>
  <c r="AZ17" i="10" s="1"/>
  <c r="AY88" i="10"/>
  <c r="AY17" i="10" s="1"/>
  <c r="AX88" i="10"/>
  <c r="AX17" i="10" s="1"/>
  <c r="AW88" i="10"/>
  <c r="AW17" i="10" s="1"/>
  <c r="AV88" i="10"/>
  <c r="AV17" i="10" s="1"/>
  <c r="AU88" i="10"/>
  <c r="AU17" i="10" s="1"/>
  <c r="AT88" i="10"/>
  <c r="AT17" i="10" s="1"/>
  <c r="BC87" i="10"/>
  <c r="BB87" i="10"/>
  <c r="BA87" i="10"/>
  <c r="AZ87" i="10"/>
  <c r="AY87" i="10"/>
  <c r="AX87" i="10"/>
  <c r="AW87" i="10"/>
  <c r="AV87" i="10"/>
  <c r="AU87" i="10"/>
  <c r="AT87" i="10"/>
  <c r="BC86" i="10"/>
  <c r="BB86" i="10"/>
  <c r="BA86" i="10"/>
  <c r="AZ86" i="10"/>
  <c r="AY86" i="10"/>
  <c r="AX86" i="10"/>
  <c r="AW86" i="10"/>
  <c r="AV86" i="10"/>
  <c r="AU86" i="10"/>
  <c r="AT86" i="10"/>
  <c r="BC85" i="10"/>
  <c r="BB85" i="10"/>
  <c r="BA85" i="10"/>
  <c r="AZ85" i="10"/>
  <c r="AY85" i="10"/>
  <c r="AX85" i="10"/>
  <c r="AW85" i="10"/>
  <c r="AV85" i="10"/>
  <c r="AU85" i="10"/>
  <c r="AT85" i="10"/>
  <c r="BC84" i="10"/>
  <c r="BB84" i="10"/>
  <c r="BA84" i="10"/>
  <c r="AZ84" i="10"/>
  <c r="AY84" i="10"/>
  <c r="AX84" i="10"/>
  <c r="AW84" i="10"/>
  <c r="AV84" i="10"/>
  <c r="AU84" i="10"/>
  <c r="AT84" i="10"/>
  <c r="BC83" i="10"/>
  <c r="BB83" i="10"/>
  <c r="BA83" i="10"/>
  <c r="AZ83" i="10"/>
  <c r="AY83" i="10"/>
  <c r="AX83" i="10"/>
  <c r="AW83" i="10"/>
  <c r="AV83" i="10"/>
  <c r="AU83" i="10"/>
  <c r="AT83" i="10"/>
  <c r="BC82" i="10"/>
  <c r="BB82" i="10"/>
  <c r="BA82" i="10"/>
  <c r="AZ82" i="10"/>
  <c r="AY82" i="10"/>
  <c r="AX82" i="10"/>
  <c r="AW82" i="10"/>
  <c r="AV82" i="10"/>
  <c r="AU82" i="10"/>
  <c r="AT82" i="10"/>
  <c r="BC81" i="10"/>
  <c r="BB81" i="10"/>
  <c r="BA81" i="10"/>
  <c r="AZ81" i="10"/>
  <c r="AY81" i="10"/>
  <c r="AX81" i="10"/>
  <c r="AW81" i="10"/>
  <c r="AV81" i="10"/>
  <c r="AU81" i="10"/>
  <c r="AT81" i="10"/>
  <c r="BC80" i="10"/>
  <c r="BB80" i="10"/>
  <c r="BA80" i="10"/>
  <c r="AZ80" i="10"/>
  <c r="AY80" i="10"/>
  <c r="AX80" i="10"/>
  <c r="AW80" i="10"/>
  <c r="AV80" i="10"/>
  <c r="AU80" i="10"/>
  <c r="AT80" i="10"/>
  <c r="BC79" i="10"/>
  <c r="BB79" i="10"/>
  <c r="BA79" i="10"/>
  <c r="AZ79" i="10"/>
  <c r="AY79" i="10"/>
  <c r="AX79" i="10"/>
  <c r="AW79" i="10"/>
  <c r="AV79" i="10"/>
  <c r="AU79" i="10"/>
  <c r="AT79" i="10"/>
  <c r="BC78" i="10"/>
  <c r="BB78" i="10"/>
  <c r="BA78" i="10"/>
  <c r="AZ78" i="10"/>
  <c r="AY78" i="10"/>
  <c r="AX78" i="10"/>
  <c r="AW78" i="10"/>
  <c r="AV78" i="10"/>
  <c r="AU78" i="10"/>
  <c r="AT78" i="10"/>
  <c r="BC77" i="10"/>
  <c r="BC16" i="10" s="1"/>
  <c r="BB77" i="10"/>
  <c r="BB16" i="10" s="1"/>
  <c r="BA77" i="10"/>
  <c r="BA16" i="10" s="1"/>
  <c r="AZ77" i="10"/>
  <c r="AZ16" i="10" s="1"/>
  <c r="AY77" i="10"/>
  <c r="AY16" i="10" s="1"/>
  <c r="AX77" i="10"/>
  <c r="AX16" i="10" s="1"/>
  <c r="AW77" i="10"/>
  <c r="AW16" i="10" s="1"/>
  <c r="AV77" i="10"/>
  <c r="AV16" i="10" s="1"/>
  <c r="AU77" i="10"/>
  <c r="AU16" i="10" s="1"/>
  <c r="AT77" i="10"/>
  <c r="AT16" i="10" s="1"/>
  <c r="BC76" i="10"/>
  <c r="BB76" i="10"/>
  <c r="BA76" i="10"/>
  <c r="AZ76" i="10"/>
  <c r="AY76" i="10"/>
  <c r="AX76" i="10"/>
  <c r="AW76" i="10"/>
  <c r="AV76" i="10"/>
  <c r="AU76" i="10"/>
  <c r="AT76" i="10"/>
  <c r="BC75" i="10"/>
  <c r="BB75" i="10"/>
  <c r="BA75" i="10"/>
  <c r="AZ75" i="10"/>
  <c r="AY75" i="10"/>
  <c r="AX75" i="10"/>
  <c r="AW75" i="10"/>
  <c r="AV75" i="10"/>
  <c r="AU75" i="10"/>
  <c r="AT75" i="10"/>
  <c r="BC74" i="10"/>
  <c r="BB74" i="10"/>
  <c r="BA74" i="10"/>
  <c r="AZ74" i="10"/>
  <c r="AY74" i="10"/>
  <c r="AX74" i="10"/>
  <c r="AW74" i="10"/>
  <c r="AV74" i="10"/>
  <c r="AU74" i="10"/>
  <c r="AT74" i="10"/>
  <c r="BC73" i="10"/>
  <c r="BC15" i="10" s="1"/>
  <c r="BB73" i="10"/>
  <c r="BB15" i="10" s="1"/>
  <c r="BA73" i="10"/>
  <c r="BA15" i="10" s="1"/>
  <c r="AZ73" i="10"/>
  <c r="AZ15" i="10" s="1"/>
  <c r="AY73" i="10"/>
  <c r="AY15" i="10" s="1"/>
  <c r="AX73" i="10"/>
  <c r="AX15" i="10" s="1"/>
  <c r="AW73" i="10"/>
  <c r="AW15" i="10" s="1"/>
  <c r="AV73" i="10"/>
  <c r="AV15" i="10" s="1"/>
  <c r="AU73" i="10"/>
  <c r="AU15" i="10" s="1"/>
  <c r="AT73" i="10"/>
  <c r="AT15" i="10" s="1"/>
  <c r="BC72" i="10"/>
  <c r="BB72" i="10"/>
  <c r="BA72" i="10"/>
  <c r="AZ72" i="10"/>
  <c r="AY72" i="10"/>
  <c r="AX72" i="10"/>
  <c r="AW72" i="10"/>
  <c r="AV72" i="10"/>
  <c r="AU72" i="10"/>
  <c r="AT72" i="10"/>
  <c r="BC71" i="10"/>
  <c r="BB71" i="10"/>
  <c r="BA71" i="10"/>
  <c r="AZ71" i="10"/>
  <c r="AY71" i="10"/>
  <c r="AX71" i="10"/>
  <c r="AW71" i="10"/>
  <c r="AV71" i="10"/>
  <c r="AU71" i="10"/>
  <c r="AT71" i="10"/>
  <c r="BC70" i="10"/>
  <c r="BB70" i="10"/>
  <c r="BA70" i="10"/>
  <c r="AZ70" i="10"/>
  <c r="AY70" i="10"/>
  <c r="AX70" i="10"/>
  <c r="AW70" i="10"/>
  <c r="AV70" i="10"/>
  <c r="AU70" i="10"/>
  <c r="AT70" i="10"/>
  <c r="BC69" i="10"/>
  <c r="BB69" i="10"/>
  <c r="BA69" i="10"/>
  <c r="AZ69" i="10"/>
  <c r="AY69" i="10"/>
  <c r="AX69" i="10"/>
  <c r="AW69" i="10"/>
  <c r="AV69" i="10"/>
  <c r="AU69" i="10"/>
  <c r="AT69" i="10"/>
  <c r="BC68" i="10"/>
  <c r="BB68" i="10"/>
  <c r="BA68" i="10"/>
  <c r="AZ68" i="10"/>
  <c r="AY68" i="10"/>
  <c r="AX68" i="10"/>
  <c r="AW68" i="10"/>
  <c r="AV68" i="10"/>
  <c r="AU68" i="10"/>
  <c r="AT68" i="10"/>
  <c r="BC67" i="10"/>
  <c r="BB67" i="10"/>
  <c r="BA67" i="10"/>
  <c r="AZ67" i="10"/>
  <c r="AY67" i="10"/>
  <c r="AX67" i="10"/>
  <c r="AW67" i="10"/>
  <c r="AV67" i="10"/>
  <c r="AU67" i="10"/>
  <c r="AT67" i="10"/>
  <c r="BC66" i="10"/>
  <c r="BB66" i="10"/>
  <c r="BA66" i="10"/>
  <c r="AZ66" i="10"/>
  <c r="AY66" i="10"/>
  <c r="AX66" i="10"/>
  <c r="AW66" i="10"/>
  <c r="AV66" i="10"/>
  <c r="AU66" i="10"/>
  <c r="AT66" i="10"/>
  <c r="BC65" i="10"/>
  <c r="BB65" i="10"/>
  <c r="BA65" i="10"/>
  <c r="AZ65" i="10"/>
  <c r="AY65" i="10"/>
  <c r="AX65" i="10"/>
  <c r="AW65" i="10"/>
  <c r="AV65" i="10"/>
  <c r="AU65" i="10"/>
  <c r="AT65" i="10"/>
  <c r="BC64" i="10"/>
  <c r="BC14" i="10" s="1"/>
  <c r="BB64" i="10"/>
  <c r="BB14" i="10" s="1"/>
  <c r="BA64" i="10"/>
  <c r="BA14" i="10" s="1"/>
  <c r="AZ64" i="10"/>
  <c r="AZ14" i="10" s="1"/>
  <c r="AY64" i="10"/>
  <c r="AY14" i="10" s="1"/>
  <c r="AX64" i="10"/>
  <c r="AX14" i="10" s="1"/>
  <c r="AW64" i="10"/>
  <c r="AW14" i="10" s="1"/>
  <c r="AV64" i="10"/>
  <c r="AV14" i="10" s="1"/>
  <c r="AU64" i="10"/>
  <c r="AU14" i="10" s="1"/>
  <c r="AT64" i="10"/>
  <c r="AT14" i="10" s="1"/>
  <c r="BC63" i="10"/>
  <c r="BB63" i="10"/>
  <c r="BA63" i="10"/>
  <c r="AZ63" i="10"/>
  <c r="AY63" i="10"/>
  <c r="AX63" i="10"/>
  <c r="AW63" i="10"/>
  <c r="AV63" i="10"/>
  <c r="AU63" i="10"/>
  <c r="AT63" i="10"/>
  <c r="BC62" i="10"/>
  <c r="BB62" i="10"/>
  <c r="BA62" i="10"/>
  <c r="AZ62" i="10"/>
  <c r="AY62" i="10"/>
  <c r="AX62" i="10"/>
  <c r="AW62" i="10"/>
  <c r="AV62" i="10"/>
  <c r="AU62" i="10"/>
  <c r="AT62" i="10"/>
  <c r="BC61" i="10"/>
  <c r="BB61" i="10"/>
  <c r="BA61" i="10"/>
  <c r="AZ61" i="10"/>
  <c r="AY61" i="10"/>
  <c r="AX61" i="10"/>
  <c r="AW61" i="10"/>
  <c r="AV61" i="10"/>
  <c r="AU61" i="10"/>
  <c r="AT61" i="10"/>
  <c r="BC60" i="10"/>
  <c r="BB60" i="10"/>
  <c r="BA60" i="10"/>
  <c r="AZ60" i="10"/>
  <c r="AY60" i="10"/>
  <c r="AX60" i="10"/>
  <c r="AW60" i="10"/>
  <c r="AV60" i="10"/>
  <c r="AU60" i="10"/>
  <c r="AT60" i="10"/>
  <c r="BC59" i="10"/>
  <c r="BB59" i="10"/>
  <c r="BA59" i="10"/>
  <c r="AZ59" i="10"/>
  <c r="AY59" i="10"/>
  <c r="AX59" i="10"/>
  <c r="AW59" i="10"/>
  <c r="AV59" i="10"/>
  <c r="AU59" i="10"/>
  <c r="AT59" i="10"/>
  <c r="BC58" i="10"/>
  <c r="BB58" i="10"/>
  <c r="BA58" i="10"/>
  <c r="AZ58" i="10"/>
  <c r="AY58" i="10"/>
  <c r="AX58" i="10"/>
  <c r="AW58" i="10"/>
  <c r="AV58" i="10"/>
  <c r="AU58" i="10"/>
  <c r="AT58" i="10"/>
  <c r="BC57" i="10"/>
  <c r="BB57" i="10"/>
  <c r="BA57" i="10"/>
  <c r="AZ57" i="10"/>
  <c r="AY57" i="10"/>
  <c r="AX57" i="10"/>
  <c r="AW57" i="10"/>
  <c r="AV57" i="10"/>
  <c r="AU57" i="10"/>
  <c r="AT57" i="10"/>
  <c r="BC56" i="10"/>
  <c r="BB56" i="10"/>
  <c r="BA56" i="10"/>
  <c r="AZ56" i="10"/>
  <c r="AY56" i="10"/>
  <c r="AX56" i="10"/>
  <c r="AW56" i="10"/>
  <c r="AV56" i="10"/>
  <c r="AU56" i="10"/>
  <c r="AT56" i="10"/>
  <c r="BC55" i="10"/>
  <c r="BB55" i="10"/>
  <c r="BA55" i="10"/>
  <c r="AZ55" i="10"/>
  <c r="AY55" i="10"/>
  <c r="AX55" i="10"/>
  <c r="AW55" i="10"/>
  <c r="AV55" i="10"/>
  <c r="AU55" i="10"/>
  <c r="AT55" i="10"/>
  <c r="BC54" i="10"/>
  <c r="BB54" i="10"/>
  <c r="BA54" i="10"/>
  <c r="AZ54" i="10"/>
  <c r="AY54" i="10"/>
  <c r="AX54" i="10"/>
  <c r="AW54" i="10"/>
  <c r="AV54" i="10"/>
  <c r="AU54" i="10"/>
  <c r="AT54" i="10"/>
  <c r="BC53" i="10"/>
  <c r="BB53" i="10"/>
  <c r="BA53" i="10"/>
  <c r="AZ53" i="10"/>
  <c r="AY53" i="10"/>
  <c r="AX53" i="10"/>
  <c r="AW53" i="10"/>
  <c r="AV53" i="10"/>
  <c r="AU53" i="10"/>
  <c r="AT53" i="10"/>
  <c r="BC52" i="10"/>
  <c r="BB52" i="10"/>
  <c r="BA52" i="10"/>
  <c r="AZ52" i="10"/>
  <c r="AY52" i="10"/>
  <c r="AX52" i="10"/>
  <c r="AW52" i="10"/>
  <c r="AV52" i="10"/>
  <c r="AU52" i="10"/>
  <c r="AT52" i="10"/>
  <c r="BC51" i="10"/>
  <c r="BB51" i="10"/>
  <c r="BA51" i="10"/>
  <c r="AZ51" i="10"/>
  <c r="AY51" i="10"/>
  <c r="AX51" i="10"/>
  <c r="AW51" i="10"/>
  <c r="AV51" i="10"/>
  <c r="AU51" i="10"/>
  <c r="AT51" i="10"/>
  <c r="BC50" i="10"/>
  <c r="BB50" i="10"/>
  <c r="BA50" i="10"/>
  <c r="AZ50" i="10"/>
  <c r="AY50" i="10"/>
  <c r="AX50" i="10"/>
  <c r="AW50" i="10"/>
  <c r="AV50" i="10"/>
  <c r="AU50" i="10"/>
  <c r="AT50" i="10"/>
  <c r="BC49" i="10"/>
  <c r="BC13" i="10" s="1"/>
  <c r="BB49" i="10"/>
  <c r="BB13" i="10" s="1"/>
  <c r="BA49" i="10"/>
  <c r="BA13" i="10" s="1"/>
  <c r="AZ49" i="10"/>
  <c r="AZ13" i="10" s="1"/>
  <c r="AY49" i="10"/>
  <c r="AY13" i="10" s="1"/>
  <c r="AX49" i="10"/>
  <c r="AX13" i="10" s="1"/>
  <c r="AW49" i="10"/>
  <c r="AW13" i="10" s="1"/>
  <c r="AV49" i="10"/>
  <c r="AV13" i="10" s="1"/>
  <c r="AU49" i="10"/>
  <c r="AU13" i="10" s="1"/>
  <c r="AT49" i="10"/>
  <c r="AT13" i="10" s="1"/>
  <c r="BC48" i="10"/>
  <c r="BC12" i="10" s="1"/>
  <c r="BB48" i="10"/>
  <c r="BB12" i="10" s="1"/>
  <c r="BA48" i="10"/>
  <c r="BA12" i="10" s="1"/>
  <c r="AZ48" i="10"/>
  <c r="AZ12" i="10" s="1"/>
  <c r="AY48" i="10"/>
  <c r="AY12" i="10" s="1"/>
  <c r="AX48" i="10"/>
  <c r="AX12" i="10" s="1"/>
  <c r="AW48" i="10"/>
  <c r="AW12" i="10" s="1"/>
  <c r="AV48" i="10"/>
  <c r="AV12" i="10" s="1"/>
  <c r="AU48" i="10"/>
  <c r="AU12" i="10" s="1"/>
  <c r="AT48" i="10"/>
  <c r="AT12" i="10" s="1"/>
  <c r="BC47" i="10"/>
  <c r="BB47" i="10"/>
  <c r="BA47" i="10"/>
  <c r="AZ47" i="10"/>
  <c r="AY47" i="10"/>
  <c r="AX47" i="10"/>
  <c r="AW47" i="10"/>
  <c r="AV47" i="10"/>
  <c r="AU47" i="10"/>
  <c r="AT47" i="10"/>
  <c r="BC46" i="10"/>
  <c r="BB46" i="10"/>
  <c r="BA46" i="10"/>
  <c r="AZ46" i="10"/>
  <c r="AY46" i="10"/>
  <c r="AX46" i="10"/>
  <c r="AW46" i="10"/>
  <c r="AV46" i="10"/>
  <c r="AU46" i="10"/>
  <c r="AT46" i="10"/>
  <c r="BC45" i="10"/>
  <c r="BC11" i="10" s="1"/>
  <c r="BB45" i="10"/>
  <c r="BB11" i="10" s="1"/>
  <c r="BA45" i="10"/>
  <c r="BA11" i="10" s="1"/>
  <c r="AZ45" i="10"/>
  <c r="AZ11" i="10" s="1"/>
  <c r="AY45" i="10"/>
  <c r="AY11" i="10" s="1"/>
  <c r="AX45" i="10"/>
  <c r="AX11" i="10" s="1"/>
  <c r="AW45" i="10"/>
  <c r="AW11" i="10" s="1"/>
  <c r="AV45" i="10"/>
  <c r="AV11" i="10" s="1"/>
  <c r="AU45" i="10"/>
  <c r="AU11" i="10" s="1"/>
  <c r="AT45" i="10"/>
  <c r="AT11" i="10" s="1"/>
  <c r="BC44" i="10"/>
  <c r="BC10" i="10" s="1"/>
  <c r="BB44" i="10"/>
  <c r="BB10" i="10" s="1"/>
  <c r="BA44" i="10"/>
  <c r="BA10" i="10" s="1"/>
  <c r="AZ44" i="10"/>
  <c r="AZ10" i="10" s="1"/>
  <c r="AY44" i="10"/>
  <c r="AY10" i="10" s="1"/>
  <c r="AX44" i="10"/>
  <c r="AX10" i="10" s="1"/>
  <c r="AW44" i="10"/>
  <c r="AW10" i="10" s="1"/>
  <c r="AV44" i="10"/>
  <c r="AV10" i="10" s="1"/>
  <c r="AU44" i="10"/>
  <c r="AU10" i="10" s="1"/>
  <c r="AT44" i="10"/>
  <c r="AT10" i="10" s="1"/>
  <c r="BC43" i="10"/>
  <c r="BB43" i="10"/>
  <c r="BA43" i="10"/>
  <c r="AZ43" i="10"/>
  <c r="AY43" i="10"/>
  <c r="AX43" i="10"/>
  <c r="AW43" i="10"/>
  <c r="AV43" i="10"/>
  <c r="AU43" i="10"/>
  <c r="AT43" i="10"/>
  <c r="BC42" i="10"/>
  <c r="BB42" i="10"/>
  <c r="BA42" i="10"/>
  <c r="AZ42" i="10"/>
  <c r="AY42" i="10"/>
  <c r="AX42" i="10"/>
  <c r="AW42" i="10"/>
  <c r="AV42" i="10"/>
  <c r="AU42" i="10"/>
  <c r="AT42" i="10"/>
  <c r="BC41" i="10"/>
  <c r="BB41" i="10"/>
  <c r="BA41" i="10"/>
  <c r="AZ41" i="10"/>
  <c r="AY41" i="10"/>
  <c r="AX41" i="10"/>
  <c r="AW41" i="10"/>
  <c r="AV41" i="10"/>
  <c r="AU41" i="10"/>
  <c r="AT41" i="10"/>
  <c r="BC40" i="10"/>
  <c r="BC9" i="10" s="1"/>
  <c r="BB40" i="10"/>
  <c r="BB9" i="10" s="1"/>
  <c r="BA40" i="10"/>
  <c r="BA9" i="10" s="1"/>
  <c r="AZ40" i="10"/>
  <c r="AZ9" i="10" s="1"/>
  <c r="AY40" i="10"/>
  <c r="AY9" i="10" s="1"/>
  <c r="AX40" i="10"/>
  <c r="AX9" i="10" s="1"/>
  <c r="AW40" i="10"/>
  <c r="AW9" i="10" s="1"/>
  <c r="AV40" i="10"/>
  <c r="AV9" i="10" s="1"/>
  <c r="AU40" i="10"/>
  <c r="AU9" i="10" s="1"/>
  <c r="AT40" i="10"/>
  <c r="AT9" i="10" s="1"/>
  <c r="BC39" i="10"/>
  <c r="BC8" i="10" s="1"/>
  <c r="BB39" i="10"/>
  <c r="BB8" i="10" s="1"/>
  <c r="BA39" i="10"/>
  <c r="BA8" i="10" s="1"/>
  <c r="AZ39" i="10"/>
  <c r="AZ8" i="10" s="1"/>
  <c r="AY39" i="10"/>
  <c r="AY8" i="10" s="1"/>
  <c r="AX39" i="10"/>
  <c r="AX8" i="10" s="1"/>
  <c r="AW39" i="10"/>
  <c r="AW8" i="10" s="1"/>
  <c r="AV39" i="10"/>
  <c r="AV8" i="10" s="1"/>
  <c r="AU39" i="10"/>
  <c r="AU8" i="10" s="1"/>
  <c r="AT39" i="10"/>
  <c r="AT8" i="10" s="1"/>
  <c r="AS143" i="10"/>
  <c r="AS31" i="10" s="1"/>
  <c r="AS142" i="10"/>
  <c r="AS141" i="10"/>
  <c r="AS140" i="10"/>
  <c r="AS139" i="10"/>
  <c r="AS30" i="10" s="1"/>
  <c r="AS138" i="10"/>
  <c r="AS137" i="10"/>
  <c r="AS136" i="10"/>
  <c r="AS135" i="10"/>
  <c r="AS134" i="10"/>
  <c r="AS133" i="10"/>
  <c r="AS132" i="10"/>
  <c r="AS131" i="10"/>
  <c r="AS29" i="10" s="1"/>
  <c r="AS130" i="10"/>
  <c r="AS129" i="10"/>
  <c r="AS128" i="10"/>
  <c r="AS28" i="10" s="1"/>
  <c r="AS127" i="10"/>
  <c r="AS126" i="10"/>
  <c r="AS125" i="10"/>
  <c r="AS27" i="10" s="1"/>
  <c r="AS124" i="10"/>
  <c r="AS26" i="10" s="1"/>
  <c r="AS123" i="10"/>
  <c r="AS25" i="10" s="1"/>
  <c r="AS122" i="10"/>
  <c r="AS24" i="10" s="1"/>
  <c r="AS121" i="10"/>
  <c r="AS23" i="10" s="1"/>
  <c r="AS120" i="10"/>
  <c r="AS22" i="10" s="1"/>
  <c r="AS119" i="10"/>
  <c r="AS118" i="10"/>
  <c r="AS117" i="10"/>
  <c r="AS116" i="10"/>
  <c r="AS115" i="10"/>
  <c r="AS21" i="10" s="1"/>
  <c r="AS114" i="10"/>
  <c r="AS113" i="10"/>
  <c r="AS112" i="10"/>
  <c r="AS111" i="10"/>
  <c r="AS110" i="10"/>
  <c r="AS109" i="10"/>
  <c r="AS20" i="10" s="1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19" i="10" s="1"/>
  <c r="AS96" i="10"/>
  <c r="AS95" i="10"/>
  <c r="AS94" i="10"/>
  <c r="AS93" i="10"/>
  <c r="AS18" i="10" s="1"/>
  <c r="AS92" i="10"/>
  <c r="AS91" i="10"/>
  <c r="AS90" i="10"/>
  <c r="AS89" i="10"/>
  <c r="AS88" i="10"/>
  <c r="AS17" i="10" s="1"/>
  <c r="AS87" i="10"/>
  <c r="AS86" i="10"/>
  <c r="AS85" i="10"/>
  <c r="AS84" i="10"/>
  <c r="AS83" i="10"/>
  <c r="AS82" i="10"/>
  <c r="AS81" i="10"/>
  <c r="AS80" i="10"/>
  <c r="AS79" i="10"/>
  <c r="AS78" i="10"/>
  <c r="AS77" i="10"/>
  <c r="AS16" i="10" s="1"/>
  <c r="AS76" i="10"/>
  <c r="AS75" i="10"/>
  <c r="AS74" i="10"/>
  <c r="AS73" i="10"/>
  <c r="AS15" i="10" s="1"/>
  <c r="AS72" i="10"/>
  <c r="AS71" i="10"/>
  <c r="AS70" i="10"/>
  <c r="AS69" i="10"/>
  <c r="AS68" i="10"/>
  <c r="AS67" i="10"/>
  <c r="AS66" i="10"/>
  <c r="AS65" i="10"/>
  <c r="AS64" i="10"/>
  <c r="AS14" i="10" s="1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13" i="10" s="1"/>
  <c r="AS48" i="10"/>
  <c r="AS12" i="10" s="1"/>
  <c r="AS47" i="10"/>
  <c r="AS46" i="10"/>
  <c r="AS45" i="10"/>
  <c r="AS11" i="10" s="1"/>
  <c r="AS44" i="10"/>
  <c r="AS10" i="10" s="1"/>
  <c r="AS43" i="10"/>
  <c r="AS42" i="10"/>
  <c r="AS41" i="10"/>
  <c r="AS40" i="10"/>
  <c r="AS9" i="10" s="1"/>
  <c r="AS39" i="10"/>
  <c r="AS8" i="10" s="1"/>
  <c r="AO143" i="10"/>
  <c r="AO31" i="10" s="1"/>
  <c r="AN143" i="10"/>
  <c r="AN31" i="10" s="1"/>
  <c r="AM143" i="10"/>
  <c r="AM31" i="10" s="1"/>
  <c r="AL143" i="10"/>
  <c r="AL31" i="10" s="1"/>
  <c r="AK143" i="10"/>
  <c r="AK31" i="10" s="1"/>
  <c r="AJ143" i="10"/>
  <c r="AJ31" i="10" s="1"/>
  <c r="AI143" i="10"/>
  <c r="AI31" i="10" s="1"/>
  <c r="AH143" i="10"/>
  <c r="AH31" i="10" s="1"/>
  <c r="AG143" i="10"/>
  <c r="AG31" i="10" s="1"/>
  <c r="AF143" i="10"/>
  <c r="AF31" i="10" s="1"/>
  <c r="AO142" i="10"/>
  <c r="AN142" i="10"/>
  <c r="AM142" i="10"/>
  <c r="AL142" i="10"/>
  <c r="AK142" i="10"/>
  <c r="AJ142" i="10"/>
  <c r="AI142" i="10"/>
  <c r="AH142" i="10"/>
  <c r="AG142" i="10"/>
  <c r="AF142" i="10"/>
  <c r="AO141" i="10"/>
  <c r="AN141" i="10"/>
  <c r="AM141" i="10"/>
  <c r="AL141" i="10"/>
  <c r="AK141" i="10"/>
  <c r="AJ141" i="10"/>
  <c r="AI141" i="10"/>
  <c r="AH141" i="10"/>
  <c r="AG141" i="10"/>
  <c r="AF141" i="10"/>
  <c r="AO140" i="10"/>
  <c r="AN140" i="10"/>
  <c r="AM140" i="10"/>
  <c r="AL140" i="10"/>
  <c r="AK140" i="10"/>
  <c r="AJ140" i="10"/>
  <c r="AI140" i="10"/>
  <c r="AH140" i="10"/>
  <c r="AG140" i="10"/>
  <c r="AF140" i="10"/>
  <c r="AO139" i="10"/>
  <c r="AO30" i="10" s="1"/>
  <c r="AN139" i="10"/>
  <c r="AN30" i="10" s="1"/>
  <c r="AM139" i="10"/>
  <c r="AM30" i="10" s="1"/>
  <c r="AL139" i="10"/>
  <c r="AL30" i="10" s="1"/>
  <c r="AK139" i="10"/>
  <c r="AK30" i="10" s="1"/>
  <c r="AJ139" i="10"/>
  <c r="AJ30" i="10" s="1"/>
  <c r="AI139" i="10"/>
  <c r="AI30" i="10" s="1"/>
  <c r="AH139" i="10"/>
  <c r="AH30" i="10" s="1"/>
  <c r="AG139" i="10"/>
  <c r="AG30" i="10" s="1"/>
  <c r="AF139" i="10"/>
  <c r="AF30" i="10" s="1"/>
  <c r="AO138" i="10"/>
  <c r="AN138" i="10"/>
  <c r="AM138" i="10"/>
  <c r="AL138" i="10"/>
  <c r="AK138" i="10"/>
  <c r="AJ138" i="10"/>
  <c r="AI138" i="10"/>
  <c r="AH138" i="10"/>
  <c r="AG138" i="10"/>
  <c r="AF138" i="10"/>
  <c r="AO137" i="10"/>
  <c r="AN137" i="10"/>
  <c r="AM137" i="10"/>
  <c r="AL137" i="10"/>
  <c r="AK137" i="10"/>
  <c r="AJ137" i="10"/>
  <c r="AI137" i="10"/>
  <c r="AH137" i="10"/>
  <c r="AG137" i="10"/>
  <c r="AF137" i="10"/>
  <c r="AO136" i="10"/>
  <c r="AN136" i="10"/>
  <c r="AM136" i="10"/>
  <c r="AL136" i="10"/>
  <c r="AK136" i="10"/>
  <c r="AJ136" i="10"/>
  <c r="AI136" i="10"/>
  <c r="AH136" i="10"/>
  <c r="AG136" i="10"/>
  <c r="AF136" i="10"/>
  <c r="AO135" i="10"/>
  <c r="AN135" i="10"/>
  <c r="AM135" i="10"/>
  <c r="AL135" i="10"/>
  <c r="AK135" i="10"/>
  <c r="AJ135" i="10"/>
  <c r="AI135" i="10"/>
  <c r="AH135" i="10"/>
  <c r="AG135" i="10"/>
  <c r="AF135" i="10"/>
  <c r="AO134" i="10"/>
  <c r="AN134" i="10"/>
  <c r="AM134" i="10"/>
  <c r="AL134" i="10"/>
  <c r="AK134" i="10"/>
  <c r="AJ134" i="10"/>
  <c r="AI134" i="10"/>
  <c r="AH134" i="10"/>
  <c r="AG134" i="10"/>
  <c r="AF134" i="10"/>
  <c r="AO133" i="10"/>
  <c r="AN133" i="10"/>
  <c r="AM133" i="10"/>
  <c r="AL133" i="10"/>
  <c r="AK133" i="10"/>
  <c r="AJ133" i="10"/>
  <c r="AI133" i="10"/>
  <c r="AH133" i="10"/>
  <c r="AG133" i="10"/>
  <c r="AF133" i="10"/>
  <c r="AO132" i="10"/>
  <c r="AN132" i="10"/>
  <c r="AM132" i="10"/>
  <c r="AL132" i="10"/>
  <c r="AK132" i="10"/>
  <c r="AJ132" i="10"/>
  <c r="AI132" i="10"/>
  <c r="AH132" i="10"/>
  <c r="AG132" i="10"/>
  <c r="AF132" i="10"/>
  <c r="AO131" i="10"/>
  <c r="AO29" i="10" s="1"/>
  <c r="AN131" i="10"/>
  <c r="AN29" i="10" s="1"/>
  <c r="AM131" i="10"/>
  <c r="AM29" i="10" s="1"/>
  <c r="AL131" i="10"/>
  <c r="AL29" i="10" s="1"/>
  <c r="AK131" i="10"/>
  <c r="AK29" i="10" s="1"/>
  <c r="AJ131" i="10"/>
  <c r="AJ29" i="10" s="1"/>
  <c r="AI131" i="10"/>
  <c r="AI29" i="10" s="1"/>
  <c r="AH131" i="10"/>
  <c r="AH29" i="10" s="1"/>
  <c r="AG131" i="10"/>
  <c r="AG29" i="10" s="1"/>
  <c r="AF131" i="10"/>
  <c r="AF29" i="10" s="1"/>
  <c r="AO130" i="10"/>
  <c r="AN130" i="10"/>
  <c r="AM130" i="10"/>
  <c r="AL130" i="10"/>
  <c r="AK130" i="10"/>
  <c r="AJ130" i="10"/>
  <c r="AI130" i="10"/>
  <c r="AH130" i="10"/>
  <c r="AG130" i="10"/>
  <c r="AF130" i="10"/>
  <c r="AO129" i="10"/>
  <c r="AN129" i="10"/>
  <c r="AM129" i="10"/>
  <c r="AL129" i="10"/>
  <c r="AK129" i="10"/>
  <c r="AJ129" i="10"/>
  <c r="AI129" i="10"/>
  <c r="AH129" i="10"/>
  <c r="AG129" i="10"/>
  <c r="AF129" i="10"/>
  <c r="AO128" i="10"/>
  <c r="AO28" i="10" s="1"/>
  <c r="AN128" i="10"/>
  <c r="AN28" i="10" s="1"/>
  <c r="AM128" i="10"/>
  <c r="AM28" i="10" s="1"/>
  <c r="AL128" i="10"/>
  <c r="AL28" i="10" s="1"/>
  <c r="AK128" i="10"/>
  <c r="AK28" i="10" s="1"/>
  <c r="AJ128" i="10"/>
  <c r="AJ28" i="10" s="1"/>
  <c r="AI128" i="10"/>
  <c r="AI28" i="10" s="1"/>
  <c r="AH128" i="10"/>
  <c r="AH28" i="10" s="1"/>
  <c r="AG128" i="10"/>
  <c r="AG28" i="10" s="1"/>
  <c r="AF128" i="10"/>
  <c r="AF28" i="10" s="1"/>
  <c r="AO127" i="10"/>
  <c r="AN127" i="10"/>
  <c r="AM127" i="10"/>
  <c r="AL127" i="10"/>
  <c r="AK127" i="10"/>
  <c r="AJ127" i="10"/>
  <c r="AI127" i="10"/>
  <c r="AH127" i="10"/>
  <c r="AG127" i="10"/>
  <c r="AF127" i="10"/>
  <c r="AO126" i="10"/>
  <c r="AN126" i="10"/>
  <c r="AM126" i="10"/>
  <c r="AL126" i="10"/>
  <c r="AK126" i="10"/>
  <c r="AJ126" i="10"/>
  <c r="AI126" i="10"/>
  <c r="AH126" i="10"/>
  <c r="AG126" i="10"/>
  <c r="AF126" i="10"/>
  <c r="AO125" i="10"/>
  <c r="AO27" i="10" s="1"/>
  <c r="AN125" i="10"/>
  <c r="AN27" i="10" s="1"/>
  <c r="AM125" i="10"/>
  <c r="AM27" i="10" s="1"/>
  <c r="AL125" i="10"/>
  <c r="AL27" i="10" s="1"/>
  <c r="AK125" i="10"/>
  <c r="AK27" i="10" s="1"/>
  <c r="AJ125" i="10"/>
  <c r="AJ27" i="10" s="1"/>
  <c r="AI125" i="10"/>
  <c r="AI27" i="10" s="1"/>
  <c r="AH125" i="10"/>
  <c r="AH27" i="10" s="1"/>
  <c r="AG125" i="10"/>
  <c r="AG27" i="10" s="1"/>
  <c r="AF125" i="10"/>
  <c r="AF27" i="10" s="1"/>
  <c r="AO124" i="10"/>
  <c r="AO26" i="10" s="1"/>
  <c r="AN124" i="10"/>
  <c r="AN26" i="10" s="1"/>
  <c r="AM124" i="10"/>
  <c r="AM26" i="10" s="1"/>
  <c r="AL124" i="10"/>
  <c r="AL26" i="10" s="1"/>
  <c r="AK124" i="10"/>
  <c r="AK26" i="10" s="1"/>
  <c r="AJ124" i="10"/>
  <c r="AJ26" i="10" s="1"/>
  <c r="AI124" i="10"/>
  <c r="AI26" i="10" s="1"/>
  <c r="AH124" i="10"/>
  <c r="AH26" i="10" s="1"/>
  <c r="AG124" i="10"/>
  <c r="AG26" i="10" s="1"/>
  <c r="AF124" i="10"/>
  <c r="AF26" i="10" s="1"/>
  <c r="AO123" i="10"/>
  <c r="AO25" i="10" s="1"/>
  <c r="AN123" i="10"/>
  <c r="AN25" i="10" s="1"/>
  <c r="AM123" i="10"/>
  <c r="AM25" i="10" s="1"/>
  <c r="AL123" i="10"/>
  <c r="AL25" i="10" s="1"/>
  <c r="AK123" i="10"/>
  <c r="AK25" i="10" s="1"/>
  <c r="AJ123" i="10"/>
  <c r="AJ25" i="10" s="1"/>
  <c r="AI123" i="10"/>
  <c r="AI25" i="10" s="1"/>
  <c r="AH123" i="10"/>
  <c r="AH25" i="10" s="1"/>
  <c r="AG123" i="10"/>
  <c r="AG25" i="10" s="1"/>
  <c r="AF123" i="10"/>
  <c r="AF25" i="10" s="1"/>
  <c r="AO122" i="10"/>
  <c r="AO24" i="10" s="1"/>
  <c r="AN122" i="10"/>
  <c r="AN24" i="10" s="1"/>
  <c r="AM122" i="10"/>
  <c r="AM24" i="10" s="1"/>
  <c r="AL122" i="10"/>
  <c r="AL24" i="10" s="1"/>
  <c r="AK122" i="10"/>
  <c r="AK24" i="10" s="1"/>
  <c r="AJ122" i="10"/>
  <c r="AJ24" i="10" s="1"/>
  <c r="AI122" i="10"/>
  <c r="AI24" i="10" s="1"/>
  <c r="AH122" i="10"/>
  <c r="AH24" i="10" s="1"/>
  <c r="AG122" i="10"/>
  <c r="AG24" i="10" s="1"/>
  <c r="AF122" i="10"/>
  <c r="AF24" i="10" s="1"/>
  <c r="AO121" i="10"/>
  <c r="AO23" i="10" s="1"/>
  <c r="AN121" i="10"/>
  <c r="AN23" i="10" s="1"/>
  <c r="AM121" i="10"/>
  <c r="AM23" i="10" s="1"/>
  <c r="AL121" i="10"/>
  <c r="AL23" i="10" s="1"/>
  <c r="AK121" i="10"/>
  <c r="AK23" i="10" s="1"/>
  <c r="AJ121" i="10"/>
  <c r="AJ23" i="10" s="1"/>
  <c r="AI121" i="10"/>
  <c r="AI23" i="10" s="1"/>
  <c r="AH121" i="10"/>
  <c r="AH23" i="10" s="1"/>
  <c r="AG121" i="10"/>
  <c r="AG23" i="10" s="1"/>
  <c r="AF121" i="10"/>
  <c r="AF23" i="10" s="1"/>
  <c r="AO120" i="10"/>
  <c r="AO22" i="10" s="1"/>
  <c r="AN120" i="10"/>
  <c r="AN22" i="10" s="1"/>
  <c r="AM120" i="10"/>
  <c r="AM22" i="10" s="1"/>
  <c r="AL120" i="10"/>
  <c r="AL22" i="10" s="1"/>
  <c r="AK120" i="10"/>
  <c r="AK22" i="10" s="1"/>
  <c r="AJ120" i="10"/>
  <c r="AJ22" i="10" s="1"/>
  <c r="AI120" i="10"/>
  <c r="AI22" i="10" s="1"/>
  <c r="AH120" i="10"/>
  <c r="AH22" i="10" s="1"/>
  <c r="AG120" i="10"/>
  <c r="AG22" i="10" s="1"/>
  <c r="AF120" i="10"/>
  <c r="AF22" i="10" s="1"/>
  <c r="AO119" i="10"/>
  <c r="AN119" i="10"/>
  <c r="AM119" i="10"/>
  <c r="AL119" i="10"/>
  <c r="AK119" i="10"/>
  <c r="AJ119" i="10"/>
  <c r="AI119" i="10"/>
  <c r="AH119" i="10"/>
  <c r="AG119" i="10"/>
  <c r="AF119" i="10"/>
  <c r="AO118" i="10"/>
  <c r="AN118" i="10"/>
  <c r="AM118" i="10"/>
  <c r="AL118" i="10"/>
  <c r="AK118" i="10"/>
  <c r="AJ118" i="10"/>
  <c r="AI118" i="10"/>
  <c r="AH118" i="10"/>
  <c r="AG118" i="10"/>
  <c r="AF118" i="10"/>
  <c r="AO117" i="10"/>
  <c r="AN117" i="10"/>
  <c r="AM117" i="10"/>
  <c r="AL117" i="10"/>
  <c r="AK117" i="10"/>
  <c r="AJ117" i="10"/>
  <c r="AI117" i="10"/>
  <c r="AH117" i="10"/>
  <c r="AG117" i="10"/>
  <c r="AF117" i="10"/>
  <c r="AO116" i="10"/>
  <c r="AN116" i="10"/>
  <c r="AM116" i="10"/>
  <c r="AL116" i="10"/>
  <c r="AK116" i="10"/>
  <c r="AJ116" i="10"/>
  <c r="AI116" i="10"/>
  <c r="AH116" i="10"/>
  <c r="AG116" i="10"/>
  <c r="AF116" i="10"/>
  <c r="AO115" i="10"/>
  <c r="AO21" i="10" s="1"/>
  <c r="AN115" i="10"/>
  <c r="AN21" i="10" s="1"/>
  <c r="AM115" i="10"/>
  <c r="AM21" i="10" s="1"/>
  <c r="AL115" i="10"/>
  <c r="AL21" i="10" s="1"/>
  <c r="AK115" i="10"/>
  <c r="AK21" i="10" s="1"/>
  <c r="AJ115" i="10"/>
  <c r="AJ21" i="10" s="1"/>
  <c r="AI115" i="10"/>
  <c r="AI21" i="10" s="1"/>
  <c r="AH115" i="10"/>
  <c r="AH21" i="10" s="1"/>
  <c r="AG115" i="10"/>
  <c r="AG21" i="10" s="1"/>
  <c r="AF115" i="10"/>
  <c r="AF21" i="10" s="1"/>
  <c r="AO114" i="10"/>
  <c r="AN114" i="10"/>
  <c r="AM114" i="10"/>
  <c r="AL114" i="10"/>
  <c r="AK114" i="10"/>
  <c r="AJ114" i="10"/>
  <c r="AI114" i="10"/>
  <c r="AH114" i="10"/>
  <c r="AG114" i="10"/>
  <c r="AF114" i="10"/>
  <c r="AO113" i="10"/>
  <c r="AN113" i="10"/>
  <c r="AM113" i="10"/>
  <c r="AL113" i="10"/>
  <c r="AK113" i="10"/>
  <c r="AJ113" i="10"/>
  <c r="AI113" i="10"/>
  <c r="AH113" i="10"/>
  <c r="AG113" i="10"/>
  <c r="AF113" i="10"/>
  <c r="AO112" i="10"/>
  <c r="AN112" i="10"/>
  <c r="AM112" i="10"/>
  <c r="AL112" i="10"/>
  <c r="AK112" i="10"/>
  <c r="AJ112" i="10"/>
  <c r="AI112" i="10"/>
  <c r="AH112" i="10"/>
  <c r="AG112" i="10"/>
  <c r="AF112" i="10"/>
  <c r="AO111" i="10"/>
  <c r="AN111" i="10"/>
  <c r="AM111" i="10"/>
  <c r="AL111" i="10"/>
  <c r="AK111" i="10"/>
  <c r="AJ111" i="10"/>
  <c r="AI111" i="10"/>
  <c r="AH111" i="10"/>
  <c r="AG111" i="10"/>
  <c r="AF111" i="10"/>
  <c r="AO110" i="10"/>
  <c r="AN110" i="10"/>
  <c r="AM110" i="10"/>
  <c r="AL110" i="10"/>
  <c r="AK110" i="10"/>
  <c r="AJ110" i="10"/>
  <c r="AI110" i="10"/>
  <c r="AH110" i="10"/>
  <c r="AG110" i="10"/>
  <c r="AF110" i="10"/>
  <c r="AO109" i="10"/>
  <c r="AO20" i="10" s="1"/>
  <c r="AN109" i="10"/>
  <c r="AN20" i="10" s="1"/>
  <c r="AM109" i="10"/>
  <c r="AM20" i="10" s="1"/>
  <c r="AL109" i="10"/>
  <c r="AL20" i="10" s="1"/>
  <c r="AK109" i="10"/>
  <c r="AK20" i="10" s="1"/>
  <c r="AJ109" i="10"/>
  <c r="AJ20" i="10" s="1"/>
  <c r="AI109" i="10"/>
  <c r="AI20" i="10" s="1"/>
  <c r="AH109" i="10"/>
  <c r="AH20" i="10" s="1"/>
  <c r="AG109" i="10"/>
  <c r="AG20" i="10" s="1"/>
  <c r="AF109" i="10"/>
  <c r="AF20" i="10" s="1"/>
  <c r="AO108" i="10"/>
  <c r="AN108" i="10"/>
  <c r="AM108" i="10"/>
  <c r="AL108" i="10"/>
  <c r="AK108" i="10"/>
  <c r="AJ108" i="10"/>
  <c r="AI108" i="10"/>
  <c r="AH108" i="10"/>
  <c r="AG108" i="10"/>
  <c r="AF108" i="10"/>
  <c r="AO107" i="10"/>
  <c r="AN107" i="10"/>
  <c r="AM107" i="10"/>
  <c r="AL107" i="10"/>
  <c r="AK107" i="10"/>
  <c r="AJ107" i="10"/>
  <c r="AI107" i="10"/>
  <c r="AH107" i="10"/>
  <c r="AG107" i="10"/>
  <c r="AF107" i="10"/>
  <c r="AO106" i="10"/>
  <c r="AN106" i="10"/>
  <c r="AM106" i="10"/>
  <c r="AL106" i="10"/>
  <c r="AK106" i="10"/>
  <c r="AJ106" i="10"/>
  <c r="AI106" i="10"/>
  <c r="AH106" i="10"/>
  <c r="AG106" i="10"/>
  <c r="AF106" i="10"/>
  <c r="AO105" i="10"/>
  <c r="AN105" i="10"/>
  <c r="AM105" i="10"/>
  <c r="AL105" i="10"/>
  <c r="AK105" i="10"/>
  <c r="AJ105" i="10"/>
  <c r="AI105" i="10"/>
  <c r="AH105" i="10"/>
  <c r="AG105" i="10"/>
  <c r="AF105" i="10"/>
  <c r="AO104" i="10"/>
  <c r="AN104" i="10"/>
  <c r="AM104" i="10"/>
  <c r="AL104" i="10"/>
  <c r="AK104" i="10"/>
  <c r="AJ104" i="10"/>
  <c r="AI104" i="10"/>
  <c r="AH104" i="10"/>
  <c r="AG104" i="10"/>
  <c r="AF104" i="10"/>
  <c r="AO103" i="10"/>
  <c r="AN103" i="10"/>
  <c r="AM103" i="10"/>
  <c r="AL103" i="10"/>
  <c r="AK103" i="10"/>
  <c r="AJ103" i="10"/>
  <c r="AI103" i="10"/>
  <c r="AH103" i="10"/>
  <c r="AG103" i="10"/>
  <c r="AF103" i="10"/>
  <c r="AO102" i="10"/>
  <c r="AN102" i="10"/>
  <c r="AM102" i="10"/>
  <c r="AL102" i="10"/>
  <c r="AK102" i="10"/>
  <c r="AJ102" i="10"/>
  <c r="AI102" i="10"/>
  <c r="AH102" i="10"/>
  <c r="AG102" i="10"/>
  <c r="AF102" i="10"/>
  <c r="AO101" i="10"/>
  <c r="AN101" i="10"/>
  <c r="AM101" i="10"/>
  <c r="AL101" i="10"/>
  <c r="AK101" i="10"/>
  <c r="AJ101" i="10"/>
  <c r="AI101" i="10"/>
  <c r="AH101" i="10"/>
  <c r="AG101" i="10"/>
  <c r="AF101" i="10"/>
  <c r="AO100" i="10"/>
  <c r="AN100" i="10"/>
  <c r="AM100" i="10"/>
  <c r="AL100" i="10"/>
  <c r="AK100" i="10"/>
  <c r="AJ100" i="10"/>
  <c r="AI100" i="10"/>
  <c r="AH100" i="10"/>
  <c r="AG100" i="10"/>
  <c r="AF100" i="10"/>
  <c r="AO99" i="10"/>
  <c r="AN99" i="10"/>
  <c r="AM99" i="10"/>
  <c r="AL99" i="10"/>
  <c r="AK99" i="10"/>
  <c r="AJ99" i="10"/>
  <c r="AI99" i="10"/>
  <c r="AH99" i="10"/>
  <c r="AG99" i="10"/>
  <c r="AF99" i="10"/>
  <c r="AO98" i="10"/>
  <c r="AN98" i="10"/>
  <c r="AM98" i="10"/>
  <c r="AL98" i="10"/>
  <c r="AK98" i="10"/>
  <c r="AJ98" i="10"/>
  <c r="AI98" i="10"/>
  <c r="AH98" i="10"/>
  <c r="AG98" i="10"/>
  <c r="AF98" i="10"/>
  <c r="AO97" i="10"/>
  <c r="AO19" i="10" s="1"/>
  <c r="AN97" i="10"/>
  <c r="AN19" i="10" s="1"/>
  <c r="AM97" i="10"/>
  <c r="AM19" i="10" s="1"/>
  <c r="AL97" i="10"/>
  <c r="AL19" i="10" s="1"/>
  <c r="AK97" i="10"/>
  <c r="AK19" i="10" s="1"/>
  <c r="AJ97" i="10"/>
  <c r="AJ19" i="10" s="1"/>
  <c r="AI97" i="10"/>
  <c r="AI19" i="10" s="1"/>
  <c r="AH97" i="10"/>
  <c r="AH19" i="10" s="1"/>
  <c r="AG97" i="10"/>
  <c r="AG19" i="10" s="1"/>
  <c r="AF97" i="10"/>
  <c r="AF19" i="10" s="1"/>
  <c r="AO96" i="10"/>
  <c r="AN96" i="10"/>
  <c r="AM96" i="10"/>
  <c r="AL96" i="10"/>
  <c r="AK96" i="10"/>
  <c r="AJ96" i="10"/>
  <c r="AI96" i="10"/>
  <c r="AH96" i="10"/>
  <c r="AG96" i="10"/>
  <c r="AF96" i="10"/>
  <c r="AO95" i="10"/>
  <c r="AN95" i="10"/>
  <c r="AM95" i="10"/>
  <c r="AL95" i="10"/>
  <c r="AK95" i="10"/>
  <c r="AJ95" i="10"/>
  <c r="AI95" i="10"/>
  <c r="AH95" i="10"/>
  <c r="AG95" i="10"/>
  <c r="AF95" i="10"/>
  <c r="AO94" i="10"/>
  <c r="AN94" i="10"/>
  <c r="AM94" i="10"/>
  <c r="AL94" i="10"/>
  <c r="AK94" i="10"/>
  <c r="AJ94" i="10"/>
  <c r="AI94" i="10"/>
  <c r="AH94" i="10"/>
  <c r="AG94" i="10"/>
  <c r="AF94" i="10"/>
  <c r="AO93" i="10"/>
  <c r="AO18" i="10" s="1"/>
  <c r="AN93" i="10"/>
  <c r="AN18" i="10" s="1"/>
  <c r="AM93" i="10"/>
  <c r="AM18" i="10" s="1"/>
  <c r="AL93" i="10"/>
  <c r="AL18" i="10" s="1"/>
  <c r="AK93" i="10"/>
  <c r="AK18" i="10" s="1"/>
  <c r="AJ93" i="10"/>
  <c r="AJ18" i="10" s="1"/>
  <c r="AI93" i="10"/>
  <c r="AI18" i="10" s="1"/>
  <c r="AH93" i="10"/>
  <c r="AH18" i="10" s="1"/>
  <c r="AG93" i="10"/>
  <c r="AG18" i="10" s="1"/>
  <c r="AF93" i="10"/>
  <c r="AF18" i="10" s="1"/>
  <c r="AO92" i="10"/>
  <c r="AN92" i="10"/>
  <c r="AM92" i="10"/>
  <c r="AL92" i="10"/>
  <c r="AK92" i="10"/>
  <c r="AJ92" i="10"/>
  <c r="AI92" i="10"/>
  <c r="AH92" i="10"/>
  <c r="AG92" i="10"/>
  <c r="AF92" i="10"/>
  <c r="AO91" i="10"/>
  <c r="AN91" i="10"/>
  <c r="AM91" i="10"/>
  <c r="AL91" i="10"/>
  <c r="AK91" i="10"/>
  <c r="AJ91" i="10"/>
  <c r="AI91" i="10"/>
  <c r="AH91" i="10"/>
  <c r="AG91" i="10"/>
  <c r="AF91" i="10"/>
  <c r="AO90" i="10"/>
  <c r="AN90" i="10"/>
  <c r="AM90" i="10"/>
  <c r="AL90" i="10"/>
  <c r="AK90" i="10"/>
  <c r="AJ90" i="10"/>
  <c r="AI90" i="10"/>
  <c r="AH90" i="10"/>
  <c r="AG90" i="10"/>
  <c r="AF90" i="10"/>
  <c r="AO89" i="10"/>
  <c r="AN89" i="10"/>
  <c r="AM89" i="10"/>
  <c r="AL89" i="10"/>
  <c r="AK89" i="10"/>
  <c r="AJ89" i="10"/>
  <c r="AI89" i="10"/>
  <c r="AH89" i="10"/>
  <c r="AG89" i="10"/>
  <c r="AF89" i="10"/>
  <c r="AO88" i="10"/>
  <c r="AO17" i="10" s="1"/>
  <c r="AN88" i="10"/>
  <c r="AN17" i="10" s="1"/>
  <c r="AM88" i="10"/>
  <c r="AM17" i="10" s="1"/>
  <c r="AL88" i="10"/>
  <c r="AL17" i="10" s="1"/>
  <c r="AK88" i="10"/>
  <c r="AK17" i="10" s="1"/>
  <c r="AJ88" i="10"/>
  <c r="AJ17" i="10" s="1"/>
  <c r="AI88" i="10"/>
  <c r="AI17" i="10" s="1"/>
  <c r="AH88" i="10"/>
  <c r="AH17" i="10" s="1"/>
  <c r="AG88" i="10"/>
  <c r="AG17" i="10" s="1"/>
  <c r="AF88" i="10"/>
  <c r="AF17" i="10" s="1"/>
  <c r="AO87" i="10"/>
  <c r="AN87" i="10"/>
  <c r="AM87" i="10"/>
  <c r="AL87" i="10"/>
  <c r="AK87" i="10"/>
  <c r="AJ87" i="10"/>
  <c r="AI87" i="10"/>
  <c r="AH87" i="10"/>
  <c r="AG87" i="10"/>
  <c r="AF87" i="10"/>
  <c r="AO86" i="10"/>
  <c r="AN86" i="10"/>
  <c r="AM86" i="10"/>
  <c r="AL86" i="10"/>
  <c r="AK86" i="10"/>
  <c r="AJ86" i="10"/>
  <c r="AI86" i="10"/>
  <c r="AH86" i="10"/>
  <c r="AG86" i="10"/>
  <c r="AF86" i="10"/>
  <c r="AO85" i="10"/>
  <c r="AN85" i="10"/>
  <c r="AM85" i="10"/>
  <c r="AL85" i="10"/>
  <c r="AK85" i="10"/>
  <c r="AJ85" i="10"/>
  <c r="AI85" i="10"/>
  <c r="AH85" i="10"/>
  <c r="AG85" i="10"/>
  <c r="AF85" i="10"/>
  <c r="AO84" i="10"/>
  <c r="AN84" i="10"/>
  <c r="AM84" i="10"/>
  <c r="AL84" i="10"/>
  <c r="AK84" i="10"/>
  <c r="AJ84" i="10"/>
  <c r="AI84" i="10"/>
  <c r="AH84" i="10"/>
  <c r="AG84" i="10"/>
  <c r="AF84" i="10"/>
  <c r="AO83" i="10"/>
  <c r="AN83" i="10"/>
  <c r="AM83" i="10"/>
  <c r="AL83" i="10"/>
  <c r="AK83" i="10"/>
  <c r="AJ83" i="10"/>
  <c r="AI83" i="10"/>
  <c r="AH83" i="10"/>
  <c r="AG83" i="10"/>
  <c r="AF83" i="10"/>
  <c r="AO82" i="10"/>
  <c r="AN82" i="10"/>
  <c r="AM82" i="10"/>
  <c r="AL82" i="10"/>
  <c r="AK82" i="10"/>
  <c r="AJ82" i="10"/>
  <c r="AI82" i="10"/>
  <c r="AH82" i="10"/>
  <c r="AG82" i="10"/>
  <c r="AF82" i="10"/>
  <c r="AO81" i="10"/>
  <c r="AN81" i="10"/>
  <c r="AM81" i="10"/>
  <c r="AL81" i="10"/>
  <c r="AK81" i="10"/>
  <c r="AJ81" i="10"/>
  <c r="AI81" i="10"/>
  <c r="AH81" i="10"/>
  <c r="AG81" i="10"/>
  <c r="AF81" i="10"/>
  <c r="AO80" i="10"/>
  <c r="AN80" i="10"/>
  <c r="AM80" i="10"/>
  <c r="AL80" i="10"/>
  <c r="AK80" i="10"/>
  <c r="AJ80" i="10"/>
  <c r="AI80" i="10"/>
  <c r="AH80" i="10"/>
  <c r="AG80" i="10"/>
  <c r="AF80" i="10"/>
  <c r="AO79" i="10"/>
  <c r="AN79" i="10"/>
  <c r="AM79" i="10"/>
  <c r="AL79" i="10"/>
  <c r="AK79" i="10"/>
  <c r="AJ79" i="10"/>
  <c r="AI79" i="10"/>
  <c r="AH79" i="10"/>
  <c r="AG79" i="10"/>
  <c r="AF79" i="10"/>
  <c r="AO78" i="10"/>
  <c r="AN78" i="10"/>
  <c r="AM78" i="10"/>
  <c r="AL78" i="10"/>
  <c r="AK78" i="10"/>
  <c r="AJ78" i="10"/>
  <c r="AI78" i="10"/>
  <c r="AH78" i="10"/>
  <c r="AG78" i="10"/>
  <c r="AF78" i="10"/>
  <c r="AO77" i="10"/>
  <c r="AO16" i="10" s="1"/>
  <c r="AN77" i="10"/>
  <c r="AN16" i="10" s="1"/>
  <c r="AM77" i="10"/>
  <c r="AM16" i="10" s="1"/>
  <c r="AL77" i="10"/>
  <c r="AL16" i="10" s="1"/>
  <c r="AK77" i="10"/>
  <c r="AK16" i="10" s="1"/>
  <c r="AJ77" i="10"/>
  <c r="AJ16" i="10" s="1"/>
  <c r="AI77" i="10"/>
  <c r="AI16" i="10" s="1"/>
  <c r="AH77" i="10"/>
  <c r="AH16" i="10" s="1"/>
  <c r="AG77" i="10"/>
  <c r="AG16" i="10" s="1"/>
  <c r="AF77" i="10"/>
  <c r="AF16" i="10" s="1"/>
  <c r="AO76" i="10"/>
  <c r="AN76" i="10"/>
  <c r="AM76" i="10"/>
  <c r="AL76" i="10"/>
  <c r="AK76" i="10"/>
  <c r="AJ76" i="10"/>
  <c r="AI76" i="10"/>
  <c r="AH76" i="10"/>
  <c r="AG76" i="10"/>
  <c r="AF76" i="10"/>
  <c r="AO75" i="10"/>
  <c r="AN75" i="10"/>
  <c r="AM75" i="10"/>
  <c r="AL75" i="10"/>
  <c r="AK75" i="10"/>
  <c r="AJ75" i="10"/>
  <c r="AI75" i="10"/>
  <c r="AH75" i="10"/>
  <c r="AG75" i="10"/>
  <c r="AF75" i="10"/>
  <c r="AO74" i="10"/>
  <c r="AN74" i="10"/>
  <c r="AM74" i="10"/>
  <c r="AL74" i="10"/>
  <c r="AK74" i="10"/>
  <c r="AJ74" i="10"/>
  <c r="AI74" i="10"/>
  <c r="AH74" i="10"/>
  <c r="AG74" i="10"/>
  <c r="AF74" i="10"/>
  <c r="AO73" i="10"/>
  <c r="AO15" i="10" s="1"/>
  <c r="AN73" i="10"/>
  <c r="AN15" i="10" s="1"/>
  <c r="AM73" i="10"/>
  <c r="AM15" i="10" s="1"/>
  <c r="AL73" i="10"/>
  <c r="AL15" i="10" s="1"/>
  <c r="AK73" i="10"/>
  <c r="AK15" i="10" s="1"/>
  <c r="AJ73" i="10"/>
  <c r="AJ15" i="10" s="1"/>
  <c r="AI73" i="10"/>
  <c r="AI15" i="10" s="1"/>
  <c r="AH73" i="10"/>
  <c r="AH15" i="10" s="1"/>
  <c r="AG73" i="10"/>
  <c r="AG15" i="10" s="1"/>
  <c r="AF73" i="10"/>
  <c r="AF15" i="10" s="1"/>
  <c r="AO72" i="10"/>
  <c r="AN72" i="10"/>
  <c r="AM72" i="10"/>
  <c r="AL72" i="10"/>
  <c r="AK72" i="10"/>
  <c r="AJ72" i="10"/>
  <c r="AI72" i="10"/>
  <c r="AH72" i="10"/>
  <c r="AG72" i="10"/>
  <c r="AF72" i="10"/>
  <c r="AO71" i="10"/>
  <c r="AN71" i="10"/>
  <c r="AM71" i="10"/>
  <c r="AL71" i="10"/>
  <c r="AK71" i="10"/>
  <c r="AJ71" i="10"/>
  <c r="AI71" i="10"/>
  <c r="AH71" i="10"/>
  <c r="AG71" i="10"/>
  <c r="AF71" i="10"/>
  <c r="AO70" i="10"/>
  <c r="AN70" i="10"/>
  <c r="AM70" i="10"/>
  <c r="AL70" i="10"/>
  <c r="AK70" i="10"/>
  <c r="AJ70" i="10"/>
  <c r="AI70" i="10"/>
  <c r="AH70" i="10"/>
  <c r="AG70" i="10"/>
  <c r="AF70" i="10"/>
  <c r="AO69" i="10"/>
  <c r="AN69" i="10"/>
  <c r="AM69" i="10"/>
  <c r="AL69" i="10"/>
  <c r="AK69" i="10"/>
  <c r="AJ69" i="10"/>
  <c r="AI69" i="10"/>
  <c r="AH69" i="10"/>
  <c r="AG69" i="10"/>
  <c r="AF69" i="10"/>
  <c r="AO68" i="10"/>
  <c r="AN68" i="10"/>
  <c r="AM68" i="10"/>
  <c r="AL68" i="10"/>
  <c r="AK68" i="10"/>
  <c r="AJ68" i="10"/>
  <c r="AI68" i="10"/>
  <c r="AH68" i="10"/>
  <c r="AG68" i="10"/>
  <c r="AF68" i="10"/>
  <c r="AO67" i="10"/>
  <c r="AN67" i="10"/>
  <c r="AM67" i="10"/>
  <c r="AL67" i="10"/>
  <c r="AK67" i="10"/>
  <c r="AJ67" i="10"/>
  <c r="AI67" i="10"/>
  <c r="AH67" i="10"/>
  <c r="AG67" i="10"/>
  <c r="AF67" i="10"/>
  <c r="AO66" i="10"/>
  <c r="AN66" i="10"/>
  <c r="AM66" i="10"/>
  <c r="AL66" i="10"/>
  <c r="AK66" i="10"/>
  <c r="AJ66" i="10"/>
  <c r="AI66" i="10"/>
  <c r="AH66" i="10"/>
  <c r="AG66" i="10"/>
  <c r="AF66" i="10"/>
  <c r="AO65" i="10"/>
  <c r="AN65" i="10"/>
  <c r="AM65" i="10"/>
  <c r="AL65" i="10"/>
  <c r="AK65" i="10"/>
  <c r="AJ65" i="10"/>
  <c r="AI65" i="10"/>
  <c r="AH65" i="10"/>
  <c r="AG65" i="10"/>
  <c r="AF65" i="10"/>
  <c r="AO64" i="10"/>
  <c r="AO14" i="10" s="1"/>
  <c r="AN64" i="10"/>
  <c r="AN14" i="10" s="1"/>
  <c r="AM64" i="10"/>
  <c r="AM14" i="10" s="1"/>
  <c r="AL64" i="10"/>
  <c r="AL14" i="10" s="1"/>
  <c r="AK64" i="10"/>
  <c r="AK14" i="10" s="1"/>
  <c r="AJ64" i="10"/>
  <c r="AJ14" i="10" s="1"/>
  <c r="AI64" i="10"/>
  <c r="AI14" i="10" s="1"/>
  <c r="AH64" i="10"/>
  <c r="AH14" i="10" s="1"/>
  <c r="AG64" i="10"/>
  <c r="AG14" i="10" s="1"/>
  <c r="AF64" i="10"/>
  <c r="AF14" i="10" s="1"/>
  <c r="AO63" i="10"/>
  <c r="AN63" i="10"/>
  <c r="AM63" i="10"/>
  <c r="AL63" i="10"/>
  <c r="AK63" i="10"/>
  <c r="AJ63" i="10"/>
  <c r="AI63" i="10"/>
  <c r="AH63" i="10"/>
  <c r="AG63" i="10"/>
  <c r="AF63" i="10"/>
  <c r="AO62" i="10"/>
  <c r="AN62" i="10"/>
  <c r="AM62" i="10"/>
  <c r="AL62" i="10"/>
  <c r="AK62" i="10"/>
  <c r="AJ62" i="10"/>
  <c r="AI62" i="10"/>
  <c r="AH62" i="10"/>
  <c r="AG62" i="10"/>
  <c r="AF62" i="10"/>
  <c r="AO61" i="10"/>
  <c r="AN61" i="10"/>
  <c r="AM61" i="10"/>
  <c r="AL61" i="10"/>
  <c r="AK61" i="10"/>
  <c r="AJ61" i="10"/>
  <c r="AI61" i="10"/>
  <c r="AH61" i="10"/>
  <c r="AG61" i="10"/>
  <c r="AF61" i="10"/>
  <c r="AO60" i="10"/>
  <c r="AN60" i="10"/>
  <c r="AM60" i="10"/>
  <c r="AL60" i="10"/>
  <c r="AK60" i="10"/>
  <c r="AJ60" i="10"/>
  <c r="AI60" i="10"/>
  <c r="AH60" i="10"/>
  <c r="AG60" i="10"/>
  <c r="AF60" i="10"/>
  <c r="AO59" i="10"/>
  <c r="AN59" i="10"/>
  <c r="AM59" i="10"/>
  <c r="AL59" i="10"/>
  <c r="AK59" i="10"/>
  <c r="AJ59" i="10"/>
  <c r="AI59" i="10"/>
  <c r="AH59" i="10"/>
  <c r="AG59" i="10"/>
  <c r="AF59" i="10"/>
  <c r="AO58" i="10"/>
  <c r="AN58" i="10"/>
  <c r="AM58" i="10"/>
  <c r="AL58" i="10"/>
  <c r="AK58" i="10"/>
  <c r="AJ58" i="10"/>
  <c r="AI58" i="10"/>
  <c r="AH58" i="10"/>
  <c r="AG58" i="10"/>
  <c r="AF58" i="10"/>
  <c r="AO57" i="10"/>
  <c r="AN57" i="10"/>
  <c r="AM57" i="10"/>
  <c r="AL57" i="10"/>
  <c r="AK57" i="10"/>
  <c r="AJ57" i="10"/>
  <c r="AI57" i="10"/>
  <c r="AH57" i="10"/>
  <c r="AG57" i="10"/>
  <c r="AF57" i="10"/>
  <c r="AO56" i="10"/>
  <c r="AN56" i="10"/>
  <c r="AM56" i="10"/>
  <c r="AL56" i="10"/>
  <c r="AK56" i="10"/>
  <c r="AJ56" i="10"/>
  <c r="AI56" i="10"/>
  <c r="AH56" i="10"/>
  <c r="AG56" i="10"/>
  <c r="AF56" i="10"/>
  <c r="AO55" i="10"/>
  <c r="AN55" i="10"/>
  <c r="AM55" i="10"/>
  <c r="AL55" i="10"/>
  <c r="AK55" i="10"/>
  <c r="AJ55" i="10"/>
  <c r="AI55" i="10"/>
  <c r="AH55" i="10"/>
  <c r="AG55" i="10"/>
  <c r="AF55" i="10"/>
  <c r="AO54" i="10"/>
  <c r="AN54" i="10"/>
  <c r="AM54" i="10"/>
  <c r="AL54" i="10"/>
  <c r="AK54" i="10"/>
  <c r="AJ54" i="10"/>
  <c r="AI54" i="10"/>
  <c r="AH54" i="10"/>
  <c r="AG54" i="10"/>
  <c r="AF54" i="10"/>
  <c r="AO53" i="10"/>
  <c r="AN53" i="10"/>
  <c r="AM53" i="10"/>
  <c r="AL53" i="10"/>
  <c r="AK53" i="10"/>
  <c r="AJ53" i="10"/>
  <c r="AI53" i="10"/>
  <c r="AH53" i="10"/>
  <c r="AG53" i="10"/>
  <c r="AF53" i="10"/>
  <c r="AO52" i="10"/>
  <c r="AN52" i="10"/>
  <c r="AM52" i="10"/>
  <c r="AL52" i="10"/>
  <c r="AK52" i="10"/>
  <c r="AJ52" i="10"/>
  <c r="AI52" i="10"/>
  <c r="AH52" i="10"/>
  <c r="AG52" i="10"/>
  <c r="AF52" i="10"/>
  <c r="AO51" i="10"/>
  <c r="AN51" i="10"/>
  <c r="AM51" i="10"/>
  <c r="AL51" i="10"/>
  <c r="AK51" i="10"/>
  <c r="AJ51" i="10"/>
  <c r="AI51" i="10"/>
  <c r="AH51" i="10"/>
  <c r="AG51" i="10"/>
  <c r="AF51" i="10"/>
  <c r="AO50" i="10"/>
  <c r="AN50" i="10"/>
  <c r="AM50" i="10"/>
  <c r="AL50" i="10"/>
  <c r="AK50" i="10"/>
  <c r="AJ50" i="10"/>
  <c r="AI50" i="10"/>
  <c r="AH50" i="10"/>
  <c r="AG50" i="10"/>
  <c r="AF50" i="10"/>
  <c r="AO49" i="10"/>
  <c r="AO13" i="10" s="1"/>
  <c r="AN49" i="10"/>
  <c r="AN13" i="10" s="1"/>
  <c r="AM49" i="10"/>
  <c r="AM13" i="10" s="1"/>
  <c r="AL49" i="10"/>
  <c r="AL13" i="10" s="1"/>
  <c r="AK49" i="10"/>
  <c r="AK13" i="10" s="1"/>
  <c r="AJ49" i="10"/>
  <c r="AJ13" i="10" s="1"/>
  <c r="AI49" i="10"/>
  <c r="AI13" i="10" s="1"/>
  <c r="AH49" i="10"/>
  <c r="AH13" i="10" s="1"/>
  <c r="AG49" i="10"/>
  <c r="AG13" i="10" s="1"/>
  <c r="AF49" i="10"/>
  <c r="AF13" i="10" s="1"/>
  <c r="AO48" i="10"/>
  <c r="AO12" i="10" s="1"/>
  <c r="AN48" i="10"/>
  <c r="AN12" i="10" s="1"/>
  <c r="AM48" i="10"/>
  <c r="AM12" i="10" s="1"/>
  <c r="AL48" i="10"/>
  <c r="AL12" i="10" s="1"/>
  <c r="AK48" i="10"/>
  <c r="AK12" i="10" s="1"/>
  <c r="AJ48" i="10"/>
  <c r="AJ12" i="10" s="1"/>
  <c r="AI48" i="10"/>
  <c r="AI12" i="10" s="1"/>
  <c r="AH48" i="10"/>
  <c r="AH12" i="10" s="1"/>
  <c r="AG48" i="10"/>
  <c r="AG12" i="10" s="1"/>
  <c r="AF48" i="10"/>
  <c r="AF12" i="10" s="1"/>
  <c r="AO47" i="10"/>
  <c r="AN47" i="10"/>
  <c r="AM47" i="10"/>
  <c r="AL47" i="10"/>
  <c r="AK47" i="10"/>
  <c r="AJ47" i="10"/>
  <c r="AI47" i="10"/>
  <c r="AH47" i="10"/>
  <c r="AG47" i="10"/>
  <c r="AF47" i="10"/>
  <c r="AO46" i="10"/>
  <c r="AN46" i="10"/>
  <c r="AM46" i="10"/>
  <c r="AL46" i="10"/>
  <c r="AK46" i="10"/>
  <c r="AJ46" i="10"/>
  <c r="AI46" i="10"/>
  <c r="AH46" i="10"/>
  <c r="AG46" i="10"/>
  <c r="AF46" i="10"/>
  <c r="AO45" i="10"/>
  <c r="AO11" i="10" s="1"/>
  <c r="AN45" i="10"/>
  <c r="AN11" i="10" s="1"/>
  <c r="AM45" i="10"/>
  <c r="AM11" i="10" s="1"/>
  <c r="AL45" i="10"/>
  <c r="AL11" i="10" s="1"/>
  <c r="AK45" i="10"/>
  <c r="AK11" i="10" s="1"/>
  <c r="AJ45" i="10"/>
  <c r="AJ11" i="10" s="1"/>
  <c r="AI45" i="10"/>
  <c r="AI11" i="10" s="1"/>
  <c r="AH45" i="10"/>
  <c r="AH11" i="10" s="1"/>
  <c r="AG45" i="10"/>
  <c r="AG11" i="10" s="1"/>
  <c r="AF45" i="10"/>
  <c r="AF11" i="10" s="1"/>
  <c r="AO44" i="10"/>
  <c r="AO10" i="10" s="1"/>
  <c r="AN44" i="10"/>
  <c r="AN10" i="10" s="1"/>
  <c r="AM44" i="10"/>
  <c r="AM10" i="10" s="1"/>
  <c r="AL44" i="10"/>
  <c r="AL10" i="10" s="1"/>
  <c r="AK44" i="10"/>
  <c r="AK10" i="10" s="1"/>
  <c r="AJ44" i="10"/>
  <c r="AJ10" i="10" s="1"/>
  <c r="AI44" i="10"/>
  <c r="AI10" i="10" s="1"/>
  <c r="AH44" i="10"/>
  <c r="AH10" i="10" s="1"/>
  <c r="AG44" i="10"/>
  <c r="AG10" i="10" s="1"/>
  <c r="AF44" i="10"/>
  <c r="AF10" i="10" s="1"/>
  <c r="AO43" i="10"/>
  <c r="AN43" i="10"/>
  <c r="AM43" i="10"/>
  <c r="AL43" i="10"/>
  <c r="AK43" i="10"/>
  <c r="AJ43" i="10"/>
  <c r="AI43" i="10"/>
  <c r="AH43" i="10"/>
  <c r="AG43" i="10"/>
  <c r="AF43" i="10"/>
  <c r="AO42" i="10"/>
  <c r="AN42" i="10"/>
  <c r="AM42" i="10"/>
  <c r="AL42" i="10"/>
  <c r="AK42" i="10"/>
  <c r="AJ42" i="10"/>
  <c r="AI42" i="10"/>
  <c r="AH42" i="10"/>
  <c r="AG42" i="10"/>
  <c r="AF42" i="10"/>
  <c r="AO41" i="10"/>
  <c r="AN41" i="10"/>
  <c r="AM41" i="10"/>
  <c r="AL41" i="10"/>
  <c r="AK41" i="10"/>
  <c r="AJ41" i="10"/>
  <c r="AI41" i="10"/>
  <c r="AH41" i="10"/>
  <c r="AG41" i="10"/>
  <c r="AF41" i="10"/>
  <c r="AO40" i="10"/>
  <c r="AO9" i="10" s="1"/>
  <c r="AN40" i="10"/>
  <c r="AN9" i="10" s="1"/>
  <c r="AM40" i="10"/>
  <c r="AM9" i="10" s="1"/>
  <c r="AL40" i="10"/>
  <c r="AL9" i="10" s="1"/>
  <c r="AK40" i="10"/>
  <c r="AK9" i="10" s="1"/>
  <c r="AJ40" i="10"/>
  <c r="AJ9" i="10" s="1"/>
  <c r="AI40" i="10"/>
  <c r="AI9" i="10" s="1"/>
  <c r="AH40" i="10"/>
  <c r="AH9" i="10" s="1"/>
  <c r="AG40" i="10"/>
  <c r="AG9" i="10" s="1"/>
  <c r="AF40" i="10"/>
  <c r="AF9" i="10" s="1"/>
  <c r="AO39" i="10"/>
  <c r="AO8" i="10" s="1"/>
  <c r="AN39" i="10"/>
  <c r="AN8" i="10" s="1"/>
  <c r="AM39" i="10"/>
  <c r="AM8" i="10" s="1"/>
  <c r="AL39" i="10"/>
  <c r="AL8" i="10" s="1"/>
  <c r="AK39" i="10"/>
  <c r="AK8" i="10" s="1"/>
  <c r="AJ39" i="10"/>
  <c r="AJ8" i="10" s="1"/>
  <c r="AI39" i="10"/>
  <c r="AI8" i="10" s="1"/>
  <c r="AH39" i="10"/>
  <c r="AH8" i="10" s="1"/>
  <c r="AG39" i="10"/>
  <c r="AG8" i="10" s="1"/>
  <c r="AF39" i="10"/>
  <c r="AF8" i="10" s="1"/>
  <c r="AE143" i="10"/>
  <c r="AE31" i="10" s="1"/>
  <c r="AE142" i="10"/>
  <c r="AE141" i="10"/>
  <c r="AE140" i="10"/>
  <c r="AE139" i="10"/>
  <c r="AE30" i="10" s="1"/>
  <c r="AE138" i="10"/>
  <c r="AE137" i="10"/>
  <c r="AE136" i="10"/>
  <c r="AE135" i="10"/>
  <c r="AE134" i="10"/>
  <c r="AE133" i="10"/>
  <c r="AE132" i="10"/>
  <c r="AE131" i="10"/>
  <c r="AE29" i="10" s="1"/>
  <c r="AE130" i="10"/>
  <c r="AE129" i="10"/>
  <c r="AE128" i="10"/>
  <c r="AE28" i="10" s="1"/>
  <c r="AE127" i="10"/>
  <c r="AE126" i="10"/>
  <c r="AE125" i="10"/>
  <c r="AE27" i="10" s="1"/>
  <c r="AE124" i="10"/>
  <c r="AE26" i="10" s="1"/>
  <c r="AE123" i="10"/>
  <c r="AE25" i="10" s="1"/>
  <c r="AE122" i="10"/>
  <c r="AE24" i="10" s="1"/>
  <c r="AE121" i="10"/>
  <c r="AE23" i="10" s="1"/>
  <c r="AE120" i="10"/>
  <c r="AE22" i="10" s="1"/>
  <c r="AE119" i="10"/>
  <c r="AE118" i="10"/>
  <c r="AE117" i="10"/>
  <c r="AE116" i="10"/>
  <c r="AE115" i="10"/>
  <c r="AE21" i="10" s="1"/>
  <c r="AE114" i="10"/>
  <c r="AE113" i="10"/>
  <c r="AE112" i="10"/>
  <c r="AE111" i="10"/>
  <c r="AE110" i="10"/>
  <c r="AE109" i="10"/>
  <c r="AE20" i="10" s="1"/>
  <c r="AE108" i="10"/>
  <c r="AE107" i="10"/>
  <c r="AE106" i="10"/>
  <c r="AE105" i="10"/>
  <c r="AE104" i="10"/>
  <c r="AE103" i="10"/>
  <c r="AE102" i="10"/>
  <c r="AE101" i="10"/>
  <c r="AE100" i="10"/>
  <c r="AE99" i="10"/>
  <c r="AE98" i="10"/>
  <c r="AE97" i="10"/>
  <c r="AE19" i="10" s="1"/>
  <c r="AE96" i="10"/>
  <c r="AE95" i="10"/>
  <c r="AE94" i="10"/>
  <c r="AE93" i="10"/>
  <c r="AE18" i="10" s="1"/>
  <c r="AE92" i="10"/>
  <c r="AE91" i="10"/>
  <c r="AE90" i="10"/>
  <c r="AE89" i="10"/>
  <c r="AE88" i="10"/>
  <c r="AE17" i="10" s="1"/>
  <c r="AE87" i="10"/>
  <c r="AE86" i="10"/>
  <c r="AE85" i="10"/>
  <c r="AE84" i="10"/>
  <c r="AE83" i="10"/>
  <c r="AE82" i="10"/>
  <c r="AE81" i="10"/>
  <c r="AE80" i="10"/>
  <c r="AE79" i="10"/>
  <c r="AE78" i="10"/>
  <c r="AE77" i="10"/>
  <c r="AE16" i="10" s="1"/>
  <c r="AE76" i="10"/>
  <c r="AE75" i="10"/>
  <c r="AE74" i="10"/>
  <c r="AE73" i="10"/>
  <c r="AE15" i="10" s="1"/>
  <c r="AE72" i="10"/>
  <c r="AE71" i="10"/>
  <c r="AE70" i="10"/>
  <c r="AE69" i="10"/>
  <c r="AE68" i="10"/>
  <c r="AE67" i="10"/>
  <c r="AE66" i="10"/>
  <c r="AE65" i="10"/>
  <c r="AE64" i="10"/>
  <c r="AE14" i="10" s="1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13" i="10" s="1"/>
  <c r="AE48" i="10"/>
  <c r="AE12" i="10" s="1"/>
  <c r="AE47" i="10"/>
  <c r="AE46" i="10"/>
  <c r="AE45" i="10"/>
  <c r="AE11" i="10" s="1"/>
  <c r="AE44" i="10"/>
  <c r="AE10" i="10" s="1"/>
  <c r="AE43" i="10"/>
  <c r="AE42" i="10"/>
  <c r="AE41" i="10"/>
  <c r="AE40" i="10"/>
  <c r="AE9" i="10" s="1"/>
  <c r="AE39" i="10"/>
  <c r="AE8" i="10" s="1"/>
  <c r="AA143" i="10" l="1"/>
  <c r="AA31" i="10" s="1"/>
  <c r="Z143" i="10"/>
  <c r="Z31" i="10" s="1"/>
  <c r="Y143" i="10"/>
  <c r="Y31" i="10" s="1"/>
  <c r="X143" i="10"/>
  <c r="X31" i="10" s="1"/>
  <c r="W143" i="10"/>
  <c r="W31" i="10" s="1"/>
  <c r="V143" i="10"/>
  <c r="V31" i="10" s="1"/>
  <c r="U143" i="10"/>
  <c r="U31" i="10" s="1"/>
  <c r="T143" i="10"/>
  <c r="T31" i="10" s="1"/>
  <c r="S143" i="10"/>
  <c r="S31" i="10" s="1"/>
  <c r="R143" i="10"/>
  <c r="R31" i="10" s="1"/>
  <c r="AA142" i="10"/>
  <c r="Z142" i="10"/>
  <c r="Y142" i="10"/>
  <c r="X142" i="10"/>
  <c r="W142" i="10"/>
  <c r="V142" i="10"/>
  <c r="U142" i="10"/>
  <c r="T142" i="10"/>
  <c r="S142" i="10"/>
  <c r="R142" i="10"/>
  <c r="AA141" i="10"/>
  <c r="Z141" i="10"/>
  <c r="Y141" i="10"/>
  <c r="X141" i="10"/>
  <c r="W141" i="10"/>
  <c r="V141" i="10"/>
  <c r="U141" i="10"/>
  <c r="T141" i="10"/>
  <c r="S141" i="10"/>
  <c r="R141" i="10"/>
  <c r="AA140" i="10"/>
  <c r="Z140" i="10"/>
  <c r="Y140" i="10"/>
  <c r="X140" i="10"/>
  <c r="W140" i="10"/>
  <c r="V140" i="10"/>
  <c r="U140" i="10"/>
  <c r="T140" i="10"/>
  <c r="S140" i="10"/>
  <c r="R140" i="10"/>
  <c r="AA139" i="10"/>
  <c r="AA30" i="10" s="1"/>
  <c r="Z139" i="10"/>
  <c r="Z30" i="10" s="1"/>
  <c r="Y139" i="10"/>
  <c r="Y30" i="10" s="1"/>
  <c r="X139" i="10"/>
  <c r="X30" i="10" s="1"/>
  <c r="W139" i="10"/>
  <c r="W30" i="10" s="1"/>
  <c r="V139" i="10"/>
  <c r="V30" i="10" s="1"/>
  <c r="U139" i="10"/>
  <c r="U30" i="10" s="1"/>
  <c r="T139" i="10"/>
  <c r="T30" i="10" s="1"/>
  <c r="S139" i="10"/>
  <c r="S30" i="10" s="1"/>
  <c r="R139" i="10"/>
  <c r="R30" i="10" s="1"/>
  <c r="AA138" i="10"/>
  <c r="Z138" i="10"/>
  <c r="Y138" i="10"/>
  <c r="X138" i="10"/>
  <c r="W138" i="10"/>
  <c r="V138" i="10"/>
  <c r="U138" i="10"/>
  <c r="T138" i="10"/>
  <c r="S138" i="10"/>
  <c r="R138" i="10"/>
  <c r="AA137" i="10"/>
  <c r="Z137" i="10"/>
  <c r="Y137" i="10"/>
  <c r="X137" i="10"/>
  <c r="W137" i="10"/>
  <c r="V137" i="10"/>
  <c r="U137" i="10"/>
  <c r="T137" i="10"/>
  <c r="S137" i="10"/>
  <c r="R137" i="10"/>
  <c r="AA136" i="10"/>
  <c r="Z136" i="10"/>
  <c r="Y136" i="10"/>
  <c r="X136" i="10"/>
  <c r="W136" i="10"/>
  <c r="V136" i="10"/>
  <c r="U136" i="10"/>
  <c r="T136" i="10"/>
  <c r="S136" i="10"/>
  <c r="R136" i="10"/>
  <c r="AA135" i="10"/>
  <c r="Z135" i="10"/>
  <c r="Y135" i="10"/>
  <c r="X135" i="10"/>
  <c r="W135" i="10"/>
  <c r="V135" i="10"/>
  <c r="U135" i="10"/>
  <c r="T135" i="10"/>
  <c r="S135" i="10"/>
  <c r="R135" i="10"/>
  <c r="AA134" i="10"/>
  <c r="Z134" i="10"/>
  <c r="Y134" i="10"/>
  <c r="X134" i="10"/>
  <c r="W134" i="10"/>
  <c r="V134" i="10"/>
  <c r="U134" i="10"/>
  <c r="T134" i="10"/>
  <c r="S134" i="10"/>
  <c r="R134" i="10"/>
  <c r="AA133" i="10"/>
  <c r="Z133" i="10"/>
  <c r="Y133" i="10"/>
  <c r="X133" i="10"/>
  <c r="W133" i="10"/>
  <c r="V133" i="10"/>
  <c r="U133" i="10"/>
  <c r="T133" i="10"/>
  <c r="S133" i="10"/>
  <c r="R133" i="10"/>
  <c r="AA132" i="10"/>
  <c r="Z132" i="10"/>
  <c r="Y132" i="10"/>
  <c r="X132" i="10"/>
  <c r="W132" i="10"/>
  <c r="V132" i="10"/>
  <c r="U132" i="10"/>
  <c r="T132" i="10"/>
  <c r="S132" i="10"/>
  <c r="R132" i="10"/>
  <c r="AA131" i="10"/>
  <c r="AA29" i="10" s="1"/>
  <c r="Z131" i="10"/>
  <c r="Z29" i="10" s="1"/>
  <c r="Y131" i="10"/>
  <c r="Y29" i="10" s="1"/>
  <c r="X131" i="10"/>
  <c r="X29" i="10" s="1"/>
  <c r="W131" i="10"/>
  <c r="W29" i="10" s="1"/>
  <c r="V131" i="10"/>
  <c r="V29" i="10" s="1"/>
  <c r="U131" i="10"/>
  <c r="U29" i="10" s="1"/>
  <c r="T131" i="10"/>
  <c r="T29" i="10" s="1"/>
  <c r="S131" i="10"/>
  <c r="S29" i="10" s="1"/>
  <c r="R131" i="10"/>
  <c r="R29" i="10" s="1"/>
  <c r="AA130" i="10"/>
  <c r="Z130" i="10"/>
  <c r="Y130" i="10"/>
  <c r="X130" i="10"/>
  <c r="W130" i="10"/>
  <c r="V130" i="10"/>
  <c r="U130" i="10"/>
  <c r="T130" i="10"/>
  <c r="S130" i="10"/>
  <c r="R130" i="10"/>
  <c r="AA129" i="10"/>
  <c r="Z129" i="10"/>
  <c r="Y129" i="10"/>
  <c r="X129" i="10"/>
  <c r="W129" i="10"/>
  <c r="V129" i="10"/>
  <c r="U129" i="10"/>
  <c r="T129" i="10"/>
  <c r="S129" i="10"/>
  <c r="R129" i="10"/>
  <c r="AA128" i="10"/>
  <c r="AA28" i="10" s="1"/>
  <c r="Z128" i="10"/>
  <c r="Z28" i="10" s="1"/>
  <c r="Y128" i="10"/>
  <c r="Y28" i="10" s="1"/>
  <c r="X128" i="10"/>
  <c r="X28" i="10" s="1"/>
  <c r="W128" i="10"/>
  <c r="W28" i="10" s="1"/>
  <c r="V128" i="10"/>
  <c r="V28" i="10" s="1"/>
  <c r="U128" i="10"/>
  <c r="U28" i="10" s="1"/>
  <c r="T128" i="10"/>
  <c r="T28" i="10" s="1"/>
  <c r="S128" i="10"/>
  <c r="S28" i="10" s="1"/>
  <c r="R128" i="10"/>
  <c r="R28" i="10" s="1"/>
  <c r="AA127" i="10"/>
  <c r="Z127" i="10"/>
  <c r="Y127" i="10"/>
  <c r="X127" i="10"/>
  <c r="W127" i="10"/>
  <c r="V127" i="10"/>
  <c r="U127" i="10"/>
  <c r="T127" i="10"/>
  <c r="S127" i="10"/>
  <c r="R127" i="10"/>
  <c r="AA126" i="10"/>
  <c r="Z126" i="10"/>
  <c r="Y126" i="10"/>
  <c r="X126" i="10"/>
  <c r="W126" i="10"/>
  <c r="V126" i="10"/>
  <c r="U126" i="10"/>
  <c r="T126" i="10"/>
  <c r="S126" i="10"/>
  <c r="R126" i="10"/>
  <c r="AA125" i="10"/>
  <c r="AA27" i="10" s="1"/>
  <c r="Z125" i="10"/>
  <c r="Z27" i="10" s="1"/>
  <c r="Y125" i="10"/>
  <c r="Y27" i="10" s="1"/>
  <c r="X125" i="10"/>
  <c r="X27" i="10" s="1"/>
  <c r="W125" i="10"/>
  <c r="W27" i="10" s="1"/>
  <c r="V125" i="10"/>
  <c r="V27" i="10" s="1"/>
  <c r="U125" i="10"/>
  <c r="U27" i="10" s="1"/>
  <c r="T125" i="10"/>
  <c r="T27" i="10" s="1"/>
  <c r="S125" i="10"/>
  <c r="S27" i="10" s="1"/>
  <c r="R125" i="10"/>
  <c r="R27" i="10" s="1"/>
  <c r="AA124" i="10"/>
  <c r="AA26" i="10" s="1"/>
  <c r="Z124" i="10"/>
  <c r="Z26" i="10" s="1"/>
  <c r="Y124" i="10"/>
  <c r="Y26" i="10" s="1"/>
  <c r="X124" i="10"/>
  <c r="X26" i="10" s="1"/>
  <c r="W124" i="10"/>
  <c r="W26" i="10" s="1"/>
  <c r="V124" i="10"/>
  <c r="V26" i="10" s="1"/>
  <c r="U124" i="10"/>
  <c r="U26" i="10" s="1"/>
  <c r="T124" i="10"/>
  <c r="T26" i="10" s="1"/>
  <c r="S124" i="10"/>
  <c r="S26" i="10" s="1"/>
  <c r="R124" i="10"/>
  <c r="R26" i="10" s="1"/>
  <c r="AA123" i="10"/>
  <c r="AA25" i="10" s="1"/>
  <c r="Z123" i="10"/>
  <c r="Z25" i="10" s="1"/>
  <c r="Y123" i="10"/>
  <c r="Y25" i="10" s="1"/>
  <c r="X123" i="10"/>
  <c r="X25" i="10" s="1"/>
  <c r="W123" i="10"/>
  <c r="W25" i="10" s="1"/>
  <c r="V123" i="10"/>
  <c r="V25" i="10" s="1"/>
  <c r="U123" i="10"/>
  <c r="U25" i="10" s="1"/>
  <c r="T123" i="10"/>
  <c r="T25" i="10" s="1"/>
  <c r="S123" i="10"/>
  <c r="S25" i="10" s="1"/>
  <c r="R123" i="10"/>
  <c r="R25" i="10" s="1"/>
  <c r="AA122" i="10"/>
  <c r="AA24" i="10" s="1"/>
  <c r="Z122" i="10"/>
  <c r="Z24" i="10" s="1"/>
  <c r="Y122" i="10"/>
  <c r="Y24" i="10" s="1"/>
  <c r="X122" i="10"/>
  <c r="X24" i="10" s="1"/>
  <c r="W122" i="10"/>
  <c r="W24" i="10" s="1"/>
  <c r="V122" i="10"/>
  <c r="V24" i="10" s="1"/>
  <c r="U122" i="10"/>
  <c r="U24" i="10" s="1"/>
  <c r="T122" i="10"/>
  <c r="T24" i="10" s="1"/>
  <c r="S122" i="10"/>
  <c r="S24" i="10" s="1"/>
  <c r="R122" i="10"/>
  <c r="R24" i="10" s="1"/>
  <c r="AA121" i="10"/>
  <c r="AA23" i="10" s="1"/>
  <c r="Z121" i="10"/>
  <c r="Z23" i="10" s="1"/>
  <c r="Y121" i="10"/>
  <c r="Y23" i="10" s="1"/>
  <c r="X121" i="10"/>
  <c r="X23" i="10" s="1"/>
  <c r="W121" i="10"/>
  <c r="W23" i="10" s="1"/>
  <c r="V121" i="10"/>
  <c r="V23" i="10" s="1"/>
  <c r="U121" i="10"/>
  <c r="U23" i="10" s="1"/>
  <c r="T121" i="10"/>
  <c r="T23" i="10" s="1"/>
  <c r="S121" i="10"/>
  <c r="S23" i="10" s="1"/>
  <c r="R121" i="10"/>
  <c r="R23" i="10" s="1"/>
  <c r="AA120" i="10"/>
  <c r="AA22" i="10" s="1"/>
  <c r="Z120" i="10"/>
  <c r="Z22" i="10" s="1"/>
  <c r="Y120" i="10"/>
  <c r="Y22" i="10" s="1"/>
  <c r="X120" i="10"/>
  <c r="X22" i="10" s="1"/>
  <c r="W120" i="10"/>
  <c r="W22" i="10" s="1"/>
  <c r="V120" i="10"/>
  <c r="V22" i="10" s="1"/>
  <c r="U120" i="10"/>
  <c r="U22" i="10" s="1"/>
  <c r="T120" i="10"/>
  <c r="T22" i="10" s="1"/>
  <c r="S120" i="10"/>
  <c r="S22" i="10" s="1"/>
  <c r="R120" i="10"/>
  <c r="R22" i="10" s="1"/>
  <c r="AA119" i="10"/>
  <c r="Z119" i="10"/>
  <c r="Y119" i="10"/>
  <c r="X119" i="10"/>
  <c r="W119" i="10"/>
  <c r="V119" i="10"/>
  <c r="U119" i="10"/>
  <c r="T119" i="10"/>
  <c r="S119" i="10"/>
  <c r="R119" i="10"/>
  <c r="AA118" i="10"/>
  <c r="Z118" i="10"/>
  <c r="Y118" i="10"/>
  <c r="X118" i="10"/>
  <c r="W118" i="10"/>
  <c r="V118" i="10"/>
  <c r="U118" i="10"/>
  <c r="T118" i="10"/>
  <c r="S118" i="10"/>
  <c r="R118" i="10"/>
  <c r="AA117" i="10"/>
  <c r="Z117" i="10"/>
  <c r="Y117" i="10"/>
  <c r="X117" i="10"/>
  <c r="W117" i="10"/>
  <c r="V117" i="10"/>
  <c r="U117" i="10"/>
  <c r="T117" i="10"/>
  <c r="S117" i="10"/>
  <c r="R117" i="10"/>
  <c r="AA116" i="10"/>
  <c r="Z116" i="10"/>
  <c r="Y116" i="10"/>
  <c r="X116" i="10"/>
  <c r="W116" i="10"/>
  <c r="V116" i="10"/>
  <c r="U116" i="10"/>
  <c r="T116" i="10"/>
  <c r="S116" i="10"/>
  <c r="R116" i="10"/>
  <c r="AA115" i="10"/>
  <c r="AA21" i="10" s="1"/>
  <c r="Z115" i="10"/>
  <c r="Z21" i="10" s="1"/>
  <c r="Y115" i="10"/>
  <c r="Y21" i="10" s="1"/>
  <c r="X115" i="10"/>
  <c r="X21" i="10" s="1"/>
  <c r="W115" i="10"/>
  <c r="W21" i="10" s="1"/>
  <c r="V115" i="10"/>
  <c r="V21" i="10" s="1"/>
  <c r="U115" i="10"/>
  <c r="U21" i="10" s="1"/>
  <c r="T115" i="10"/>
  <c r="T21" i="10" s="1"/>
  <c r="S115" i="10"/>
  <c r="S21" i="10" s="1"/>
  <c r="R115" i="10"/>
  <c r="R21" i="10" s="1"/>
  <c r="AA114" i="10"/>
  <c r="Z114" i="10"/>
  <c r="Y114" i="10"/>
  <c r="X114" i="10"/>
  <c r="W114" i="10"/>
  <c r="V114" i="10"/>
  <c r="U114" i="10"/>
  <c r="T114" i="10"/>
  <c r="S114" i="10"/>
  <c r="R114" i="10"/>
  <c r="AA113" i="10"/>
  <c r="Z113" i="10"/>
  <c r="Y113" i="10"/>
  <c r="X113" i="10"/>
  <c r="W113" i="10"/>
  <c r="V113" i="10"/>
  <c r="U113" i="10"/>
  <c r="T113" i="10"/>
  <c r="S113" i="10"/>
  <c r="R113" i="10"/>
  <c r="AA112" i="10"/>
  <c r="Z112" i="10"/>
  <c r="Y112" i="10"/>
  <c r="X112" i="10"/>
  <c r="W112" i="10"/>
  <c r="V112" i="10"/>
  <c r="U112" i="10"/>
  <c r="T112" i="10"/>
  <c r="S112" i="10"/>
  <c r="R112" i="10"/>
  <c r="AA111" i="10"/>
  <c r="Z111" i="10"/>
  <c r="Y111" i="10"/>
  <c r="X111" i="10"/>
  <c r="W111" i="10"/>
  <c r="V111" i="10"/>
  <c r="U111" i="10"/>
  <c r="T111" i="10"/>
  <c r="S111" i="10"/>
  <c r="R111" i="10"/>
  <c r="AA110" i="10"/>
  <c r="Z110" i="10"/>
  <c r="Y110" i="10"/>
  <c r="X110" i="10"/>
  <c r="W110" i="10"/>
  <c r="V110" i="10"/>
  <c r="U110" i="10"/>
  <c r="T110" i="10"/>
  <c r="S110" i="10"/>
  <c r="R110" i="10"/>
  <c r="AA109" i="10"/>
  <c r="AA20" i="10" s="1"/>
  <c r="Z109" i="10"/>
  <c r="Z20" i="10" s="1"/>
  <c r="Y109" i="10"/>
  <c r="Y20" i="10" s="1"/>
  <c r="X109" i="10"/>
  <c r="X20" i="10" s="1"/>
  <c r="W109" i="10"/>
  <c r="W20" i="10" s="1"/>
  <c r="V109" i="10"/>
  <c r="V20" i="10" s="1"/>
  <c r="U109" i="10"/>
  <c r="U20" i="10" s="1"/>
  <c r="T109" i="10"/>
  <c r="T20" i="10" s="1"/>
  <c r="S109" i="10"/>
  <c r="S20" i="10" s="1"/>
  <c r="R109" i="10"/>
  <c r="R20" i="10" s="1"/>
  <c r="AA108" i="10"/>
  <c r="Z108" i="10"/>
  <c r="Y108" i="10"/>
  <c r="X108" i="10"/>
  <c r="W108" i="10"/>
  <c r="V108" i="10"/>
  <c r="U108" i="10"/>
  <c r="T108" i="10"/>
  <c r="S108" i="10"/>
  <c r="R108" i="10"/>
  <c r="AA107" i="10"/>
  <c r="Z107" i="10"/>
  <c r="Y107" i="10"/>
  <c r="X107" i="10"/>
  <c r="W107" i="10"/>
  <c r="V107" i="10"/>
  <c r="U107" i="10"/>
  <c r="T107" i="10"/>
  <c r="S107" i="10"/>
  <c r="R107" i="10"/>
  <c r="AA106" i="10"/>
  <c r="Z106" i="10"/>
  <c r="Y106" i="10"/>
  <c r="X106" i="10"/>
  <c r="W106" i="10"/>
  <c r="V106" i="10"/>
  <c r="U106" i="10"/>
  <c r="T106" i="10"/>
  <c r="S106" i="10"/>
  <c r="R106" i="10"/>
  <c r="AA105" i="10"/>
  <c r="Z105" i="10"/>
  <c r="Y105" i="10"/>
  <c r="X105" i="10"/>
  <c r="W105" i="10"/>
  <c r="V105" i="10"/>
  <c r="U105" i="10"/>
  <c r="T105" i="10"/>
  <c r="S105" i="10"/>
  <c r="R105" i="10"/>
  <c r="AA104" i="10"/>
  <c r="Z104" i="10"/>
  <c r="Y104" i="10"/>
  <c r="X104" i="10"/>
  <c r="W104" i="10"/>
  <c r="V104" i="10"/>
  <c r="U104" i="10"/>
  <c r="T104" i="10"/>
  <c r="S104" i="10"/>
  <c r="R104" i="10"/>
  <c r="AA103" i="10"/>
  <c r="Z103" i="10"/>
  <c r="Y103" i="10"/>
  <c r="X103" i="10"/>
  <c r="W103" i="10"/>
  <c r="V103" i="10"/>
  <c r="U103" i="10"/>
  <c r="T103" i="10"/>
  <c r="S103" i="10"/>
  <c r="R103" i="10"/>
  <c r="AA102" i="10"/>
  <c r="Z102" i="10"/>
  <c r="Y102" i="10"/>
  <c r="X102" i="10"/>
  <c r="W102" i="10"/>
  <c r="V102" i="10"/>
  <c r="U102" i="10"/>
  <c r="T102" i="10"/>
  <c r="S102" i="10"/>
  <c r="R102" i="10"/>
  <c r="AA101" i="10"/>
  <c r="Z101" i="10"/>
  <c r="Y101" i="10"/>
  <c r="X101" i="10"/>
  <c r="W101" i="10"/>
  <c r="V101" i="10"/>
  <c r="U101" i="10"/>
  <c r="T101" i="10"/>
  <c r="S101" i="10"/>
  <c r="R101" i="10"/>
  <c r="AA100" i="10"/>
  <c r="Z100" i="10"/>
  <c r="Y100" i="10"/>
  <c r="X100" i="10"/>
  <c r="W100" i="10"/>
  <c r="V100" i="10"/>
  <c r="U100" i="10"/>
  <c r="T100" i="10"/>
  <c r="S100" i="10"/>
  <c r="R100" i="10"/>
  <c r="AA99" i="10"/>
  <c r="Z99" i="10"/>
  <c r="Y99" i="10"/>
  <c r="X99" i="10"/>
  <c r="W99" i="10"/>
  <c r="V99" i="10"/>
  <c r="U99" i="10"/>
  <c r="T99" i="10"/>
  <c r="S99" i="10"/>
  <c r="R99" i="10"/>
  <c r="AA98" i="10"/>
  <c r="Z98" i="10"/>
  <c r="Y98" i="10"/>
  <c r="X98" i="10"/>
  <c r="W98" i="10"/>
  <c r="V98" i="10"/>
  <c r="U98" i="10"/>
  <c r="T98" i="10"/>
  <c r="S98" i="10"/>
  <c r="R98" i="10"/>
  <c r="AA97" i="10"/>
  <c r="AA19" i="10" s="1"/>
  <c r="Z97" i="10"/>
  <c r="Z19" i="10" s="1"/>
  <c r="Y97" i="10"/>
  <c r="Y19" i="10" s="1"/>
  <c r="X97" i="10"/>
  <c r="X19" i="10" s="1"/>
  <c r="W97" i="10"/>
  <c r="W19" i="10" s="1"/>
  <c r="V97" i="10"/>
  <c r="V19" i="10" s="1"/>
  <c r="U97" i="10"/>
  <c r="U19" i="10" s="1"/>
  <c r="T97" i="10"/>
  <c r="T19" i="10" s="1"/>
  <c r="S97" i="10"/>
  <c r="S19" i="10" s="1"/>
  <c r="R97" i="10"/>
  <c r="R19" i="10" s="1"/>
  <c r="AA96" i="10"/>
  <c r="Z96" i="10"/>
  <c r="Y96" i="10"/>
  <c r="X96" i="10"/>
  <c r="W96" i="10"/>
  <c r="V96" i="10"/>
  <c r="U96" i="10"/>
  <c r="T96" i="10"/>
  <c r="S96" i="10"/>
  <c r="R96" i="10"/>
  <c r="AA95" i="10"/>
  <c r="Z95" i="10"/>
  <c r="Y95" i="10"/>
  <c r="X95" i="10"/>
  <c r="W95" i="10"/>
  <c r="V95" i="10"/>
  <c r="U95" i="10"/>
  <c r="T95" i="10"/>
  <c r="S95" i="10"/>
  <c r="R95" i="10"/>
  <c r="AA94" i="10"/>
  <c r="Z94" i="10"/>
  <c r="Y94" i="10"/>
  <c r="X94" i="10"/>
  <c r="W94" i="10"/>
  <c r="V94" i="10"/>
  <c r="U94" i="10"/>
  <c r="T94" i="10"/>
  <c r="S94" i="10"/>
  <c r="R94" i="10"/>
  <c r="AA93" i="10"/>
  <c r="AA18" i="10" s="1"/>
  <c r="Z93" i="10"/>
  <c r="Z18" i="10" s="1"/>
  <c r="Y93" i="10"/>
  <c r="Y18" i="10" s="1"/>
  <c r="X93" i="10"/>
  <c r="X18" i="10" s="1"/>
  <c r="W93" i="10"/>
  <c r="W18" i="10" s="1"/>
  <c r="V93" i="10"/>
  <c r="V18" i="10" s="1"/>
  <c r="U93" i="10"/>
  <c r="U18" i="10" s="1"/>
  <c r="T93" i="10"/>
  <c r="T18" i="10" s="1"/>
  <c r="S93" i="10"/>
  <c r="S18" i="10" s="1"/>
  <c r="R93" i="10"/>
  <c r="R18" i="10" s="1"/>
  <c r="AA92" i="10"/>
  <c r="Z92" i="10"/>
  <c r="Y92" i="10"/>
  <c r="X92" i="10"/>
  <c r="W92" i="10"/>
  <c r="V92" i="10"/>
  <c r="U92" i="10"/>
  <c r="T92" i="10"/>
  <c r="S92" i="10"/>
  <c r="R92" i="10"/>
  <c r="AA91" i="10"/>
  <c r="Z91" i="10"/>
  <c r="Y91" i="10"/>
  <c r="X91" i="10"/>
  <c r="W91" i="10"/>
  <c r="V91" i="10"/>
  <c r="U91" i="10"/>
  <c r="T91" i="10"/>
  <c r="S91" i="10"/>
  <c r="R91" i="10"/>
  <c r="AA90" i="10"/>
  <c r="Z90" i="10"/>
  <c r="Y90" i="10"/>
  <c r="X90" i="10"/>
  <c r="W90" i="10"/>
  <c r="V90" i="10"/>
  <c r="U90" i="10"/>
  <c r="T90" i="10"/>
  <c r="S90" i="10"/>
  <c r="R90" i="10"/>
  <c r="AA89" i="10"/>
  <c r="Z89" i="10"/>
  <c r="Y89" i="10"/>
  <c r="X89" i="10"/>
  <c r="W89" i="10"/>
  <c r="V89" i="10"/>
  <c r="U89" i="10"/>
  <c r="T89" i="10"/>
  <c r="S89" i="10"/>
  <c r="R89" i="10"/>
  <c r="AA88" i="10"/>
  <c r="AA17" i="10" s="1"/>
  <c r="Z88" i="10"/>
  <c r="Z17" i="10" s="1"/>
  <c r="Y88" i="10"/>
  <c r="Y17" i="10" s="1"/>
  <c r="X88" i="10"/>
  <c r="X17" i="10" s="1"/>
  <c r="W88" i="10"/>
  <c r="W17" i="10" s="1"/>
  <c r="V88" i="10"/>
  <c r="V17" i="10" s="1"/>
  <c r="U88" i="10"/>
  <c r="U17" i="10" s="1"/>
  <c r="T88" i="10"/>
  <c r="T17" i="10" s="1"/>
  <c r="S88" i="10"/>
  <c r="S17" i="10" s="1"/>
  <c r="R88" i="10"/>
  <c r="R17" i="10" s="1"/>
  <c r="AA87" i="10"/>
  <c r="Z87" i="10"/>
  <c r="Y87" i="10"/>
  <c r="X87" i="10"/>
  <c r="W87" i="10"/>
  <c r="V87" i="10"/>
  <c r="U87" i="10"/>
  <c r="T87" i="10"/>
  <c r="S87" i="10"/>
  <c r="R87" i="10"/>
  <c r="AA86" i="10"/>
  <c r="Z86" i="10"/>
  <c r="Y86" i="10"/>
  <c r="X86" i="10"/>
  <c r="W86" i="10"/>
  <c r="V86" i="10"/>
  <c r="U86" i="10"/>
  <c r="T86" i="10"/>
  <c r="S86" i="10"/>
  <c r="R86" i="10"/>
  <c r="AA85" i="10"/>
  <c r="Z85" i="10"/>
  <c r="Y85" i="10"/>
  <c r="X85" i="10"/>
  <c r="W85" i="10"/>
  <c r="V85" i="10"/>
  <c r="U85" i="10"/>
  <c r="T85" i="10"/>
  <c r="S85" i="10"/>
  <c r="R85" i="10"/>
  <c r="AA84" i="10"/>
  <c r="Z84" i="10"/>
  <c r="Y84" i="10"/>
  <c r="X84" i="10"/>
  <c r="W84" i="10"/>
  <c r="V84" i="10"/>
  <c r="U84" i="10"/>
  <c r="T84" i="10"/>
  <c r="S84" i="10"/>
  <c r="R84" i="10"/>
  <c r="AA83" i="10"/>
  <c r="Z83" i="10"/>
  <c r="Y83" i="10"/>
  <c r="X83" i="10"/>
  <c r="W83" i="10"/>
  <c r="V83" i="10"/>
  <c r="U83" i="10"/>
  <c r="T83" i="10"/>
  <c r="S83" i="10"/>
  <c r="R83" i="10"/>
  <c r="AA82" i="10"/>
  <c r="Z82" i="10"/>
  <c r="Y82" i="10"/>
  <c r="X82" i="10"/>
  <c r="W82" i="10"/>
  <c r="V82" i="10"/>
  <c r="U82" i="10"/>
  <c r="T82" i="10"/>
  <c r="S82" i="10"/>
  <c r="R82" i="10"/>
  <c r="AA81" i="10"/>
  <c r="Z81" i="10"/>
  <c r="Y81" i="10"/>
  <c r="X81" i="10"/>
  <c r="W81" i="10"/>
  <c r="V81" i="10"/>
  <c r="U81" i="10"/>
  <c r="T81" i="10"/>
  <c r="S81" i="10"/>
  <c r="R81" i="10"/>
  <c r="AA80" i="10"/>
  <c r="Z80" i="10"/>
  <c r="Y80" i="10"/>
  <c r="X80" i="10"/>
  <c r="W80" i="10"/>
  <c r="V80" i="10"/>
  <c r="U80" i="10"/>
  <c r="T80" i="10"/>
  <c r="S80" i="10"/>
  <c r="R80" i="10"/>
  <c r="AA79" i="10"/>
  <c r="Z79" i="10"/>
  <c r="Y79" i="10"/>
  <c r="X79" i="10"/>
  <c r="W79" i="10"/>
  <c r="V79" i="10"/>
  <c r="U79" i="10"/>
  <c r="T79" i="10"/>
  <c r="S79" i="10"/>
  <c r="R79" i="10"/>
  <c r="AA78" i="10"/>
  <c r="Z78" i="10"/>
  <c r="Y78" i="10"/>
  <c r="X78" i="10"/>
  <c r="W78" i="10"/>
  <c r="V78" i="10"/>
  <c r="U78" i="10"/>
  <c r="T78" i="10"/>
  <c r="S78" i="10"/>
  <c r="R78" i="10"/>
  <c r="AA77" i="10"/>
  <c r="AA16" i="10" s="1"/>
  <c r="Z77" i="10"/>
  <c r="Z16" i="10" s="1"/>
  <c r="Y77" i="10"/>
  <c r="Y16" i="10" s="1"/>
  <c r="X77" i="10"/>
  <c r="X16" i="10" s="1"/>
  <c r="W77" i="10"/>
  <c r="W16" i="10" s="1"/>
  <c r="V77" i="10"/>
  <c r="V16" i="10" s="1"/>
  <c r="U77" i="10"/>
  <c r="U16" i="10" s="1"/>
  <c r="T77" i="10"/>
  <c r="T16" i="10" s="1"/>
  <c r="S77" i="10"/>
  <c r="S16" i="10" s="1"/>
  <c r="R77" i="10"/>
  <c r="R16" i="10" s="1"/>
  <c r="AA76" i="10"/>
  <c r="Z76" i="10"/>
  <c r="Y76" i="10"/>
  <c r="X76" i="10"/>
  <c r="W76" i="10"/>
  <c r="V76" i="10"/>
  <c r="U76" i="10"/>
  <c r="T76" i="10"/>
  <c r="S76" i="10"/>
  <c r="R76" i="10"/>
  <c r="AA75" i="10"/>
  <c r="Z75" i="10"/>
  <c r="Y75" i="10"/>
  <c r="X75" i="10"/>
  <c r="W75" i="10"/>
  <c r="V75" i="10"/>
  <c r="U75" i="10"/>
  <c r="T75" i="10"/>
  <c r="S75" i="10"/>
  <c r="R75" i="10"/>
  <c r="AA74" i="10"/>
  <c r="Z74" i="10"/>
  <c r="Y74" i="10"/>
  <c r="X74" i="10"/>
  <c r="W74" i="10"/>
  <c r="V74" i="10"/>
  <c r="U74" i="10"/>
  <c r="T74" i="10"/>
  <c r="S74" i="10"/>
  <c r="R74" i="10"/>
  <c r="AA73" i="10"/>
  <c r="AA15" i="10" s="1"/>
  <c r="Z73" i="10"/>
  <c r="Z15" i="10" s="1"/>
  <c r="Y73" i="10"/>
  <c r="Y15" i="10" s="1"/>
  <c r="X73" i="10"/>
  <c r="X15" i="10" s="1"/>
  <c r="W73" i="10"/>
  <c r="W15" i="10" s="1"/>
  <c r="V73" i="10"/>
  <c r="V15" i="10" s="1"/>
  <c r="U73" i="10"/>
  <c r="U15" i="10" s="1"/>
  <c r="T73" i="10"/>
  <c r="T15" i="10" s="1"/>
  <c r="S73" i="10"/>
  <c r="S15" i="10" s="1"/>
  <c r="R73" i="10"/>
  <c r="R15" i="10" s="1"/>
  <c r="AA72" i="10"/>
  <c r="Z72" i="10"/>
  <c r="Y72" i="10"/>
  <c r="X72" i="10"/>
  <c r="W72" i="10"/>
  <c r="V72" i="10"/>
  <c r="U72" i="10"/>
  <c r="T72" i="10"/>
  <c r="S72" i="10"/>
  <c r="R72" i="10"/>
  <c r="AA71" i="10"/>
  <c r="Z71" i="10"/>
  <c r="Y71" i="10"/>
  <c r="X71" i="10"/>
  <c r="W71" i="10"/>
  <c r="V71" i="10"/>
  <c r="U71" i="10"/>
  <c r="T71" i="10"/>
  <c r="S71" i="10"/>
  <c r="R71" i="10"/>
  <c r="AA70" i="10"/>
  <c r="Z70" i="10"/>
  <c r="Y70" i="10"/>
  <c r="X70" i="10"/>
  <c r="W70" i="10"/>
  <c r="V70" i="10"/>
  <c r="U70" i="10"/>
  <c r="T70" i="10"/>
  <c r="S70" i="10"/>
  <c r="R70" i="10"/>
  <c r="AA69" i="10"/>
  <c r="Z69" i="10"/>
  <c r="Y69" i="10"/>
  <c r="X69" i="10"/>
  <c r="W69" i="10"/>
  <c r="V69" i="10"/>
  <c r="U69" i="10"/>
  <c r="T69" i="10"/>
  <c r="S69" i="10"/>
  <c r="R69" i="10"/>
  <c r="AA68" i="10"/>
  <c r="Z68" i="10"/>
  <c r="Y68" i="10"/>
  <c r="X68" i="10"/>
  <c r="W68" i="10"/>
  <c r="V68" i="10"/>
  <c r="U68" i="10"/>
  <c r="T68" i="10"/>
  <c r="S68" i="10"/>
  <c r="R68" i="10"/>
  <c r="AA67" i="10"/>
  <c r="Z67" i="10"/>
  <c r="Y67" i="10"/>
  <c r="X67" i="10"/>
  <c r="W67" i="10"/>
  <c r="V67" i="10"/>
  <c r="U67" i="10"/>
  <c r="T67" i="10"/>
  <c r="S67" i="10"/>
  <c r="R67" i="10"/>
  <c r="AA66" i="10"/>
  <c r="Z66" i="10"/>
  <c r="Y66" i="10"/>
  <c r="X66" i="10"/>
  <c r="W66" i="10"/>
  <c r="V66" i="10"/>
  <c r="U66" i="10"/>
  <c r="T66" i="10"/>
  <c r="S66" i="10"/>
  <c r="R66" i="10"/>
  <c r="AA65" i="10"/>
  <c r="Z65" i="10"/>
  <c r="Y65" i="10"/>
  <c r="X65" i="10"/>
  <c r="W65" i="10"/>
  <c r="V65" i="10"/>
  <c r="U65" i="10"/>
  <c r="T65" i="10"/>
  <c r="S65" i="10"/>
  <c r="R65" i="10"/>
  <c r="AA64" i="10"/>
  <c r="AA14" i="10" s="1"/>
  <c r="Z64" i="10"/>
  <c r="Z14" i="10" s="1"/>
  <c r="Y64" i="10"/>
  <c r="Y14" i="10" s="1"/>
  <c r="X64" i="10"/>
  <c r="X14" i="10" s="1"/>
  <c r="W64" i="10"/>
  <c r="W14" i="10" s="1"/>
  <c r="V64" i="10"/>
  <c r="V14" i="10" s="1"/>
  <c r="U64" i="10"/>
  <c r="U14" i="10" s="1"/>
  <c r="T64" i="10"/>
  <c r="T14" i="10" s="1"/>
  <c r="S64" i="10"/>
  <c r="S14" i="10" s="1"/>
  <c r="R64" i="10"/>
  <c r="R14" i="10" s="1"/>
  <c r="AA63" i="10"/>
  <c r="Z63" i="10"/>
  <c r="Y63" i="10"/>
  <c r="X63" i="10"/>
  <c r="W63" i="10"/>
  <c r="V63" i="10"/>
  <c r="U63" i="10"/>
  <c r="T63" i="10"/>
  <c r="S63" i="10"/>
  <c r="R63" i="10"/>
  <c r="AA62" i="10"/>
  <c r="Z62" i="10"/>
  <c r="Y62" i="10"/>
  <c r="X62" i="10"/>
  <c r="W62" i="10"/>
  <c r="V62" i="10"/>
  <c r="U62" i="10"/>
  <c r="T62" i="10"/>
  <c r="S62" i="10"/>
  <c r="R62" i="10"/>
  <c r="AA61" i="10"/>
  <c r="Z61" i="10"/>
  <c r="Y61" i="10"/>
  <c r="X61" i="10"/>
  <c r="W61" i="10"/>
  <c r="V61" i="10"/>
  <c r="U61" i="10"/>
  <c r="T61" i="10"/>
  <c r="S61" i="10"/>
  <c r="R61" i="10"/>
  <c r="AA60" i="10"/>
  <c r="Z60" i="10"/>
  <c r="Y60" i="10"/>
  <c r="X60" i="10"/>
  <c r="W60" i="10"/>
  <c r="V60" i="10"/>
  <c r="U60" i="10"/>
  <c r="T60" i="10"/>
  <c r="S60" i="10"/>
  <c r="R60" i="10"/>
  <c r="AA59" i="10"/>
  <c r="Z59" i="10"/>
  <c r="Y59" i="10"/>
  <c r="X59" i="10"/>
  <c r="W59" i="10"/>
  <c r="V59" i="10"/>
  <c r="U59" i="10"/>
  <c r="T59" i="10"/>
  <c r="S59" i="10"/>
  <c r="R59" i="10"/>
  <c r="AA58" i="10"/>
  <c r="Z58" i="10"/>
  <c r="Y58" i="10"/>
  <c r="X58" i="10"/>
  <c r="W58" i="10"/>
  <c r="V58" i="10"/>
  <c r="U58" i="10"/>
  <c r="T58" i="10"/>
  <c r="S58" i="10"/>
  <c r="R58" i="10"/>
  <c r="AA57" i="10"/>
  <c r="Z57" i="10"/>
  <c r="Y57" i="10"/>
  <c r="X57" i="10"/>
  <c r="W57" i="10"/>
  <c r="V57" i="10"/>
  <c r="U57" i="10"/>
  <c r="T57" i="10"/>
  <c r="S57" i="10"/>
  <c r="R57" i="10"/>
  <c r="AA56" i="10"/>
  <c r="Z56" i="10"/>
  <c r="Y56" i="10"/>
  <c r="X56" i="10"/>
  <c r="W56" i="10"/>
  <c r="V56" i="10"/>
  <c r="U56" i="10"/>
  <c r="T56" i="10"/>
  <c r="S56" i="10"/>
  <c r="R56" i="10"/>
  <c r="AA55" i="10"/>
  <c r="Z55" i="10"/>
  <c r="Y55" i="10"/>
  <c r="X55" i="10"/>
  <c r="W55" i="10"/>
  <c r="V55" i="10"/>
  <c r="U55" i="10"/>
  <c r="T55" i="10"/>
  <c r="S55" i="10"/>
  <c r="R55" i="10"/>
  <c r="AA54" i="10"/>
  <c r="Z54" i="10"/>
  <c r="Y54" i="10"/>
  <c r="X54" i="10"/>
  <c r="W54" i="10"/>
  <c r="V54" i="10"/>
  <c r="U54" i="10"/>
  <c r="T54" i="10"/>
  <c r="S54" i="10"/>
  <c r="R54" i="10"/>
  <c r="AA53" i="10"/>
  <c r="Z53" i="10"/>
  <c r="Y53" i="10"/>
  <c r="X53" i="10"/>
  <c r="W53" i="10"/>
  <c r="V53" i="10"/>
  <c r="U53" i="10"/>
  <c r="T53" i="10"/>
  <c r="S53" i="10"/>
  <c r="R53" i="10"/>
  <c r="AA52" i="10"/>
  <c r="Z52" i="10"/>
  <c r="Y52" i="10"/>
  <c r="X52" i="10"/>
  <c r="W52" i="10"/>
  <c r="V52" i="10"/>
  <c r="U52" i="10"/>
  <c r="T52" i="10"/>
  <c r="S52" i="10"/>
  <c r="R52" i="10"/>
  <c r="AA51" i="10"/>
  <c r="Z51" i="10"/>
  <c r="Y51" i="10"/>
  <c r="X51" i="10"/>
  <c r="W51" i="10"/>
  <c r="V51" i="10"/>
  <c r="U51" i="10"/>
  <c r="T51" i="10"/>
  <c r="S51" i="10"/>
  <c r="R51" i="10"/>
  <c r="AA50" i="10"/>
  <c r="Z50" i="10"/>
  <c r="Y50" i="10"/>
  <c r="X50" i="10"/>
  <c r="W50" i="10"/>
  <c r="V50" i="10"/>
  <c r="U50" i="10"/>
  <c r="T50" i="10"/>
  <c r="S50" i="10"/>
  <c r="R50" i="10"/>
  <c r="AA49" i="10"/>
  <c r="AA13" i="10" s="1"/>
  <c r="Z49" i="10"/>
  <c r="Z13" i="10" s="1"/>
  <c r="Y49" i="10"/>
  <c r="Y13" i="10" s="1"/>
  <c r="X49" i="10"/>
  <c r="X13" i="10" s="1"/>
  <c r="W49" i="10"/>
  <c r="W13" i="10" s="1"/>
  <c r="V49" i="10"/>
  <c r="V13" i="10" s="1"/>
  <c r="U49" i="10"/>
  <c r="U13" i="10" s="1"/>
  <c r="T49" i="10"/>
  <c r="T13" i="10" s="1"/>
  <c r="S49" i="10"/>
  <c r="S13" i="10" s="1"/>
  <c r="R49" i="10"/>
  <c r="R13" i="10" s="1"/>
  <c r="AA48" i="10"/>
  <c r="AA12" i="10" s="1"/>
  <c r="Z48" i="10"/>
  <c r="Z12" i="10" s="1"/>
  <c r="Y48" i="10"/>
  <c r="Y12" i="10" s="1"/>
  <c r="X48" i="10"/>
  <c r="X12" i="10" s="1"/>
  <c r="W48" i="10"/>
  <c r="W12" i="10" s="1"/>
  <c r="V48" i="10"/>
  <c r="V12" i="10" s="1"/>
  <c r="U48" i="10"/>
  <c r="U12" i="10" s="1"/>
  <c r="T48" i="10"/>
  <c r="T12" i="10" s="1"/>
  <c r="S48" i="10"/>
  <c r="S12" i="10" s="1"/>
  <c r="R48" i="10"/>
  <c r="R12" i="10" s="1"/>
  <c r="AA47" i="10"/>
  <c r="Z47" i="10"/>
  <c r="Y47" i="10"/>
  <c r="X47" i="10"/>
  <c r="W47" i="10"/>
  <c r="V47" i="10"/>
  <c r="U47" i="10"/>
  <c r="T47" i="10"/>
  <c r="S47" i="10"/>
  <c r="R47" i="10"/>
  <c r="AA46" i="10"/>
  <c r="Z46" i="10"/>
  <c r="Y46" i="10"/>
  <c r="X46" i="10"/>
  <c r="W46" i="10"/>
  <c r="V46" i="10"/>
  <c r="U46" i="10"/>
  <c r="T46" i="10"/>
  <c r="S46" i="10"/>
  <c r="R46" i="10"/>
  <c r="AA45" i="10"/>
  <c r="AA11" i="10" s="1"/>
  <c r="Z45" i="10"/>
  <c r="Z11" i="10" s="1"/>
  <c r="Y45" i="10"/>
  <c r="Y11" i="10" s="1"/>
  <c r="X45" i="10"/>
  <c r="X11" i="10" s="1"/>
  <c r="W45" i="10"/>
  <c r="W11" i="10" s="1"/>
  <c r="V45" i="10"/>
  <c r="V11" i="10" s="1"/>
  <c r="U45" i="10"/>
  <c r="U11" i="10" s="1"/>
  <c r="T45" i="10"/>
  <c r="T11" i="10" s="1"/>
  <c r="S45" i="10"/>
  <c r="S11" i="10" s="1"/>
  <c r="R45" i="10"/>
  <c r="R11" i="10" s="1"/>
  <c r="AA44" i="10"/>
  <c r="AA10" i="10" s="1"/>
  <c r="Z44" i="10"/>
  <c r="Z10" i="10" s="1"/>
  <c r="Y44" i="10"/>
  <c r="Y10" i="10" s="1"/>
  <c r="X44" i="10"/>
  <c r="X10" i="10" s="1"/>
  <c r="W44" i="10"/>
  <c r="W10" i="10" s="1"/>
  <c r="V44" i="10"/>
  <c r="V10" i="10" s="1"/>
  <c r="U44" i="10"/>
  <c r="U10" i="10" s="1"/>
  <c r="T44" i="10"/>
  <c r="T10" i="10" s="1"/>
  <c r="S44" i="10"/>
  <c r="S10" i="10" s="1"/>
  <c r="R44" i="10"/>
  <c r="R10" i="10" s="1"/>
  <c r="AA43" i="10"/>
  <c r="Z43" i="10"/>
  <c r="Y43" i="10"/>
  <c r="X43" i="10"/>
  <c r="W43" i="10"/>
  <c r="V43" i="10"/>
  <c r="U43" i="10"/>
  <c r="T43" i="10"/>
  <c r="S43" i="10"/>
  <c r="R43" i="10"/>
  <c r="AA42" i="10"/>
  <c r="Z42" i="10"/>
  <c r="Y42" i="10"/>
  <c r="X42" i="10"/>
  <c r="W42" i="10"/>
  <c r="V42" i="10"/>
  <c r="U42" i="10"/>
  <c r="T42" i="10"/>
  <c r="S42" i="10"/>
  <c r="R42" i="10"/>
  <c r="AA41" i="10"/>
  <c r="Z41" i="10"/>
  <c r="Y41" i="10"/>
  <c r="X41" i="10"/>
  <c r="W41" i="10"/>
  <c r="V41" i="10"/>
  <c r="U41" i="10"/>
  <c r="T41" i="10"/>
  <c r="S41" i="10"/>
  <c r="R41" i="10"/>
  <c r="AA40" i="10"/>
  <c r="AA9" i="10" s="1"/>
  <c r="Z40" i="10"/>
  <c r="Z9" i="10" s="1"/>
  <c r="Y40" i="10"/>
  <c r="Y9" i="10" s="1"/>
  <c r="X40" i="10"/>
  <c r="X9" i="10" s="1"/>
  <c r="W40" i="10"/>
  <c r="W9" i="10" s="1"/>
  <c r="V40" i="10"/>
  <c r="V9" i="10" s="1"/>
  <c r="U40" i="10"/>
  <c r="U9" i="10" s="1"/>
  <c r="T40" i="10"/>
  <c r="T9" i="10" s="1"/>
  <c r="S40" i="10"/>
  <c r="S9" i="10" s="1"/>
  <c r="R40" i="10"/>
  <c r="R9" i="10" s="1"/>
  <c r="AA39" i="10"/>
  <c r="AA8" i="10" s="1"/>
  <c r="Z39" i="10"/>
  <c r="Z8" i="10" s="1"/>
  <c r="Y39" i="10"/>
  <c r="Y8" i="10" s="1"/>
  <c r="X39" i="10"/>
  <c r="X8" i="10" s="1"/>
  <c r="W39" i="10"/>
  <c r="W8" i="10" s="1"/>
  <c r="V39" i="10"/>
  <c r="V8" i="10" s="1"/>
  <c r="U39" i="10"/>
  <c r="U8" i="10" s="1"/>
  <c r="T39" i="10"/>
  <c r="T8" i="10" s="1"/>
  <c r="S39" i="10"/>
  <c r="S8" i="10" s="1"/>
  <c r="R39" i="10"/>
  <c r="R8" i="10" s="1"/>
  <c r="Q143" i="10"/>
  <c r="Q31" i="10" s="1"/>
  <c r="Q142" i="10"/>
  <c r="Q141" i="10"/>
  <c r="Q140" i="10"/>
  <c r="Q139" i="10"/>
  <c r="Q30" i="10" s="1"/>
  <c r="Q138" i="10"/>
  <c r="Q137" i="10"/>
  <c r="Q136" i="10"/>
  <c r="Q135" i="10"/>
  <c r="Q134" i="10"/>
  <c r="Q133" i="10"/>
  <c r="Q132" i="10"/>
  <c r="Q131" i="10"/>
  <c r="Q29" i="10" s="1"/>
  <c r="Q130" i="10"/>
  <c r="Q129" i="10"/>
  <c r="Q128" i="10"/>
  <c r="Q28" i="10" s="1"/>
  <c r="Q127" i="10"/>
  <c r="Q126" i="10"/>
  <c r="Q125" i="10"/>
  <c r="Q27" i="10" s="1"/>
  <c r="Q124" i="10"/>
  <c r="Q26" i="10" s="1"/>
  <c r="Q123" i="10"/>
  <c r="Q25" i="10" s="1"/>
  <c r="Q122" i="10"/>
  <c r="Q24" i="10" s="1"/>
  <c r="Q121" i="10"/>
  <c r="Q23" i="10" s="1"/>
  <c r="Q120" i="10"/>
  <c r="Q22" i="10" s="1"/>
  <c r="Q119" i="10"/>
  <c r="Q118" i="10"/>
  <c r="Q117" i="10"/>
  <c r="Q116" i="10"/>
  <c r="Q115" i="10"/>
  <c r="Q21" i="10" s="1"/>
  <c r="Q114" i="10"/>
  <c r="Q113" i="10"/>
  <c r="Q112" i="10"/>
  <c r="Q111" i="10"/>
  <c r="Q110" i="10"/>
  <c r="Q109" i="10"/>
  <c r="Q20" i="10" s="1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19" i="10" s="1"/>
  <c r="Q96" i="10"/>
  <c r="Q95" i="10"/>
  <c r="Q94" i="10"/>
  <c r="Q93" i="10"/>
  <c r="Q18" i="10" s="1"/>
  <c r="Q92" i="10"/>
  <c r="Q91" i="10"/>
  <c r="Q90" i="10"/>
  <c r="Q89" i="10"/>
  <c r="Q88" i="10"/>
  <c r="Q17" i="10" s="1"/>
  <c r="Q87" i="10"/>
  <c r="Q86" i="10"/>
  <c r="Q85" i="10"/>
  <c r="Q84" i="10"/>
  <c r="Q83" i="10"/>
  <c r="Q82" i="10"/>
  <c r="Q81" i="10"/>
  <c r="Q80" i="10"/>
  <c r="Q79" i="10"/>
  <c r="Q78" i="10"/>
  <c r="Q77" i="10"/>
  <c r="Q16" i="10" s="1"/>
  <c r="Q76" i="10"/>
  <c r="Q75" i="10"/>
  <c r="Q74" i="10"/>
  <c r="Q73" i="10"/>
  <c r="Q15" i="10" s="1"/>
  <c r="Q72" i="10"/>
  <c r="Q71" i="10"/>
  <c r="Q70" i="10"/>
  <c r="Q69" i="10"/>
  <c r="Q68" i="10"/>
  <c r="Q67" i="10"/>
  <c r="Q66" i="10"/>
  <c r="Q65" i="10"/>
  <c r="Q64" i="10"/>
  <c r="Q14" i="10" s="1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13" i="10" s="1"/>
  <c r="Q48" i="10"/>
  <c r="Q12" i="10" s="1"/>
  <c r="Q47" i="10"/>
  <c r="Q46" i="10"/>
  <c r="Q45" i="10"/>
  <c r="Q11" i="10" s="1"/>
  <c r="Q44" i="10"/>
  <c r="Q10" i="10" s="1"/>
  <c r="Q43" i="10"/>
  <c r="Q42" i="10"/>
  <c r="Q41" i="10"/>
  <c r="Q40" i="10"/>
  <c r="Q9" i="10" s="1"/>
  <c r="Q39" i="10"/>
  <c r="Q8" i="10" s="1"/>
  <c r="M107" i="10"/>
  <c r="M31" i="10" s="1"/>
  <c r="L107" i="10"/>
  <c r="L31" i="10" s="1"/>
  <c r="K107" i="10"/>
  <c r="K31" i="10" s="1"/>
  <c r="J107" i="10"/>
  <c r="J31" i="10" s="1"/>
  <c r="I107" i="10"/>
  <c r="I31" i="10" s="1"/>
  <c r="H107" i="10"/>
  <c r="H31" i="10" s="1"/>
  <c r="G107" i="10"/>
  <c r="G31" i="10" s="1"/>
  <c r="F107" i="10"/>
  <c r="F31" i="10" s="1"/>
  <c r="E107" i="10"/>
  <c r="E31" i="10" s="1"/>
  <c r="D107" i="10"/>
  <c r="D31" i="10" s="1"/>
  <c r="M106" i="10"/>
  <c r="L106" i="10"/>
  <c r="K106" i="10"/>
  <c r="J106" i="10"/>
  <c r="I106" i="10"/>
  <c r="H106" i="10"/>
  <c r="G106" i="10"/>
  <c r="F106" i="10"/>
  <c r="E106" i="10"/>
  <c r="D106" i="10"/>
  <c r="M105" i="10"/>
  <c r="L105" i="10"/>
  <c r="K105" i="10"/>
  <c r="J105" i="10"/>
  <c r="I105" i="10"/>
  <c r="H105" i="10"/>
  <c r="G105" i="10"/>
  <c r="F105" i="10"/>
  <c r="E105" i="10"/>
  <c r="D105" i="10"/>
  <c r="M104" i="10"/>
  <c r="L104" i="10"/>
  <c r="K104" i="10"/>
  <c r="J104" i="10"/>
  <c r="I104" i="10"/>
  <c r="H104" i="10"/>
  <c r="G104" i="10"/>
  <c r="F104" i="10"/>
  <c r="E104" i="10"/>
  <c r="D104" i="10"/>
  <c r="M103" i="10"/>
  <c r="M30" i="10" s="1"/>
  <c r="L103" i="10"/>
  <c r="L30" i="10" s="1"/>
  <c r="K103" i="10"/>
  <c r="K30" i="10" s="1"/>
  <c r="J103" i="10"/>
  <c r="J30" i="10" s="1"/>
  <c r="I103" i="10"/>
  <c r="I30" i="10" s="1"/>
  <c r="H103" i="10"/>
  <c r="H30" i="10" s="1"/>
  <c r="G103" i="10"/>
  <c r="G30" i="10" s="1"/>
  <c r="F103" i="10"/>
  <c r="F30" i="10" s="1"/>
  <c r="E103" i="10"/>
  <c r="E30" i="10" s="1"/>
  <c r="D103" i="10"/>
  <c r="D30" i="10" s="1"/>
  <c r="M102" i="10"/>
  <c r="L102" i="10"/>
  <c r="K102" i="10"/>
  <c r="J102" i="10"/>
  <c r="I102" i="10"/>
  <c r="H102" i="10"/>
  <c r="G102" i="10"/>
  <c r="F102" i="10"/>
  <c r="E102" i="10"/>
  <c r="D102" i="10"/>
  <c r="M101" i="10"/>
  <c r="L101" i="10"/>
  <c r="K101" i="10"/>
  <c r="J101" i="10"/>
  <c r="I101" i="10"/>
  <c r="H101" i="10"/>
  <c r="G101" i="10"/>
  <c r="F101" i="10"/>
  <c r="E101" i="10"/>
  <c r="D101" i="10"/>
  <c r="M100" i="10"/>
  <c r="L100" i="10"/>
  <c r="K100" i="10"/>
  <c r="J100" i="10"/>
  <c r="I100" i="10"/>
  <c r="H100" i="10"/>
  <c r="G100" i="10"/>
  <c r="F100" i="10"/>
  <c r="E100" i="10"/>
  <c r="D100" i="10"/>
  <c r="M99" i="10"/>
  <c r="L99" i="10"/>
  <c r="K99" i="10"/>
  <c r="J99" i="10"/>
  <c r="I99" i="10"/>
  <c r="H99" i="10"/>
  <c r="G99" i="10"/>
  <c r="F99" i="10"/>
  <c r="E99" i="10"/>
  <c r="D99" i="10"/>
  <c r="M98" i="10"/>
  <c r="L98" i="10"/>
  <c r="K98" i="10"/>
  <c r="J98" i="10"/>
  <c r="I98" i="10"/>
  <c r="H98" i="10"/>
  <c r="G98" i="10"/>
  <c r="F98" i="10"/>
  <c r="E98" i="10"/>
  <c r="D98" i="10"/>
  <c r="M97" i="10"/>
  <c r="L97" i="10"/>
  <c r="K97" i="10"/>
  <c r="J97" i="10"/>
  <c r="I97" i="10"/>
  <c r="H97" i="10"/>
  <c r="G97" i="10"/>
  <c r="F97" i="10"/>
  <c r="E97" i="10"/>
  <c r="D97" i="10"/>
  <c r="M96" i="10"/>
  <c r="M29" i="10" s="1"/>
  <c r="L96" i="10"/>
  <c r="L29" i="10" s="1"/>
  <c r="K96" i="10"/>
  <c r="K29" i="10" s="1"/>
  <c r="J96" i="10"/>
  <c r="J29" i="10" s="1"/>
  <c r="I96" i="10"/>
  <c r="I29" i="10" s="1"/>
  <c r="H96" i="10"/>
  <c r="H29" i="10" s="1"/>
  <c r="G96" i="10"/>
  <c r="G29" i="10" s="1"/>
  <c r="F96" i="10"/>
  <c r="F29" i="10" s="1"/>
  <c r="E96" i="10"/>
  <c r="E29" i="10" s="1"/>
  <c r="D96" i="10"/>
  <c r="D29" i="10" s="1"/>
  <c r="M95" i="10"/>
  <c r="L95" i="10"/>
  <c r="K95" i="10"/>
  <c r="J95" i="10"/>
  <c r="I95" i="10"/>
  <c r="H95" i="10"/>
  <c r="G95" i="10"/>
  <c r="F95" i="10"/>
  <c r="E95" i="10"/>
  <c r="D95" i="10"/>
  <c r="M94" i="10"/>
  <c r="L94" i="10"/>
  <c r="K94" i="10"/>
  <c r="J94" i="10"/>
  <c r="I94" i="10"/>
  <c r="H94" i="10"/>
  <c r="G94" i="10"/>
  <c r="F94" i="10"/>
  <c r="E94" i="10"/>
  <c r="D94" i="10"/>
  <c r="M93" i="10"/>
  <c r="M28" i="10" s="1"/>
  <c r="L93" i="10"/>
  <c r="L28" i="10" s="1"/>
  <c r="K93" i="10"/>
  <c r="K28" i="10" s="1"/>
  <c r="J93" i="10"/>
  <c r="J28" i="10" s="1"/>
  <c r="I93" i="10"/>
  <c r="I28" i="10" s="1"/>
  <c r="H93" i="10"/>
  <c r="H28" i="10" s="1"/>
  <c r="G93" i="10"/>
  <c r="G28" i="10" s="1"/>
  <c r="F93" i="10"/>
  <c r="F28" i="10" s="1"/>
  <c r="E93" i="10"/>
  <c r="E28" i="10" s="1"/>
  <c r="D93" i="10"/>
  <c r="D28" i="10" s="1"/>
  <c r="M92" i="10"/>
  <c r="L92" i="10"/>
  <c r="K92" i="10"/>
  <c r="J92" i="10"/>
  <c r="I92" i="10"/>
  <c r="H92" i="10"/>
  <c r="G92" i="10"/>
  <c r="F92" i="10"/>
  <c r="E92" i="10"/>
  <c r="D92" i="10"/>
  <c r="M91" i="10"/>
  <c r="L91" i="10"/>
  <c r="K91" i="10"/>
  <c r="J91" i="10"/>
  <c r="I91" i="10"/>
  <c r="H91" i="10"/>
  <c r="G91" i="10"/>
  <c r="F91" i="10"/>
  <c r="E91" i="10"/>
  <c r="D91" i="10"/>
  <c r="M90" i="10"/>
  <c r="M27" i="10" s="1"/>
  <c r="L90" i="10"/>
  <c r="L27" i="10" s="1"/>
  <c r="K90" i="10"/>
  <c r="K27" i="10" s="1"/>
  <c r="J90" i="10"/>
  <c r="J27" i="10" s="1"/>
  <c r="I90" i="10"/>
  <c r="I27" i="10" s="1"/>
  <c r="H90" i="10"/>
  <c r="H27" i="10" s="1"/>
  <c r="G90" i="10"/>
  <c r="G27" i="10" s="1"/>
  <c r="F90" i="10"/>
  <c r="F27" i="10" s="1"/>
  <c r="E90" i="10"/>
  <c r="E27" i="10" s="1"/>
  <c r="D90" i="10"/>
  <c r="D27" i="10" s="1"/>
  <c r="M89" i="10"/>
  <c r="M26" i="10" s="1"/>
  <c r="L89" i="10"/>
  <c r="L26" i="10" s="1"/>
  <c r="K89" i="10"/>
  <c r="K26" i="10" s="1"/>
  <c r="J89" i="10"/>
  <c r="J26" i="10" s="1"/>
  <c r="I89" i="10"/>
  <c r="I26" i="10" s="1"/>
  <c r="H89" i="10"/>
  <c r="H26" i="10" s="1"/>
  <c r="G89" i="10"/>
  <c r="G26" i="10" s="1"/>
  <c r="F89" i="10"/>
  <c r="F26" i="10" s="1"/>
  <c r="E89" i="10"/>
  <c r="E26" i="10" s="1"/>
  <c r="D89" i="10"/>
  <c r="D26" i="10" s="1"/>
  <c r="M88" i="10"/>
  <c r="M25" i="10" s="1"/>
  <c r="L88" i="10"/>
  <c r="L25" i="10" s="1"/>
  <c r="K88" i="10"/>
  <c r="K25" i="10" s="1"/>
  <c r="J88" i="10"/>
  <c r="J25" i="10" s="1"/>
  <c r="I88" i="10"/>
  <c r="I25" i="10" s="1"/>
  <c r="H88" i="10"/>
  <c r="H25" i="10" s="1"/>
  <c r="G88" i="10"/>
  <c r="G25" i="10" s="1"/>
  <c r="F88" i="10"/>
  <c r="F25" i="10" s="1"/>
  <c r="E88" i="10"/>
  <c r="E25" i="10" s="1"/>
  <c r="D88" i="10"/>
  <c r="D25" i="10" s="1"/>
  <c r="M87" i="10"/>
  <c r="M24" i="10" s="1"/>
  <c r="L87" i="10"/>
  <c r="L24" i="10" s="1"/>
  <c r="K87" i="10"/>
  <c r="K24" i="10" s="1"/>
  <c r="J87" i="10"/>
  <c r="J24" i="10" s="1"/>
  <c r="I87" i="10"/>
  <c r="I24" i="10" s="1"/>
  <c r="H87" i="10"/>
  <c r="H24" i="10" s="1"/>
  <c r="G87" i="10"/>
  <c r="G24" i="10" s="1"/>
  <c r="F87" i="10"/>
  <c r="F24" i="10" s="1"/>
  <c r="E87" i="10"/>
  <c r="E24" i="10" s="1"/>
  <c r="D87" i="10"/>
  <c r="D24" i="10" s="1"/>
  <c r="M86" i="10"/>
  <c r="M23" i="10" s="1"/>
  <c r="L86" i="10"/>
  <c r="L23" i="10" s="1"/>
  <c r="K86" i="10"/>
  <c r="K23" i="10" s="1"/>
  <c r="J86" i="10"/>
  <c r="J23" i="10" s="1"/>
  <c r="I86" i="10"/>
  <c r="I23" i="10" s="1"/>
  <c r="H86" i="10"/>
  <c r="H23" i="10" s="1"/>
  <c r="G86" i="10"/>
  <c r="G23" i="10" s="1"/>
  <c r="F86" i="10"/>
  <c r="F23" i="10" s="1"/>
  <c r="E86" i="10"/>
  <c r="E23" i="10" s="1"/>
  <c r="D86" i="10"/>
  <c r="D23" i="10" s="1"/>
  <c r="M85" i="10"/>
  <c r="M22" i="10" s="1"/>
  <c r="L85" i="10"/>
  <c r="L22" i="10" s="1"/>
  <c r="K85" i="10"/>
  <c r="K22" i="10" s="1"/>
  <c r="J85" i="10"/>
  <c r="J22" i="10" s="1"/>
  <c r="I85" i="10"/>
  <c r="I22" i="10" s="1"/>
  <c r="H85" i="10"/>
  <c r="H22" i="10" s="1"/>
  <c r="G85" i="10"/>
  <c r="G22" i="10" s="1"/>
  <c r="F85" i="10"/>
  <c r="F22" i="10" s="1"/>
  <c r="E85" i="10"/>
  <c r="E22" i="10" s="1"/>
  <c r="D85" i="10"/>
  <c r="D22" i="10" s="1"/>
  <c r="M84" i="10"/>
  <c r="L84" i="10"/>
  <c r="K84" i="10"/>
  <c r="J84" i="10"/>
  <c r="I84" i="10"/>
  <c r="H84" i="10"/>
  <c r="G84" i="10"/>
  <c r="F84" i="10"/>
  <c r="E84" i="10"/>
  <c r="D84" i="10"/>
  <c r="M83" i="10"/>
  <c r="L83" i="10"/>
  <c r="K83" i="10"/>
  <c r="J83" i="10"/>
  <c r="I83" i="10"/>
  <c r="H83" i="10"/>
  <c r="G83" i="10"/>
  <c r="F83" i="10"/>
  <c r="E83" i="10"/>
  <c r="D83" i="10"/>
  <c r="M82" i="10"/>
  <c r="M21" i="10" s="1"/>
  <c r="L82" i="10"/>
  <c r="L21" i="10" s="1"/>
  <c r="K82" i="10"/>
  <c r="K21" i="10" s="1"/>
  <c r="J82" i="10"/>
  <c r="J21" i="10" s="1"/>
  <c r="I82" i="10"/>
  <c r="I21" i="10" s="1"/>
  <c r="H82" i="10"/>
  <c r="H21" i="10" s="1"/>
  <c r="G82" i="10"/>
  <c r="G21" i="10" s="1"/>
  <c r="F82" i="10"/>
  <c r="F21" i="10" s="1"/>
  <c r="E82" i="10"/>
  <c r="E21" i="10" s="1"/>
  <c r="D82" i="10"/>
  <c r="D21" i="10" s="1"/>
  <c r="M81" i="10"/>
  <c r="L81" i="10"/>
  <c r="K81" i="10"/>
  <c r="J81" i="10"/>
  <c r="I81" i="10"/>
  <c r="H81" i="10"/>
  <c r="G81" i="10"/>
  <c r="F81" i="10"/>
  <c r="E81" i="10"/>
  <c r="D81" i="10"/>
  <c r="M80" i="10"/>
  <c r="L80" i="10"/>
  <c r="K80" i="10"/>
  <c r="J80" i="10"/>
  <c r="I80" i="10"/>
  <c r="H80" i="10"/>
  <c r="G80" i="10"/>
  <c r="F80" i="10"/>
  <c r="E80" i="10"/>
  <c r="D80" i="10"/>
  <c r="M79" i="10"/>
  <c r="M20" i="10" s="1"/>
  <c r="L79" i="10"/>
  <c r="L20" i="10" s="1"/>
  <c r="K79" i="10"/>
  <c r="K20" i="10" s="1"/>
  <c r="J79" i="10"/>
  <c r="J20" i="10" s="1"/>
  <c r="I79" i="10"/>
  <c r="I20" i="10" s="1"/>
  <c r="H79" i="10"/>
  <c r="H20" i="10" s="1"/>
  <c r="G79" i="10"/>
  <c r="G20" i="10" s="1"/>
  <c r="F79" i="10"/>
  <c r="F20" i="10" s="1"/>
  <c r="E79" i="10"/>
  <c r="E20" i="10" s="1"/>
  <c r="D79" i="10"/>
  <c r="D20" i="10" s="1"/>
  <c r="M78" i="10"/>
  <c r="L78" i="10"/>
  <c r="K78" i="10"/>
  <c r="J78" i="10"/>
  <c r="I78" i="10"/>
  <c r="H78" i="10"/>
  <c r="G78" i="10"/>
  <c r="F78" i="10"/>
  <c r="E78" i="10"/>
  <c r="D78" i="10"/>
  <c r="M77" i="10"/>
  <c r="L77" i="10"/>
  <c r="K77" i="10"/>
  <c r="J77" i="10"/>
  <c r="I77" i="10"/>
  <c r="H77" i="10"/>
  <c r="G77" i="10"/>
  <c r="F77" i="10"/>
  <c r="E77" i="10"/>
  <c r="D77" i="10"/>
  <c r="M76" i="10"/>
  <c r="L76" i="10"/>
  <c r="K76" i="10"/>
  <c r="J76" i="10"/>
  <c r="I76" i="10"/>
  <c r="H76" i="10"/>
  <c r="G76" i="10"/>
  <c r="F76" i="10"/>
  <c r="E76" i="10"/>
  <c r="D76" i="10"/>
  <c r="M75" i="10"/>
  <c r="L75" i="10"/>
  <c r="K75" i="10"/>
  <c r="J75" i="10"/>
  <c r="I75" i="10"/>
  <c r="H75" i="10"/>
  <c r="G75" i="10"/>
  <c r="F75" i="10"/>
  <c r="E75" i="10"/>
  <c r="D75" i="10"/>
  <c r="M74" i="10"/>
  <c r="M19" i="10" s="1"/>
  <c r="L74" i="10"/>
  <c r="L19" i="10" s="1"/>
  <c r="K74" i="10"/>
  <c r="K19" i="10" s="1"/>
  <c r="J74" i="10"/>
  <c r="J19" i="10" s="1"/>
  <c r="I74" i="10"/>
  <c r="I19" i="10" s="1"/>
  <c r="H74" i="10"/>
  <c r="H19" i="10" s="1"/>
  <c r="G74" i="10"/>
  <c r="G19" i="10" s="1"/>
  <c r="F74" i="10"/>
  <c r="F19" i="10" s="1"/>
  <c r="E74" i="10"/>
  <c r="E19" i="10" s="1"/>
  <c r="D74" i="10"/>
  <c r="D19" i="10" s="1"/>
  <c r="M73" i="10"/>
  <c r="L73" i="10"/>
  <c r="K73" i="10"/>
  <c r="J73" i="10"/>
  <c r="I73" i="10"/>
  <c r="H73" i="10"/>
  <c r="G73" i="10"/>
  <c r="F73" i="10"/>
  <c r="E73" i="10"/>
  <c r="D73" i="10"/>
  <c r="M72" i="10"/>
  <c r="L72" i="10"/>
  <c r="K72" i="10"/>
  <c r="J72" i="10"/>
  <c r="I72" i="10"/>
  <c r="H72" i="10"/>
  <c r="G72" i="10"/>
  <c r="F72" i="10"/>
  <c r="E72" i="10"/>
  <c r="D72" i="10"/>
  <c r="M71" i="10"/>
  <c r="L71" i="10"/>
  <c r="K71" i="10"/>
  <c r="J71" i="10"/>
  <c r="I71" i="10"/>
  <c r="H71" i="10"/>
  <c r="G71" i="10"/>
  <c r="F71" i="10"/>
  <c r="E71" i="10"/>
  <c r="D71" i="10"/>
  <c r="M70" i="10"/>
  <c r="M18" i="10" s="1"/>
  <c r="L70" i="10"/>
  <c r="L18" i="10" s="1"/>
  <c r="K70" i="10"/>
  <c r="K18" i="10" s="1"/>
  <c r="J70" i="10"/>
  <c r="J18" i="10" s="1"/>
  <c r="I70" i="10"/>
  <c r="I18" i="10" s="1"/>
  <c r="H70" i="10"/>
  <c r="H18" i="10" s="1"/>
  <c r="G70" i="10"/>
  <c r="G18" i="10" s="1"/>
  <c r="F70" i="10"/>
  <c r="F18" i="10" s="1"/>
  <c r="E70" i="10"/>
  <c r="E18" i="10" s="1"/>
  <c r="D70" i="10"/>
  <c r="D18" i="10" s="1"/>
  <c r="M69" i="10"/>
  <c r="L69" i="10"/>
  <c r="K69" i="10"/>
  <c r="J69" i="10"/>
  <c r="I69" i="10"/>
  <c r="H69" i="10"/>
  <c r="G69" i="10"/>
  <c r="F69" i="10"/>
  <c r="E69" i="10"/>
  <c r="D69" i="10"/>
  <c r="M68" i="10"/>
  <c r="L68" i="10"/>
  <c r="K68" i="10"/>
  <c r="J68" i="10"/>
  <c r="I68" i="10"/>
  <c r="H68" i="10"/>
  <c r="G68" i="10"/>
  <c r="F68" i="10"/>
  <c r="E68" i="10"/>
  <c r="D68" i="10"/>
  <c r="M67" i="10"/>
  <c r="M17" i="10" s="1"/>
  <c r="L67" i="10"/>
  <c r="L17" i="10" s="1"/>
  <c r="K67" i="10"/>
  <c r="K17" i="10" s="1"/>
  <c r="J67" i="10"/>
  <c r="J17" i="10" s="1"/>
  <c r="I67" i="10"/>
  <c r="I17" i="10" s="1"/>
  <c r="H67" i="10"/>
  <c r="H17" i="10" s="1"/>
  <c r="G67" i="10"/>
  <c r="G17" i="10" s="1"/>
  <c r="F67" i="10"/>
  <c r="F17" i="10" s="1"/>
  <c r="E67" i="10"/>
  <c r="E17" i="10" s="1"/>
  <c r="D67" i="10"/>
  <c r="D17" i="10" s="1"/>
  <c r="M66" i="10"/>
  <c r="L66" i="10"/>
  <c r="K66" i="10"/>
  <c r="J66" i="10"/>
  <c r="I66" i="10"/>
  <c r="H66" i="10"/>
  <c r="G66" i="10"/>
  <c r="F66" i="10"/>
  <c r="E66" i="10"/>
  <c r="D66" i="10"/>
  <c r="M65" i="10"/>
  <c r="L65" i="10"/>
  <c r="K65" i="10"/>
  <c r="J65" i="10"/>
  <c r="I65" i="10"/>
  <c r="H65" i="10"/>
  <c r="G65" i="10"/>
  <c r="F65" i="10"/>
  <c r="E65" i="10"/>
  <c r="D65" i="10"/>
  <c r="M64" i="10"/>
  <c r="L64" i="10"/>
  <c r="K64" i="10"/>
  <c r="J64" i="10"/>
  <c r="I64" i="10"/>
  <c r="H64" i="10"/>
  <c r="G64" i="10"/>
  <c r="F64" i="10"/>
  <c r="E64" i="10"/>
  <c r="D64" i="10"/>
  <c r="M63" i="10"/>
  <c r="L63" i="10"/>
  <c r="K63" i="10"/>
  <c r="J63" i="10"/>
  <c r="I63" i="10"/>
  <c r="H63" i="10"/>
  <c r="G63" i="10"/>
  <c r="F63" i="10"/>
  <c r="E63" i="10"/>
  <c r="D63" i="10"/>
  <c r="M62" i="10"/>
  <c r="L62" i="10"/>
  <c r="K62" i="10"/>
  <c r="J62" i="10"/>
  <c r="I62" i="10"/>
  <c r="H62" i="10"/>
  <c r="G62" i="10"/>
  <c r="F62" i="10"/>
  <c r="E62" i="10"/>
  <c r="D62" i="10"/>
  <c r="M61" i="10"/>
  <c r="M16" i="10" s="1"/>
  <c r="L61" i="10"/>
  <c r="L16" i="10" s="1"/>
  <c r="K61" i="10"/>
  <c r="K16" i="10" s="1"/>
  <c r="J61" i="10"/>
  <c r="J16" i="10" s="1"/>
  <c r="I61" i="10"/>
  <c r="I16" i="10" s="1"/>
  <c r="H61" i="10"/>
  <c r="H16" i="10" s="1"/>
  <c r="G61" i="10"/>
  <c r="G16" i="10" s="1"/>
  <c r="F61" i="10"/>
  <c r="F16" i="10" s="1"/>
  <c r="E61" i="10"/>
  <c r="E16" i="10" s="1"/>
  <c r="D61" i="10"/>
  <c r="D16" i="10" s="1"/>
  <c r="M60" i="10"/>
  <c r="L60" i="10"/>
  <c r="K60" i="10"/>
  <c r="J60" i="10"/>
  <c r="I60" i="10"/>
  <c r="H60" i="10"/>
  <c r="G60" i="10"/>
  <c r="F60" i="10"/>
  <c r="E60" i="10"/>
  <c r="D60" i="10"/>
  <c r="M59" i="10"/>
  <c r="L59" i="10"/>
  <c r="K59" i="10"/>
  <c r="J59" i="10"/>
  <c r="I59" i="10"/>
  <c r="H59" i="10"/>
  <c r="G59" i="10"/>
  <c r="F59" i="10"/>
  <c r="E59" i="10"/>
  <c r="D59" i="10"/>
  <c r="M58" i="10"/>
  <c r="L58" i="10"/>
  <c r="K58" i="10"/>
  <c r="J58" i="10"/>
  <c r="I58" i="10"/>
  <c r="H58" i="10"/>
  <c r="G58" i="10"/>
  <c r="F58" i="10"/>
  <c r="E58" i="10"/>
  <c r="D58" i="10"/>
  <c r="M57" i="10"/>
  <c r="M15" i="10" s="1"/>
  <c r="L57" i="10"/>
  <c r="L15" i="10" s="1"/>
  <c r="K57" i="10"/>
  <c r="K15" i="10" s="1"/>
  <c r="J57" i="10"/>
  <c r="J15" i="10" s="1"/>
  <c r="I57" i="10"/>
  <c r="I15" i="10" s="1"/>
  <c r="H57" i="10"/>
  <c r="H15" i="10" s="1"/>
  <c r="G57" i="10"/>
  <c r="G15" i="10" s="1"/>
  <c r="F57" i="10"/>
  <c r="F15" i="10" s="1"/>
  <c r="E57" i="10"/>
  <c r="E15" i="10" s="1"/>
  <c r="D57" i="10"/>
  <c r="D15" i="10" s="1"/>
  <c r="M56" i="10"/>
  <c r="L56" i="10"/>
  <c r="K56" i="10"/>
  <c r="J56" i="10"/>
  <c r="I56" i="10"/>
  <c r="H56" i="10"/>
  <c r="G56" i="10"/>
  <c r="F56" i="10"/>
  <c r="E56" i="10"/>
  <c r="D56" i="10"/>
  <c r="M55" i="10"/>
  <c r="L55" i="10"/>
  <c r="K55" i="10"/>
  <c r="J55" i="10"/>
  <c r="I55" i="10"/>
  <c r="H55" i="10"/>
  <c r="G55" i="10"/>
  <c r="F55" i="10"/>
  <c r="E55" i="10"/>
  <c r="D55" i="10"/>
  <c r="M54" i="10"/>
  <c r="L54" i="10"/>
  <c r="K54" i="10"/>
  <c r="J54" i="10"/>
  <c r="I54" i="10"/>
  <c r="H54" i="10"/>
  <c r="G54" i="10"/>
  <c r="F54" i="10"/>
  <c r="E54" i="10"/>
  <c r="D54" i="10"/>
  <c r="M53" i="10"/>
  <c r="L53" i="10"/>
  <c r="K53" i="10"/>
  <c r="J53" i="10"/>
  <c r="I53" i="10"/>
  <c r="H53" i="10"/>
  <c r="G53" i="10"/>
  <c r="F53" i="10"/>
  <c r="E53" i="10"/>
  <c r="D53" i="10"/>
  <c r="M52" i="10"/>
  <c r="M14" i="10" s="1"/>
  <c r="L52" i="10"/>
  <c r="L14" i="10" s="1"/>
  <c r="K52" i="10"/>
  <c r="K14" i="10" s="1"/>
  <c r="J52" i="10"/>
  <c r="J14" i="10" s="1"/>
  <c r="I52" i="10"/>
  <c r="I14" i="10" s="1"/>
  <c r="H52" i="10"/>
  <c r="H14" i="10" s="1"/>
  <c r="G52" i="10"/>
  <c r="G14" i="10" s="1"/>
  <c r="F52" i="10"/>
  <c r="F14" i="10" s="1"/>
  <c r="E52" i="10"/>
  <c r="E14" i="10" s="1"/>
  <c r="D52" i="10"/>
  <c r="D14" i="10" s="1"/>
  <c r="M51" i="10"/>
  <c r="L51" i="10"/>
  <c r="K51" i="10"/>
  <c r="J51" i="10"/>
  <c r="I51" i="10"/>
  <c r="H51" i="10"/>
  <c r="G51" i="10"/>
  <c r="F51" i="10"/>
  <c r="E51" i="10"/>
  <c r="D51" i="10"/>
  <c r="M50" i="10"/>
  <c r="L50" i="10"/>
  <c r="K50" i="10"/>
  <c r="J50" i="10"/>
  <c r="I50" i="10"/>
  <c r="H50" i="10"/>
  <c r="G50" i="10"/>
  <c r="F50" i="10"/>
  <c r="E50" i="10"/>
  <c r="D50" i="10"/>
  <c r="M49" i="10"/>
  <c r="M13" i="10" s="1"/>
  <c r="L49" i="10"/>
  <c r="L13" i="10" s="1"/>
  <c r="K49" i="10"/>
  <c r="K13" i="10" s="1"/>
  <c r="J49" i="10"/>
  <c r="J13" i="10" s="1"/>
  <c r="I49" i="10"/>
  <c r="I13" i="10" s="1"/>
  <c r="H49" i="10"/>
  <c r="H13" i="10" s="1"/>
  <c r="G49" i="10"/>
  <c r="G13" i="10" s="1"/>
  <c r="F49" i="10"/>
  <c r="F13" i="10" s="1"/>
  <c r="E49" i="10"/>
  <c r="E13" i="10" s="1"/>
  <c r="D49" i="10"/>
  <c r="D13" i="10" s="1"/>
  <c r="M48" i="10"/>
  <c r="M12" i="10" s="1"/>
  <c r="L48" i="10"/>
  <c r="L12" i="10" s="1"/>
  <c r="K48" i="10"/>
  <c r="K12" i="10" s="1"/>
  <c r="J48" i="10"/>
  <c r="J12" i="10" s="1"/>
  <c r="I48" i="10"/>
  <c r="I12" i="10" s="1"/>
  <c r="H48" i="10"/>
  <c r="H12" i="10" s="1"/>
  <c r="G48" i="10"/>
  <c r="G12" i="10" s="1"/>
  <c r="F48" i="10"/>
  <c r="F12" i="10" s="1"/>
  <c r="E48" i="10"/>
  <c r="E12" i="10" s="1"/>
  <c r="D48" i="10"/>
  <c r="D12" i="10" s="1"/>
  <c r="M47" i="10"/>
  <c r="L47" i="10"/>
  <c r="K47" i="10"/>
  <c r="J47" i="10"/>
  <c r="I47" i="10"/>
  <c r="H47" i="10"/>
  <c r="G47" i="10"/>
  <c r="F47" i="10"/>
  <c r="E47" i="10"/>
  <c r="D47" i="10"/>
  <c r="M46" i="10"/>
  <c r="L46" i="10"/>
  <c r="K46" i="10"/>
  <c r="J46" i="10"/>
  <c r="I46" i="10"/>
  <c r="H46" i="10"/>
  <c r="G46" i="10"/>
  <c r="F46" i="10"/>
  <c r="E46" i="10"/>
  <c r="D46" i="10"/>
  <c r="M45" i="10"/>
  <c r="M11" i="10" s="1"/>
  <c r="L45" i="10"/>
  <c r="L11" i="10" s="1"/>
  <c r="K45" i="10"/>
  <c r="K11" i="10" s="1"/>
  <c r="J45" i="10"/>
  <c r="J11" i="10" s="1"/>
  <c r="I45" i="10"/>
  <c r="I11" i="10" s="1"/>
  <c r="H45" i="10"/>
  <c r="H11" i="10" s="1"/>
  <c r="G45" i="10"/>
  <c r="G11" i="10" s="1"/>
  <c r="F45" i="10"/>
  <c r="F11" i="10" s="1"/>
  <c r="E45" i="10"/>
  <c r="E11" i="10" s="1"/>
  <c r="D45" i="10"/>
  <c r="D11" i="10" s="1"/>
  <c r="M44" i="10"/>
  <c r="M10" i="10" s="1"/>
  <c r="L44" i="10"/>
  <c r="L10" i="10" s="1"/>
  <c r="K44" i="10"/>
  <c r="K10" i="10" s="1"/>
  <c r="J44" i="10"/>
  <c r="J10" i="10" s="1"/>
  <c r="I44" i="10"/>
  <c r="I10" i="10" s="1"/>
  <c r="H44" i="10"/>
  <c r="H10" i="10" s="1"/>
  <c r="G44" i="10"/>
  <c r="G10" i="10" s="1"/>
  <c r="F44" i="10"/>
  <c r="F10" i="10" s="1"/>
  <c r="E44" i="10"/>
  <c r="E10" i="10" s="1"/>
  <c r="D44" i="10"/>
  <c r="D10" i="10" s="1"/>
  <c r="M43" i="10"/>
  <c r="L43" i="10"/>
  <c r="K43" i="10"/>
  <c r="J43" i="10"/>
  <c r="I43" i="10"/>
  <c r="H43" i="10"/>
  <c r="G43" i="10"/>
  <c r="F43" i="10"/>
  <c r="E43" i="10"/>
  <c r="D43" i="10"/>
  <c r="M42" i="10"/>
  <c r="L42" i="10"/>
  <c r="K42" i="10"/>
  <c r="J42" i="10"/>
  <c r="I42" i="10"/>
  <c r="H42" i="10"/>
  <c r="G42" i="10"/>
  <c r="F42" i="10"/>
  <c r="E42" i="10"/>
  <c r="D42" i="10"/>
  <c r="M41" i="10"/>
  <c r="L41" i="10"/>
  <c r="K41" i="10"/>
  <c r="J41" i="10"/>
  <c r="I41" i="10"/>
  <c r="H41" i="10"/>
  <c r="G41" i="10"/>
  <c r="F41" i="10"/>
  <c r="E41" i="10"/>
  <c r="D41" i="10"/>
  <c r="M40" i="10"/>
  <c r="M9" i="10" s="1"/>
  <c r="L40" i="10"/>
  <c r="L9" i="10" s="1"/>
  <c r="K40" i="10"/>
  <c r="K9" i="10" s="1"/>
  <c r="J40" i="10"/>
  <c r="J9" i="10" s="1"/>
  <c r="I40" i="10"/>
  <c r="I9" i="10" s="1"/>
  <c r="H40" i="10"/>
  <c r="H9" i="10" s="1"/>
  <c r="G40" i="10"/>
  <c r="G9" i="10" s="1"/>
  <c r="F40" i="10"/>
  <c r="F9" i="10" s="1"/>
  <c r="E40" i="10"/>
  <c r="E9" i="10" s="1"/>
  <c r="D40" i="10"/>
  <c r="D9" i="10" s="1"/>
  <c r="M39" i="10"/>
  <c r="M8" i="10" s="1"/>
  <c r="L39" i="10"/>
  <c r="L8" i="10" s="1"/>
  <c r="K39" i="10"/>
  <c r="K8" i="10" s="1"/>
  <c r="J39" i="10"/>
  <c r="J8" i="10" s="1"/>
  <c r="I39" i="10"/>
  <c r="I8" i="10" s="1"/>
  <c r="H39" i="10"/>
  <c r="H8" i="10" s="1"/>
  <c r="G39" i="10"/>
  <c r="G8" i="10" s="1"/>
  <c r="F39" i="10"/>
  <c r="F8" i="10" s="1"/>
  <c r="D39" i="10"/>
  <c r="D8" i="10" s="1"/>
  <c r="C107" i="10"/>
  <c r="C31" i="10" s="1"/>
  <c r="C106" i="10"/>
  <c r="C105" i="10"/>
  <c r="C104" i="10"/>
  <c r="C103" i="10"/>
  <c r="C30" i="10" s="1"/>
  <c r="C102" i="10"/>
  <c r="C101" i="10"/>
  <c r="C100" i="10"/>
  <c r="C99" i="10"/>
  <c r="C98" i="10"/>
  <c r="C97" i="10"/>
  <c r="C96" i="10"/>
  <c r="C29" i="10" s="1"/>
  <c r="C95" i="10"/>
  <c r="C94" i="10"/>
  <c r="C93" i="10"/>
  <c r="C28" i="10" s="1"/>
  <c r="C92" i="10"/>
  <c r="C91" i="10"/>
  <c r="C90" i="10"/>
  <c r="C27" i="10" s="1"/>
  <c r="C89" i="10"/>
  <c r="C26" i="10" s="1"/>
  <c r="C88" i="10"/>
  <c r="C25" i="10" s="1"/>
  <c r="C87" i="10"/>
  <c r="C24" i="10" s="1"/>
  <c r="C86" i="10"/>
  <c r="C23" i="10" s="1"/>
  <c r="C85" i="10"/>
  <c r="C22" i="10" s="1"/>
  <c r="C84" i="10"/>
  <c r="C83" i="10"/>
  <c r="C82" i="10"/>
  <c r="C21" i="10" s="1"/>
  <c r="C81" i="10"/>
  <c r="C80" i="10"/>
  <c r="C79" i="10"/>
  <c r="C20" i="10" s="1"/>
  <c r="C78" i="10"/>
  <c r="C77" i="10"/>
  <c r="C76" i="10"/>
  <c r="C75" i="10"/>
  <c r="C74" i="10"/>
  <c r="C19" i="10" s="1"/>
  <c r="C73" i="10"/>
  <c r="C72" i="10"/>
  <c r="C71" i="10"/>
  <c r="C70" i="10"/>
  <c r="C18" i="10" s="1"/>
  <c r="C69" i="10"/>
  <c r="C68" i="10"/>
  <c r="C67" i="10"/>
  <c r="C17" i="10" s="1"/>
  <c r="C66" i="10"/>
  <c r="C65" i="10"/>
  <c r="C64" i="10"/>
  <c r="C63" i="10"/>
  <c r="C62" i="10"/>
  <c r="C61" i="10"/>
  <c r="C16" i="10" s="1"/>
  <c r="C60" i="10"/>
  <c r="C59" i="10"/>
  <c r="C58" i="10"/>
  <c r="C57" i="10"/>
  <c r="C15" i="10" s="1"/>
  <c r="C56" i="10"/>
  <c r="C55" i="10"/>
  <c r="C54" i="10"/>
  <c r="C53" i="10"/>
  <c r="C52" i="10"/>
  <c r="C14" i="10" s="1"/>
  <c r="C51" i="10"/>
  <c r="C50" i="10"/>
  <c r="C49" i="10"/>
  <c r="C13" i="10" s="1"/>
  <c r="C48" i="10"/>
  <c r="C12" i="10" s="1"/>
  <c r="C47" i="10"/>
  <c r="C46" i="10"/>
  <c r="C45" i="10"/>
  <c r="C11" i="10" s="1"/>
  <c r="C44" i="10"/>
  <c r="C10" i="10" s="1"/>
  <c r="C43" i="10"/>
  <c r="C42" i="10"/>
  <c r="C41" i="10"/>
  <c r="C40" i="10"/>
  <c r="C9" i="10" s="1"/>
  <c r="C39" i="10"/>
  <c r="C8" i="10" s="1"/>
  <c r="P31" i="10" l="1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AA37" i="9"/>
  <c r="AA6" i="9" s="1"/>
  <c r="Z37" i="9"/>
  <c r="Z6" i="9" s="1"/>
  <c r="Y37" i="9"/>
  <c r="Y6" i="9" s="1"/>
  <c r="X37" i="9"/>
  <c r="X6" i="9" s="1"/>
  <c r="W37" i="9"/>
  <c r="W6" i="9" s="1"/>
  <c r="V37" i="9"/>
  <c r="V6" i="9" s="1"/>
  <c r="U37" i="9"/>
  <c r="U6" i="9" s="1"/>
  <c r="T37" i="9"/>
  <c r="T6" i="9" s="1"/>
  <c r="S37" i="9"/>
  <c r="S6" i="9" s="1"/>
  <c r="AA143" i="9"/>
  <c r="AA31" i="9" s="1"/>
  <c r="Z143" i="9"/>
  <c r="Z31" i="9" s="1"/>
  <c r="Y143" i="9"/>
  <c r="Y31" i="9" s="1"/>
  <c r="X143" i="9"/>
  <c r="X31" i="9" s="1"/>
  <c r="W143" i="9"/>
  <c r="W31" i="9" s="1"/>
  <c r="V143" i="9"/>
  <c r="V31" i="9" s="1"/>
  <c r="U143" i="9"/>
  <c r="U31" i="9" s="1"/>
  <c r="T143" i="9"/>
  <c r="T31" i="9" s="1"/>
  <c r="S143" i="9"/>
  <c r="S31" i="9" s="1"/>
  <c r="R143" i="9"/>
  <c r="R31" i="9" s="1"/>
  <c r="Q143" i="9"/>
  <c r="Q31" i="9" s="1"/>
  <c r="AA142" i="9"/>
  <c r="Z142" i="9"/>
  <c r="Y142" i="9"/>
  <c r="X142" i="9"/>
  <c r="W142" i="9"/>
  <c r="V142" i="9"/>
  <c r="U142" i="9"/>
  <c r="T142" i="9"/>
  <c r="S142" i="9"/>
  <c r="R142" i="9"/>
  <c r="Q142" i="9"/>
  <c r="AA141" i="9"/>
  <c r="Z141" i="9"/>
  <c r="Y141" i="9"/>
  <c r="X141" i="9"/>
  <c r="W141" i="9"/>
  <c r="V141" i="9"/>
  <c r="U141" i="9"/>
  <c r="T141" i="9"/>
  <c r="S141" i="9"/>
  <c r="R141" i="9"/>
  <c r="Q141" i="9"/>
  <c r="AA140" i="9"/>
  <c r="Z140" i="9"/>
  <c r="Y140" i="9"/>
  <c r="X140" i="9"/>
  <c r="W140" i="9"/>
  <c r="V140" i="9"/>
  <c r="U140" i="9"/>
  <c r="T140" i="9"/>
  <c r="S140" i="9"/>
  <c r="R140" i="9"/>
  <c r="Q140" i="9"/>
  <c r="AA139" i="9"/>
  <c r="AA30" i="9" s="1"/>
  <c r="Z139" i="9"/>
  <c r="Z30" i="9" s="1"/>
  <c r="Y139" i="9"/>
  <c r="Y30" i="9" s="1"/>
  <c r="X139" i="9"/>
  <c r="X30" i="9" s="1"/>
  <c r="W139" i="9"/>
  <c r="W30" i="9" s="1"/>
  <c r="V139" i="9"/>
  <c r="V30" i="9" s="1"/>
  <c r="U139" i="9"/>
  <c r="U30" i="9" s="1"/>
  <c r="T139" i="9"/>
  <c r="T30" i="9" s="1"/>
  <c r="S139" i="9"/>
  <c r="S30" i="9" s="1"/>
  <c r="R139" i="9"/>
  <c r="R30" i="9" s="1"/>
  <c r="Q139" i="9"/>
  <c r="Q30" i="9" s="1"/>
  <c r="AA138" i="9"/>
  <c r="Z138" i="9"/>
  <c r="Y138" i="9"/>
  <c r="X138" i="9"/>
  <c r="W138" i="9"/>
  <c r="V138" i="9"/>
  <c r="U138" i="9"/>
  <c r="T138" i="9"/>
  <c r="S138" i="9"/>
  <c r="R138" i="9"/>
  <c r="Q138" i="9"/>
  <c r="AA137" i="9"/>
  <c r="Z137" i="9"/>
  <c r="Y137" i="9"/>
  <c r="X137" i="9"/>
  <c r="W137" i="9"/>
  <c r="V137" i="9"/>
  <c r="U137" i="9"/>
  <c r="T137" i="9"/>
  <c r="S137" i="9"/>
  <c r="R137" i="9"/>
  <c r="Q137" i="9"/>
  <c r="AA136" i="9"/>
  <c r="Z136" i="9"/>
  <c r="Y136" i="9"/>
  <c r="X136" i="9"/>
  <c r="W136" i="9"/>
  <c r="V136" i="9"/>
  <c r="U136" i="9"/>
  <c r="T136" i="9"/>
  <c r="S136" i="9"/>
  <c r="R136" i="9"/>
  <c r="Q136" i="9"/>
  <c r="AA135" i="9"/>
  <c r="Z135" i="9"/>
  <c r="Y135" i="9"/>
  <c r="X135" i="9"/>
  <c r="W135" i="9"/>
  <c r="V135" i="9"/>
  <c r="U135" i="9"/>
  <c r="T135" i="9"/>
  <c r="S135" i="9"/>
  <c r="R135" i="9"/>
  <c r="Q135" i="9"/>
  <c r="AA134" i="9"/>
  <c r="Z134" i="9"/>
  <c r="Y134" i="9"/>
  <c r="X134" i="9"/>
  <c r="W134" i="9"/>
  <c r="V134" i="9"/>
  <c r="U134" i="9"/>
  <c r="T134" i="9"/>
  <c r="S134" i="9"/>
  <c r="R134" i="9"/>
  <c r="Q134" i="9"/>
  <c r="AA133" i="9"/>
  <c r="Z133" i="9"/>
  <c r="Y133" i="9"/>
  <c r="X133" i="9"/>
  <c r="W133" i="9"/>
  <c r="V133" i="9"/>
  <c r="U133" i="9"/>
  <c r="T133" i="9"/>
  <c r="S133" i="9"/>
  <c r="R133" i="9"/>
  <c r="Q133" i="9"/>
  <c r="AA132" i="9"/>
  <c r="Z132" i="9"/>
  <c r="Y132" i="9"/>
  <c r="X132" i="9"/>
  <c r="W132" i="9"/>
  <c r="V132" i="9"/>
  <c r="U132" i="9"/>
  <c r="T132" i="9"/>
  <c r="S132" i="9"/>
  <c r="R132" i="9"/>
  <c r="Q132" i="9"/>
  <c r="AA131" i="9"/>
  <c r="AA29" i="9" s="1"/>
  <c r="Z131" i="9"/>
  <c r="Z29" i="9" s="1"/>
  <c r="Y131" i="9"/>
  <c r="Y29" i="9" s="1"/>
  <c r="X131" i="9"/>
  <c r="X29" i="9" s="1"/>
  <c r="W131" i="9"/>
  <c r="W29" i="9" s="1"/>
  <c r="V131" i="9"/>
  <c r="V29" i="9" s="1"/>
  <c r="U131" i="9"/>
  <c r="U29" i="9" s="1"/>
  <c r="T131" i="9"/>
  <c r="T29" i="9" s="1"/>
  <c r="S131" i="9"/>
  <c r="S29" i="9" s="1"/>
  <c r="R131" i="9"/>
  <c r="R29" i="9" s="1"/>
  <c r="Q131" i="9"/>
  <c r="Q29" i="9" s="1"/>
  <c r="AA130" i="9"/>
  <c r="Z130" i="9"/>
  <c r="Y130" i="9"/>
  <c r="X130" i="9"/>
  <c r="W130" i="9"/>
  <c r="V130" i="9"/>
  <c r="U130" i="9"/>
  <c r="T130" i="9"/>
  <c r="S130" i="9"/>
  <c r="R130" i="9"/>
  <c r="Q130" i="9"/>
  <c r="AA129" i="9"/>
  <c r="Z129" i="9"/>
  <c r="Y129" i="9"/>
  <c r="X129" i="9"/>
  <c r="W129" i="9"/>
  <c r="V129" i="9"/>
  <c r="U129" i="9"/>
  <c r="T129" i="9"/>
  <c r="S129" i="9"/>
  <c r="R129" i="9"/>
  <c r="Q129" i="9"/>
  <c r="AA128" i="9"/>
  <c r="AA28" i="9" s="1"/>
  <c r="Z128" i="9"/>
  <c r="Z28" i="9" s="1"/>
  <c r="Y128" i="9"/>
  <c r="X128" i="9"/>
  <c r="X28" i="9" s="1"/>
  <c r="W128" i="9"/>
  <c r="W28" i="9" s="1"/>
  <c r="V128" i="9"/>
  <c r="V28" i="9" s="1"/>
  <c r="U128" i="9"/>
  <c r="U28" i="9" s="1"/>
  <c r="T128" i="9"/>
  <c r="T28" i="9" s="1"/>
  <c r="S128" i="9"/>
  <c r="S28" i="9" s="1"/>
  <c r="R128" i="9"/>
  <c r="R28" i="9" s="1"/>
  <c r="Q128" i="9"/>
  <c r="Q28" i="9" s="1"/>
  <c r="AA127" i="9"/>
  <c r="Z127" i="9"/>
  <c r="Y127" i="9"/>
  <c r="X127" i="9"/>
  <c r="W127" i="9"/>
  <c r="V127" i="9"/>
  <c r="U127" i="9"/>
  <c r="T127" i="9"/>
  <c r="S127" i="9"/>
  <c r="R127" i="9"/>
  <c r="Q127" i="9"/>
  <c r="AA126" i="9"/>
  <c r="Z126" i="9"/>
  <c r="Y126" i="9"/>
  <c r="X126" i="9"/>
  <c r="W126" i="9"/>
  <c r="V126" i="9"/>
  <c r="U126" i="9"/>
  <c r="T126" i="9"/>
  <c r="S126" i="9"/>
  <c r="R126" i="9"/>
  <c r="Q126" i="9"/>
  <c r="AA125" i="9"/>
  <c r="AA27" i="9" s="1"/>
  <c r="Z125" i="9"/>
  <c r="Z27" i="9" s="1"/>
  <c r="Y125" i="9"/>
  <c r="Y27" i="9" s="1"/>
  <c r="X125" i="9"/>
  <c r="X27" i="9" s="1"/>
  <c r="W125" i="9"/>
  <c r="W27" i="9" s="1"/>
  <c r="V125" i="9"/>
  <c r="V27" i="9" s="1"/>
  <c r="U125" i="9"/>
  <c r="U27" i="9" s="1"/>
  <c r="T125" i="9"/>
  <c r="T27" i="9" s="1"/>
  <c r="S125" i="9"/>
  <c r="S27" i="9" s="1"/>
  <c r="R125" i="9"/>
  <c r="R27" i="9" s="1"/>
  <c r="Q125" i="9"/>
  <c r="Q27" i="9" s="1"/>
  <c r="AA124" i="9"/>
  <c r="AA26" i="9" s="1"/>
  <c r="Z124" i="9"/>
  <c r="Z26" i="9" s="1"/>
  <c r="Y124" i="9"/>
  <c r="Y26" i="9" s="1"/>
  <c r="X124" i="9"/>
  <c r="X26" i="9" s="1"/>
  <c r="W124" i="9"/>
  <c r="W26" i="9" s="1"/>
  <c r="V124" i="9"/>
  <c r="V26" i="9" s="1"/>
  <c r="U124" i="9"/>
  <c r="U26" i="9" s="1"/>
  <c r="T124" i="9"/>
  <c r="T26" i="9" s="1"/>
  <c r="S124" i="9"/>
  <c r="S26" i="9" s="1"/>
  <c r="R124" i="9"/>
  <c r="R26" i="9" s="1"/>
  <c r="Q124" i="9"/>
  <c r="Q26" i="9" s="1"/>
  <c r="AA123" i="9"/>
  <c r="AA25" i="9" s="1"/>
  <c r="Z123" i="9"/>
  <c r="Z25" i="9" s="1"/>
  <c r="Y123" i="9"/>
  <c r="Y25" i="9" s="1"/>
  <c r="X123" i="9"/>
  <c r="X25" i="9" s="1"/>
  <c r="W123" i="9"/>
  <c r="W25" i="9" s="1"/>
  <c r="V123" i="9"/>
  <c r="V25" i="9" s="1"/>
  <c r="U123" i="9"/>
  <c r="U25" i="9" s="1"/>
  <c r="T123" i="9"/>
  <c r="T25" i="9" s="1"/>
  <c r="S123" i="9"/>
  <c r="S25" i="9" s="1"/>
  <c r="R123" i="9"/>
  <c r="R25" i="9" s="1"/>
  <c r="Q123" i="9"/>
  <c r="Q25" i="9" s="1"/>
  <c r="AA122" i="9"/>
  <c r="AA24" i="9" s="1"/>
  <c r="Z122" i="9"/>
  <c r="Z24" i="9" s="1"/>
  <c r="Y122" i="9"/>
  <c r="Y24" i="9" s="1"/>
  <c r="X122" i="9"/>
  <c r="X24" i="9" s="1"/>
  <c r="W122" i="9"/>
  <c r="W24" i="9" s="1"/>
  <c r="V122" i="9"/>
  <c r="V24" i="9" s="1"/>
  <c r="U122" i="9"/>
  <c r="U24" i="9" s="1"/>
  <c r="T122" i="9"/>
  <c r="T24" i="9" s="1"/>
  <c r="S122" i="9"/>
  <c r="S24" i="9" s="1"/>
  <c r="R122" i="9"/>
  <c r="R24" i="9" s="1"/>
  <c r="Q122" i="9"/>
  <c r="Q24" i="9" s="1"/>
  <c r="AA121" i="9"/>
  <c r="AA23" i="9" s="1"/>
  <c r="Z121" i="9"/>
  <c r="Z23" i="9" s="1"/>
  <c r="Y121" i="9"/>
  <c r="Y23" i="9" s="1"/>
  <c r="X121" i="9"/>
  <c r="X23" i="9" s="1"/>
  <c r="W121" i="9"/>
  <c r="W23" i="9" s="1"/>
  <c r="V121" i="9"/>
  <c r="V23" i="9" s="1"/>
  <c r="U121" i="9"/>
  <c r="U23" i="9" s="1"/>
  <c r="T121" i="9"/>
  <c r="T23" i="9" s="1"/>
  <c r="S121" i="9"/>
  <c r="S23" i="9" s="1"/>
  <c r="R121" i="9"/>
  <c r="R23" i="9" s="1"/>
  <c r="Q121" i="9"/>
  <c r="Q23" i="9" s="1"/>
  <c r="AA120" i="9"/>
  <c r="AA22" i="9" s="1"/>
  <c r="Z120" i="9"/>
  <c r="Z22" i="9" s="1"/>
  <c r="Y120" i="9"/>
  <c r="Y22" i="9" s="1"/>
  <c r="X120" i="9"/>
  <c r="X22" i="9" s="1"/>
  <c r="W120" i="9"/>
  <c r="W22" i="9" s="1"/>
  <c r="V120" i="9"/>
  <c r="V22" i="9" s="1"/>
  <c r="U120" i="9"/>
  <c r="U22" i="9" s="1"/>
  <c r="T120" i="9"/>
  <c r="T22" i="9" s="1"/>
  <c r="S120" i="9"/>
  <c r="S22" i="9" s="1"/>
  <c r="R120" i="9"/>
  <c r="R22" i="9" s="1"/>
  <c r="Q120" i="9"/>
  <c r="Q22" i="9" s="1"/>
  <c r="AA119" i="9"/>
  <c r="Z119" i="9"/>
  <c r="Y119" i="9"/>
  <c r="X119" i="9"/>
  <c r="W119" i="9"/>
  <c r="V119" i="9"/>
  <c r="U119" i="9"/>
  <c r="T119" i="9"/>
  <c r="S119" i="9"/>
  <c r="R119" i="9"/>
  <c r="Q119" i="9"/>
  <c r="AA118" i="9"/>
  <c r="Z118" i="9"/>
  <c r="Y118" i="9"/>
  <c r="X118" i="9"/>
  <c r="W118" i="9"/>
  <c r="V118" i="9"/>
  <c r="U118" i="9"/>
  <c r="T118" i="9"/>
  <c r="S118" i="9"/>
  <c r="R118" i="9"/>
  <c r="Q118" i="9"/>
  <c r="AA117" i="9"/>
  <c r="Z117" i="9"/>
  <c r="Y117" i="9"/>
  <c r="X117" i="9"/>
  <c r="W117" i="9"/>
  <c r="V117" i="9"/>
  <c r="U117" i="9"/>
  <c r="T117" i="9"/>
  <c r="S117" i="9"/>
  <c r="R117" i="9"/>
  <c r="Q117" i="9"/>
  <c r="AA116" i="9"/>
  <c r="Z116" i="9"/>
  <c r="Y116" i="9"/>
  <c r="X116" i="9"/>
  <c r="W116" i="9"/>
  <c r="V116" i="9"/>
  <c r="U116" i="9"/>
  <c r="T116" i="9"/>
  <c r="S116" i="9"/>
  <c r="R116" i="9"/>
  <c r="Q116" i="9"/>
  <c r="AA115" i="9"/>
  <c r="AA21" i="9" s="1"/>
  <c r="Z115" i="9"/>
  <c r="Z21" i="9" s="1"/>
  <c r="Y115" i="9"/>
  <c r="Y21" i="9" s="1"/>
  <c r="X115" i="9"/>
  <c r="X21" i="9" s="1"/>
  <c r="W115" i="9"/>
  <c r="W21" i="9" s="1"/>
  <c r="V115" i="9"/>
  <c r="V21" i="9" s="1"/>
  <c r="U115" i="9"/>
  <c r="U21" i="9" s="1"/>
  <c r="T115" i="9"/>
  <c r="T21" i="9" s="1"/>
  <c r="S115" i="9"/>
  <c r="S21" i="9" s="1"/>
  <c r="R115" i="9"/>
  <c r="R21" i="9" s="1"/>
  <c r="Q115" i="9"/>
  <c r="Q21" i="9" s="1"/>
  <c r="AA114" i="9"/>
  <c r="Z114" i="9"/>
  <c r="Y114" i="9"/>
  <c r="X114" i="9"/>
  <c r="W114" i="9"/>
  <c r="V114" i="9"/>
  <c r="U114" i="9"/>
  <c r="T114" i="9"/>
  <c r="S114" i="9"/>
  <c r="R114" i="9"/>
  <c r="Q114" i="9"/>
  <c r="AA113" i="9"/>
  <c r="Z113" i="9"/>
  <c r="Y113" i="9"/>
  <c r="X113" i="9"/>
  <c r="W113" i="9"/>
  <c r="V113" i="9"/>
  <c r="U113" i="9"/>
  <c r="T113" i="9"/>
  <c r="S113" i="9"/>
  <c r="R113" i="9"/>
  <c r="Q113" i="9"/>
  <c r="AA112" i="9"/>
  <c r="Z112" i="9"/>
  <c r="Y112" i="9"/>
  <c r="X112" i="9"/>
  <c r="W112" i="9"/>
  <c r="V112" i="9"/>
  <c r="U112" i="9"/>
  <c r="T112" i="9"/>
  <c r="S112" i="9"/>
  <c r="R112" i="9"/>
  <c r="Q112" i="9"/>
  <c r="AA111" i="9"/>
  <c r="Z111" i="9"/>
  <c r="Y111" i="9"/>
  <c r="X111" i="9"/>
  <c r="W111" i="9"/>
  <c r="V111" i="9"/>
  <c r="U111" i="9"/>
  <c r="T111" i="9"/>
  <c r="S111" i="9"/>
  <c r="R111" i="9"/>
  <c r="Q111" i="9"/>
  <c r="AA110" i="9"/>
  <c r="Z110" i="9"/>
  <c r="Y110" i="9"/>
  <c r="X110" i="9"/>
  <c r="W110" i="9"/>
  <c r="V110" i="9"/>
  <c r="U110" i="9"/>
  <c r="T110" i="9"/>
  <c r="S110" i="9"/>
  <c r="R110" i="9"/>
  <c r="Q110" i="9"/>
  <c r="AA109" i="9"/>
  <c r="AA20" i="9" s="1"/>
  <c r="Z109" i="9"/>
  <c r="Z20" i="9" s="1"/>
  <c r="Y109" i="9"/>
  <c r="Y20" i="9" s="1"/>
  <c r="X109" i="9"/>
  <c r="X20" i="9" s="1"/>
  <c r="W109" i="9"/>
  <c r="W20" i="9" s="1"/>
  <c r="V109" i="9"/>
  <c r="V20" i="9" s="1"/>
  <c r="U109" i="9"/>
  <c r="U20" i="9" s="1"/>
  <c r="T109" i="9"/>
  <c r="T20" i="9" s="1"/>
  <c r="S109" i="9"/>
  <c r="S20" i="9" s="1"/>
  <c r="R109" i="9"/>
  <c r="R20" i="9" s="1"/>
  <c r="Q109" i="9"/>
  <c r="Q20" i="9" s="1"/>
  <c r="AA108" i="9"/>
  <c r="Z108" i="9"/>
  <c r="Y108" i="9"/>
  <c r="X108" i="9"/>
  <c r="W108" i="9"/>
  <c r="V108" i="9"/>
  <c r="U108" i="9"/>
  <c r="T108" i="9"/>
  <c r="S108" i="9"/>
  <c r="R108" i="9"/>
  <c r="Q108" i="9"/>
  <c r="AA107" i="9"/>
  <c r="Z107" i="9"/>
  <c r="Y107" i="9"/>
  <c r="X107" i="9"/>
  <c r="W107" i="9"/>
  <c r="V107" i="9"/>
  <c r="U107" i="9"/>
  <c r="T107" i="9"/>
  <c r="S107" i="9"/>
  <c r="R107" i="9"/>
  <c r="Q107" i="9"/>
  <c r="AA106" i="9"/>
  <c r="Z106" i="9"/>
  <c r="Y106" i="9"/>
  <c r="X106" i="9"/>
  <c r="W106" i="9"/>
  <c r="V106" i="9"/>
  <c r="U106" i="9"/>
  <c r="T106" i="9"/>
  <c r="S106" i="9"/>
  <c r="R106" i="9"/>
  <c r="Q106" i="9"/>
  <c r="AA105" i="9"/>
  <c r="Z105" i="9"/>
  <c r="Y105" i="9"/>
  <c r="X105" i="9"/>
  <c r="W105" i="9"/>
  <c r="V105" i="9"/>
  <c r="U105" i="9"/>
  <c r="T105" i="9"/>
  <c r="S105" i="9"/>
  <c r="R105" i="9"/>
  <c r="Q105" i="9"/>
  <c r="AA104" i="9"/>
  <c r="Z104" i="9"/>
  <c r="Y104" i="9"/>
  <c r="X104" i="9"/>
  <c r="W104" i="9"/>
  <c r="V104" i="9"/>
  <c r="U104" i="9"/>
  <c r="T104" i="9"/>
  <c r="S104" i="9"/>
  <c r="R104" i="9"/>
  <c r="Q104" i="9"/>
  <c r="AA103" i="9"/>
  <c r="Z103" i="9"/>
  <c r="Y103" i="9"/>
  <c r="X103" i="9"/>
  <c r="W103" i="9"/>
  <c r="V103" i="9"/>
  <c r="U103" i="9"/>
  <c r="T103" i="9"/>
  <c r="S103" i="9"/>
  <c r="R103" i="9"/>
  <c r="Q103" i="9"/>
  <c r="AA102" i="9"/>
  <c r="Z102" i="9"/>
  <c r="Y102" i="9"/>
  <c r="X102" i="9"/>
  <c r="W102" i="9"/>
  <c r="V102" i="9"/>
  <c r="U102" i="9"/>
  <c r="T102" i="9"/>
  <c r="S102" i="9"/>
  <c r="R102" i="9"/>
  <c r="Q102" i="9"/>
  <c r="AA101" i="9"/>
  <c r="Z101" i="9"/>
  <c r="Y101" i="9"/>
  <c r="X101" i="9"/>
  <c r="W101" i="9"/>
  <c r="V101" i="9"/>
  <c r="U101" i="9"/>
  <c r="T101" i="9"/>
  <c r="S101" i="9"/>
  <c r="R101" i="9"/>
  <c r="Q101" i="9"/>
  <c r="AA100" i="9"/>
  <c r="Z100" i="9"/>
  <c r="Y100" i="9"/>
  <c r="X100" i="9"/>
  <c r="W100" i="9"/>
  <c r="V100" i="9"/>
  <c r="U100" i="9"/>
  <c r="T100" i="9"/>
  <c r="S100" i="9"/>
  <c r="R100" i="9"/>
  <c r="Q100" i="9"/>
  <c r="AA99" i="9"/>
  <c r="Z99" i="9"/>
  <c r="Y99" i="9"/>
  <c r="X99" i="9"/>
  <c r="W99" i="9"/>
  <c r="V99" i="9"/>
  <c r="U99" i="9"/>
  <c r="T99" i="9"/>
  <c r="S99" i="9"/>
  <c r="R99" i="9"/>
  <c r="Q99" i="9"/>
  <c r="AA98" i="9"/>
  <c r="Z98" i="9"/>
  <c r="Y98" i="9"/>
  <c r="X98" i="9"/>
  <c r="W98" i="9"/>
  <c r="V98" i="9"/>
  <c r="U98" i="9"/>
  <c r="T98" i="9"/>
  <c r="S98" i="9"/>
  <c r="R98" i="9"/>
  <c r="Q98" i="9"/>
  <c r="AA97" i="9"/>
  <c r="AA19" i="9" s="1"/>
  <c r="Z97" i="9"/>
  <c r="Z19" i="9" s="1"/>
  <c r="Y97" i="9"/>
  <c r="Y19" i="9" s="1"/>
  <c r="X97" i="9"/>
  <c r="X19" i="9" s="1"/>
  <c r="W97" i="9"/>
  <c r="W19" i="9" s="1"/>
  <c r="V97" i="9"/>
  <c r="V19" i="9" s="1"/>
  <c r="U97" i="9"/>
  <c r="U19" i="9" s="1"/>
  <c r="T97" i="9"/>
  <c r="T19" i="9" s="1"/>
  <c r="S97" i="9"/>
  <c r="S19" i="9" s="1"/>
  <c r="R97" i="9"/>
  <c r="R19" i="9" s="1"/>
  <c r="Q97" i="9"/>
  <c r="Q19" i="9" s="1"/>
  <c r="AA96" i="9"/>
  <c r="Z96" i="9"/>
  <c r="Y96" i="9"/>
  <c r="X96" i="9"/>
  <c r="W96" i="9"/>
  <c r="V96" i="9"/>
  <c r="U96" i="9"/>
  <c r="T96" i="9"/>
  <c r="S96" i="9"/>
  <c r="R96" i="9"/>
  <c r="Q96" i="9"/>
  <c r="AA95" i="9"/>
  <c r="Z95" i="9"/>
  <c r="Y95" i="9"/>
  <c r="X95" i="9"/>
  <c r="W95" i="9"/>
  <c r="V95" i="9"/>
  <c r="U95" i="9"/>
  <c r="T95" i="9"/>
  <c r="S95" i="9"/>
  <c r="R95" i="9"/>
  <c r="Q95" i="9"/>
  <c r="AA94" i="9"/>
  <c r="Z94" i="9"/>
  <c r="Y94" i="9"/>
  <c r="X94" i="9"/>
  <c r="W94" i="9"/>
  <c r="V94" i="9"/>
  <c r="U94" i="9"/>
  <c r="T94" i="9"/>
  <c r="S94" i="9"/>
  <c r="R94" i="9"/>
  <c r="Q94" i="9"/>
  <c r="AA93" i="9"/>
  <c r="AA18" i="9" s="1"/>
  <c r="Z93" i="9"/>
  <c r="Z18" i="9" s="1"/>
  <c r="Y93" i="9"/>
  <c r="Y18" i="9" s="1"/>
  <c r="X93" i="9"/>
  <c r="X18" i="9" s="1"/>
  <c r="W93" i="9"/>
  <c r="W18" i="9" s="1"/>
  <c r="V93" i="9"/>
  <c r="V18" i="9" s="1"/>
  <c r="U93" i="9"/>
  <c r="U18" i="9" s="1"/>
  <c r="T93" i="9"/>
  <c r="T18" i="9" s="1"/>
  <c r="S93" i="9"/>
  <c r="S18" i="9" s="1"/>
  <c r="R93" i="9"/>
  <c r="R18" i="9" s="1"/>
  <c r="Q93" i="9"/>
  <c r="Q18" i="9" s="1"/>
  <c r="AA92" i="9"/>
  <c r="Z92" i="9"/>
  <c r="Y92" i="9"/>
  <c r="X92" i="9"/>
  <c r="W92" i="9"/>
  <c r="V92" i="9"/>
  <c r="U92" i="9"/>
  <c r="T92" i="9"/>
  <c r="S92" i="9"/>
  <c r="R92" i="9"/>
  <c r="Q92" i="9"/>
  <c r="AA91" i="9"/>
  <c r="Z91" i="9"/>
  <c r="Y91" i="9"/>
  <c r="X91" i="9"/>
  <c r="W91" i="9"/>
  <c r="V91" i="9"/>
  <c r="U91" i="9"/>
  <c r="T91" i="9"/>
  <c r="S91" i="9"/>
  <c r="R91" i="9"/>
  <c r="Q91" i="9"/>
  <c r="AA90" i="9"/>
  <c r="Z90" i="9"/>
  <c r="Y90" i="9"/>
  <c r="X90" i="9"/>
  <c r="W90" i="9"/>
  <c r="V90" i="9"/>
  <c r="U90" i="9"/>
  <c r="T90" i="9"/>
  <c r="S90" i="9"/>
  <c r="R90" i="9"/>
  <c r="Q90" i="9"/>
  <c r="AA89" i="9"/>
  <c r="Z89" i="9"/>
  <c r="Y89" i="9"/>
  <c r="X89" i="9"/>
  <c r="W89" i="9"/>
  <c r="V89" i="9"/>
  <c r="U89" i="9"/>
  <c r="T89" i="9"/>
  <c r="S89" i="9"/>
  <c r="R89" i="9"/>
  <c r="Q89" i="9"/>
  <c r="AA88" i="9"/>
  <c r="AA17" i="9" s="1"/>
  <c r="Z88" i="9"/>
  <c r="Z17" i="9" s="1"/>
  <c r="Y88" i="9"/>
  <c r="Y17" i="9" s="1"/>
  <c r="X88" i="9"/>
  <c r="X17" i="9" s="1"/>
  <c r="W88" i="9"/>
  <c r="W17" i="9" s="1"/>
  <c r="V88" i="9"/>
  <c r="V17" i="9" s="1"/>
  <c r="U88" i="9"/>
  <c r="U17" i="9" s="1"/>
  <c r="T88" i="9"/>
  <c r="T17" i="9" s="1"/>
  <c r="S88" i="9"/>
  <c r="S17" i="9" s="1"/>
  <c r="R88" i="9"/>
  <c r="R17" i="9" s="1"/>
  <c r="Q88" i="9"/>
  <c r="Q17" i="9" s="1"/>
  <c r="AA87" i="9"/>
  <c r="Z87" i="9"/>
  <c r="Y87" i="9"/>
  <c r="X87" i="9"/>
  <c r="W87" i="9"/>
  <c r="V87" i="9"/>
  <c r="U87" i="9"/>
  <c r="T87" i="9"/>
  <c r="S87" i="9"/>
  <c r="R87" i="9"/>
  <c r="Q87" i="9"/>
  <c r="AA86" i="9"/>
  <c r="Z86" i="9"/>
  <c r="Y86" i="9"/>
  <c r="X86" i="9"/>
  <c r="W86" i="9"/>
  <c r="V86" i="9"/>
  <c r="U86" i="9"/>
  <c r="T86" i="9"/>
  <c r="S86" i="9"/>
  <c r="R86" i="9"/>
  <c r="Q86" i="9"/>
  <c r="AA85" i="9"/>
  <c r="Z85" i="9"/>
  <c r="Y85" i="9"/>
  <c r="X85" i="9"/>
  <c r="W85" i="9"/>
  <c r="V85" i="9"/>
  <c r="U85" i="9"/>
  <c r="T85" i="9"/>
  <c r="S85" i="9"/>
  <c r="R85" i="9"/>
  <c r="Q85" i="9"/>
  <c r="AA84" i="9"/>
  <c r="Z84" i="9"/>
  <c r="Y84" i="9"/>
  <c r="X84" i="9"/>
  <c r="W84" i="9"/>
  <c r="V84" i="9"/>
  <c r="U84" i="9"/>
  <c r="T84" i="9"/>
  <c r="S84" i="9"/>
  <c r="R84" i="9"/>
  <c r="Q84" i="9"/>
  <c r="AA83" i="9"/>
  <c r="Z83" i="9"/>
  <c r="Y83" i="9"/>
  <c r="X83" i="9"/>
  <c r="W83" i="9"/>
  <c r="V83" i="9"/>
  <c r="U83" i="9"/>
  <c r="T83" i="9"/>
  <c r="S83" i="9"/>
  <c r="R83" i="9"/>
  <c r="Q83" i="9"/>
  <c r="AA82" i="9"/>
  <c r="Z82" i="9"/>
  <c r="Y82" i="9"/>
  <c r="X82" i="9"/>
  <c r="W82" i="9"/>
  <c r="V82" i="9"/>
  <c r="U82" i="9"/>
  <c r="T82" i="9"/>
  <c r="S82" i="9"/>
  <c r="R82" i="9"/>
  <c r="Q82" i="9"/>
  <c r="AA81" i="9"/>
  <c r="Z81" i="9"/>
  <c r="Y81" i="9"/>
  <c r="X81" i="9"/>
  <c r="W81" i="9"/>
  <c r="V81" i="9"/>
  <c r="U81" i="9"/>
  <c r="T81" i="9"/>
  <c r="S81" i="9"/>
  <c r="R81" i="9"/>
  <c r="Q81" i="9"/>
  <c r="AA80" i="9"/>
  <c r="Z80" i="9"/>
  <c r="Y80" i="9"/>
  <c r="X80" i="9"/>
  <c r="W80" i="9"/>
  <c r="V80" i="9"/>
  <c r="U80" i="9"/>
  <c r="T80" i="9"/>
  <c r="S80" i="9"/>
  <c r="R80" i="9"/>
  <c r="Q80" i="9"/>
  <c r="AA79" i="9"/>
  <c r="Z79" i="9"/>
  <c r="Y79" i="9"/>
  <c r="X79" i="9"/>
  <c r="W79" i="9"/>
  <c r="V79" i="9"/>
  <c r="U79" i="9"/>
  <c r="T79" i="9"/>
  <c r="S79" i="9"/>
  <c r="R79" i="9"/>
  <c r="Q79" i="9"/>
  <c r="AA78" i="9"/>
  <c r="Z78" i="9"/>
  <c r="Y78" i="9"/>
  <c r="X78" i="9"/>
  <c r="W78" i="9"/>
  <c r="V78" i="9"/>
  <c r="U78" i="9"/>
  <c r="T78" i="9"/>
  <c r="S78" i="9"/>
  <c r="R78" i="9"/>
  <c r="Q78" i="9"/>
  <c r="AA77" i="9"/>
  <c r="AA16" i="9" s="1"/>
  <c r="Z77" i="9"/>
  <c r="Z16" i="9" s="1"/>
  <c r="Y77" i="9"/>
  <c r="Y16" i="9" s="1"/>
  <c r="X77" i="9"/>
  <c r="X16" i="9" s="1"/>
  <c r="W77" i="9"/>
  <c r="W16" i="9" s="1"/>
  <c r="V77" i="9"/>
  <c r="V16" i="9" s="1"/>
  <c r="U77" i="9"/>
  <c r="U16" i="9" s="1"/>
  <c r="T77" i="9"/>
  <c r="T16" i="9" s="1"/>
  <c r="S77" i="9"/>
  <c r="S16" i="9" s="1"/>
  <c r="R77" i="9"/>
  <c r="R16" i="9" s="1"/>
  <c r="Q77" i="9"/>
  <c r="Q16" i="9" s="1"/>
  <c r="AA76" i="9"/>
  <c r="Z76" i="9"/>
  <c r="Y76" i="9"/>
  <c r="X76" i="9"/>
  <c r="W76" i="9"/>
  <c r="V76" i="9"/>
  <c r="U76" i="9"/>
  <c r="T76" i="9"/>
  <c r="S76" i="9"/>
  <c r="R76" i="9"/>
  <c r="Q76" i="9"/>
  <c r="AA75" i="9"/>
  <c r="Z75" i="9"/>
  <c r="Y75" i="9"/>
  <c r="X75" i="9"/>
  <c r="W75" i="9"/>
  <c r="V75" i="9"/>
  <c r="U75" i="9"/>
  <c r="T75" i="9"/>
  <c r="S75" i="9"/>
  <c r="R75" i="9"/>
  <c r="Q75" i="9"/>
  <c r="AA74" i="9"/>
  <c r="Z74" i="9"/>
  <c r="Y74" i="9"/>
  <c r="X74" i="9"/>
  <c r="W74" i="9"/>
  <c r="V74" i="9"/>
  <c r="U74" i="9"/>
  <c r="T74" i="9"/>
  <c r="S74" i="9"/>
  <c r="R74" i="9"/>
  <c r="Q74" i="9"/>
  <c r="AA73" i="9"/>
  <c r="AA15" i="9" s="1"/>
  <c r="Z73" i="9"/>
  <c r="Z15" i="9" s="1"/>
  <c r="Y73" i="9"/>
  <c r="Y15" i="9" s="1"/>
  <c r="X73" i="9"/>
  <c r="X15" i="9" s="1"/>
  <c r="W73" i="9"/>
  <c r="W15" i="9" s="1"/>
  <c r="V73" i="9"/>
  <c r="V15" i="9" s="1"/>
  <c r="U73" i="9"/>
  <c r="U15" i="9" s="1"/>
  <c r="T73" i="9"/>
  <c r="T15" i="9" s="1"/>
  <c r="S73" i="9"/>
  <c r="S15" i="9" s="1"/>
  <c r="R73" i="9"/>
  <c r="R15" i="9" s="1"/>
  <c r="Q73" i="9"/>
  <c r="Q15" i="9" s="1"/>
  <c r="AA72" i="9"/>
  <c r="Z72" i="9"/>
  <c r="Y72" i="9"/>
  <c r="X72" i="9"/>
  <c r="W72" i="9"/>
  <c r="V72" i="9"/>
  <c r="U72" i="9"/>
  <c r="T72" i="9"/>
  <c r="S72" i="9"/>
  <c r="R72" i="9"/>
  <c r="Q72" i="9"/>
  <c r="AA71" i="9"/>
  <c r="Z71" i="9"/>
  <c r="Y71" i="9"/>
  <c r="X71" i="9"/>
  <c r="W71" i="9"/>
  <c r="V71" i="9"/>
  <c r="U71" i="9"/>
  <c r="T71" i="9"/>
  <c r="S71" i="9"/>
  <c r="R71" i="9"/>
  <c r="Q71" i="9"/>
  <c r="AA70" i="9"/>
  <c r="Z70" i="9"/>
  <c r="Y70" i="9"/>
  <c r="X70" i="9"/>
  <c r="W70" i="9"/>
  <c r="V70" i="9"/>
  <c r="U70" i="9"/>
  <c r="T70" i="9"/>
  <c r="S70" i="9"/>
  <c r="R70" i="9"/>
  <c r="Q70" i="9"/>
  <c r="AA69" i="9"/>
  <c r="Z69" i="9"/>
  <c r="Y69" i="9"/>
  <c r="X69" i="9"/>
  <c r="W69" i="9"/>
  <c r="V69" i="9"/>
  <c r="U69" i="9"/>
  <c r="T69" i="9"/>
  <c r="S69" i="9"/>
  <c r="R69" i="9"/>
  <c r="Q69" i="9"/>
  <c r="AA68" i="9"/>
  <c r="Z68" i="9"/>
  <c r="Y68" i="9"/>
  <c r="X68" i="9"/>
  <c r="W68" i="9"/>
  <c r="V68" i="9"/>
  <c r="U68" i="9"/>
  <c r="T68" i="9"/>
  <c r="S68" i="9"/>
  <c r="R68" i="9"/>
  <c r="Q68" i="9"/>
  <c r="AA67" i="9"/>
  <c r="Z67" i="9"/>
  <c r="Y67" i="9"/>
  <c r="X67" i="9"/>
  <c r="W67" i="9"/>
  <c r="V67" i="9"/>
  <c r="U67" i="9"/>
  <c r="T67" i="9"/>
  <c r="S67" i="9"/>
  <c r="R67" i="9"/>
  <c r="Q67" i="9"/>
  <c r="AA66" i="9"/>
  <c r="Z66" i="9"/>
  <c r="Y66" i="9"/>
  <c r="X66" i="9"/>
  <c r="W66" i="9"/>
  <c r="V66" i="9"/>
  <c r="U66" i="9"/>
  <c r="T66" i="9"/>
  <c r="S66" i="9"/>
  <c r="R66" i="9"/>
  <c r="Q66" i="9"/>
  <c r="AA65" i="9"/>
  <c r="Z65" i="9"/>
  <c r="Y65" i="9"/>
  <c r="X65" i="9"/>
  <c r="W65" i="9"/>
  <c r="V65" i="9"/>
  <c r="U65" i="9"/>
  <c r="T65" i="9"/>
  <c r="S65" i="9"/>
  <c r="R65" i="9"/>
  <c r="Q65" i="9"/>
  <c r="AA64" i="9"/>
  <c r="AA14" i="9" s="1"/>
  <c r="Z64" i="9"/>
  <c r="Z14" i="9" s="1"/>
  <c r="Y64" i="9"/>
  <c r="Y14" i="9" s="1"/>
  <c r="X64" i="9"/>
  <c r="X14" i="9" s="1"/>
  <c r="W64" i="9"/>
  <c r="W14" i="9" s="1"/>
  <c r="V64" i="9"/>
  <c r="V14" i="9" s="1"/>
  <c r="U64" i="9"/>
  <c r="U14" i="9" s="1"/>
  <c r="T64" i="9"/>
  <c r="T14" i="9" s="1"/>
  <c r="S64" i="9"/>
  <c r="S14" i="9" s="1"/>
  <c r="R64" i="9"/>
  <c r="R14" i="9" s="1"/>
  <c r="Q64" i="9"/>
  <c r="Q14" i="9" s="1"/>
  <c r="AA63" i="9"/>
  <c r="Z63" i="9"/>
  <c r="Y63" i="9"/>
  <c r="X63" i="9"/>
  <c r="W63" i="9"/>
  <c r="V63" i="9"/>
  <c r="U63" i="9"/>
  <c r="T63" i="9"/>
  <c r="S63" i="9"/>
  <c r="R63" i="9"/>
  <c r="Q63" i="9"/>
  <c r="AA62" i="9"/>
  <c r="Z62" i="9"/>
  <c r="Y62" i="9"/>
  <c r="X62" i="9"/>
  <c r="W62" i="9"/>
  <c r="V62" i="9"/>
  <c r="U62" i="9"/>
  <c r="T62" i="9"/>
  <c r="S62" i="9"/>
  <c r="R62" i="9"/>
  <c r="Q62" i="9"/>
  <c r="AA61" i="9"/>
  <c r="Z61" i="9"/>
  <c r="Y61" i="9"/>
  <c r="X61" i="9"/>
  <c r="W61" i="9"/>
  <c r="V61" i="9"/>
  <c r="U61" i="9"/>
  <c r="T61" i="9"/>
  <c r="S61" i="9"/>
  <c r="R61" i="9"/>
  <c r="Q61" i="9"/>
  <c r="AA60" i="9"/>
  <c r="Z60" i="9"/>
  <c r="Y60" i="9"/>
  <c r="X60" i="9"/>
  <c r="W60" i="9"/>
  <c r="V60" i="9"/>
  <c r="U60" i="9"/>
  <c r="T60" i="9"/>
  <c r="S60" i="9"/>
  <c r="R60" i="9"/>
  <c r="Q60" i="9"/>
  <c r="AA59" i="9"/>
  <c r="Z59" i="9"/>
  <c r="Y59" i="9"/>
  <c r="X59" i="9"/>
  <c r="W59" i="9"/>
  <c r="V59" i="9"/>
  <c r="U59" i="9"/>
  <c r="T59" i="9"/>
  <c r="S59" i="9"/>
  <c r="R59" i="9"/>
  <c r="Q59" i="9"/>
  <c r="AA58" i="9"/>
  <c r="Z58" i="9"/>
  <c r="Y58" i="9"/>
  <c r="X58" i="9"/>
  <c r="W58" i="9"/>
  <c r="V58" i="9"/>
  <c r="U58" i="9"/>
  <c r="T58" i="9"/>
  <c r="S58" i="9"/>
  <c r="R58" i="9"/>
  <c r="Q58" i="9"/>
  <c r="AA57" i="9"/>
  <c r="Z57" i="9"/>
  <c r="Y57" i="9"/>
  <c r="X57" i="9"/>
  <c r="W57" i="9"/>
  <c r="V57" i="9"/>
  <c r="U57" i="9"/>
  <c r="T57" i="9"/>
  <c r="S57" i="9"/>
  <c r="R57" i="9"/>
  <c r="Q57" i="9"/>
  <c r="AA56" i="9"/>
  <c r="Z56" i="9"/>
  <c r="Y56" i="9"/>
  <c r="X56" i="9"/>
  <c r="W56" i="9"/>
  <c r="V56" i="9"/>
  <c r="U56" i="9"/>
  <c r="T56" i="9"/>
  <c r="S56" i="9"/>
  <c r="R56" i="9"/>
  <c r="Q56" i="9"/>
  <c r="AA55" i="9"/>
  <c r="Z55" i="9"/>
  <c r="Y55" i="9"/>
  <c r="X55" i="9"/>
  <c r="W55" i="9"/>
  <c r="V55" i="9"/>
  <c r="U55" i="9"/>
  <c r="T55" i="9"/>
  <c r="S55" i="9"/>
  <c r="R55" i="9"/>
  <c r="Q55" i="9"/>
  <c r="AA54" i="9"/>
  <c r="Z54" i="9"/>
  <c r="Y54" i="9"/>
  <c r="X54" i="9"/>
  <c r="W54" i="9"/>
  <c r="V54" i="9"/>
  <c r="U54" i="9"/>
  <c r="T54" i="9"/>
  <c r="S54" i="9"/>
  <c r="R54" i="9"/>
  <c r="Q54" i="9"/>
  <c r="AA53" i="9"/>
  <c r="Z53" i="9"/>
  <c r="Y53" i="9"/>
  <c r="X53" i="9"/>
  <c r="W53" i="9"/>
  <c r="V53" i="9"/>
  <c r="U53" i="9"/>
  <c r="T53" i="9"/>
  <c r="S53" i="9"/>
  <c r="R53" i="9"/>
  <c r="Q53" i="9"/>
  <c r="AA52" i="9"/>
  <c r="Z52" i="9"/>
  <c r="Y52" i="9"/>
  <c r="X52" i="9"/>
  <c r="W52" i="9"/>
  <c r="V52" i="9"/>
  <c r="U52" i="9"/>
  <c r="T52" i="9"/>
  <c r="S52" i="9"/>
  <c r="R52" i="9"/>
  <c r="Q52" i="9"/>
  <c r="AA51" i="9"/>
  <c r="Z51" i="9"/>
  <c r="Y51" i="9"/>
  <c r="X51" i="9"/>
  <c r="W51" i="9"/>
  <c r="V51" i="9"/>
  <c r="U51" i="9"/>
  <c r="T51" i="9"/>
  <c r="S51" i="9"/>
  <c r="R51" i="9"/>
  <c r="Q51" i="9"/>
  <c r="AA50" i="9"/>
  <c r="Z50" i="9"/>
  <c r="Y50" i="9"/>
  <c r="X50" i="9"/>
  <c r="W50" i="9"/>
  <c r="V50" i="9"/>
  <c r="U50" i="9"/>
  <c r="T50" i="9"/>
  <c r="S50" i="9"/>
  <c r="R50" i="9"/>
  <c r="Q50" i="9"/>
  <c r="AA49" i="9"/>
  <c r="AA13" i="9" s="1"/>
  <c r="Z49" i="9"/>
  <c r="Z13" i="9" s="1"/>
  <c r="Y49" i="9"/>
  <c r="Y13" i="9" s="1"/>
  <c r="X49" i="9"/>
  <c r="X13" i="9" s="1"/>
  <c r="W49" i="9"/>
  <c r="W13" i="9" s="1"/>
  <c r="V49" i="9"/>
  <c r="V13" i="9" s="1"/>
  <c r="U49" i="9"/>
  <c r="U13" i="9" s="1"/>
  <c r="T49" i="9"/>
  <c r="T13" i="9" s="1"/>
  <c r="S49" i="9"/>
  <c r="S13" i="9" s="1"/>
  <c r="R49" i="9"/>
  <c r="R13" i="9" s="1"/>
  <c r="Q49" i="9"/>
  <c r="Q13" i="9" s="1"/>
  <c r="AA48" i="9"/>
  <c r="AA12" i="9" s="1"/>
  <c r="Z48" i="9"/>
  <c r="Z12" i="9" s="1"/>
  <c r="Y48" i="9"/>
  <c r="Y12" i="9" s="1"/>
  <c r="X48" i="9"/>
  <c r="X12" i="9" s="1"/>
  <c r="W48" i="9"/>
  <c r="W12" i="9" s="1"/>
  <c r="V48" i="9"/>
  <c r="V12" i="9" s="1"/>
  <c r="U48" i="9"/>
  <c r="U12" i="9" s="1"/>
  <c r="T48" i="9"/>
  <c r="T12" i="9" s="1"/>
  <c r="S48" i="9"/>
  <c r="S12" i="9" s="1"/>
  <c r="R48" i="9"/>
  <c r="R12" i="9" s="1"/>
  <c r="Q48" i="9"/>
  <c r="Q12" i="9" s="1"/>
  <c r="AA47" i="9"/>
  <c r="Z47" i="9"/>
  <c r="Y47" i="9"/>
  <c r="X47" i="9"/>
  <c r="W47" i="9"/>
  <c r="V47" i="9"/>
  <c r="U47" i="9"/>
  <c r="T47" i="9"/>
  <c r="S47" i="9"/>
  <c r="R47" i="9"/>
  <c r="Q47" i="9"/>
  <c r="AA46" i="9"/>
  <c r="Z46" i="9"/>
  <c r="Y46" i="9"/>
  <c r="X46" i="9"/>
  <c r="W46" i="9"/>
  <c r="V46" i="9"/>
  <c r="U46" i="9"/>
  <c r="T46" i="9"/>
  <c r="S46" i="9"/>
  <c r="R46" i="9"/>
  <c r="Q46" i="9"/>
  <c r="AA45" i="9"/>
  <c r="AA11" i="9" s="1"/>
  <c r="Z45" i="9"/>
  <c r="Z11" i="9" s="1"/>
  <c r="Y45" i="9"/>
  <c r="Y11" i="9" s="1"/>
  <c r="X45" i="9"/>
  <c r="X11" i="9" s="1"/>
  <c r="W45" i="9"/>
  <c r="W11" i="9" s="1"/>
  <c r="V45" i="9"/>
  <c r="V11" i="9" s="1"/>
  <c r="U45" i="9"/>
  <c r="U11" i="9" s="1"/>
  <c r="T45" i="9"/>
  <c r="T11" i="9" s="1"/>
  <c r="S45" i="9"/>
  <c r="S11" i="9" s="1"/>
  <c r="R45" i="9"/>
  <c r="R11" i="9" s="1"/>
  <c r="Q45" i="9"/>
  <c r="Q11" i="9" s="1"/>
  <c r="AA44" i="9"/>
  <c r="AA10" i="9" s="1"/>
  <c r="Z44" i="9"/>
  <c r="Z10" i="9" s="1"/>
  <c r="Y44" i="9"/>
  <c r="Y10" i="9" s="1"/>
  <c r="X44" i="9"/>
  <c r="X10" i="9" s="1"/>
  <c r="W44" i="9"/>
  <c r="W10" i="9" s="1"/>
  <c r="V44" i="9"/>
  <c r="V10" i="9" s="1"/>
  <c r="U44" i="9"/>
  <c r="U10" i="9" s="1"/>
  <c r="T44" i="9"/>
  <c r="T10" i="9" s="1"/>
  <c r="S44" i="9"/>
  <c r="S10" i="9" s="1"/>
  <c r="R44" i="9"/>
  <c r="R10" i="9" s="1"/>
  <c r="Q44" i="9"/>
  <c r="Q10" i="9" s="1"/>
  <c r="AA43" i="9"/>
  <c r="Z43" i="9"/>
  <c r="Y43" i="9"/>
  <c r="X43" i="9"/>
  <c r="W43" i="9"/>
  <c r="V43" i="9"/>
  <c r="U43" i="9"/>
  <c r="T43" i="9"/>
  <c r="S43" i="9"/>
  <c r="R43" i="9"/>
  <c r="Q43" i="9"/>
  <c r="AA42" i="9"/>
  <c r="Z42" i="9"/>
  <c r="Y42" i="9"/>
  <c r="X42" i="9"/>
  <c r="W42" i="9"/>
  <c r="V42" i="9"/>
  <c r="U42" i="9"/>
  <c r="T42" i="9"/>
  <c r="S42" i="9"/>
  <c r="R42" i="9"/>
  <c r="Q42" i="9"/>
  <c r="AA41" i="9"/>
  <c r="Z41" i="9"/>
  <c r="Y41" i="9"/>
  <c r="X41" i="9"/>
  <c r="W41" i="9"/>
  <c r="V41" i="9"/>
  <c r="U41" i="9"/>
  <c r="T41" i="9"/>
  <c r="S41" i="9"/>
  <c r="R41" i="9"/>
  <c r="Q41" i="9"/>
  <c r="AA40" i="9"/>
  <c r="AA9" i="9" s="1"/>
  <c r="Z40" i="9"/>
  <c r="Z9" i="9" s="1"/>
  <c r="Y40" i="9"/>
  <c r="Y9" i="9" s="1"/>
  <c r="X40" i="9"/>
  <c r="X9" i="9" s="1"/>
  <c r="W40" i="9"/>
  <c r="W9" i="9" s="1"/>
  <c r="V40" i="9"/>
  <c r="V9" i="9" s="1"/>
  <c r="U40" i="9"/>
  <c r="U9" i="9" s="1"/>
  <c r="T40" i="9"/>
  <c r="T9" i="9" s="1"/>
  <c r="S40" i="9"/>
  <c r="S9" i="9" s="1"/>
  <c r="R40" i="9"/>
  <c r="R9" i="9" s="1"/>
  <c r="Q40" i="9"/>
  <c r="Q9" i="9" s="1"/>
  <c r="AA39" i="9"/>
  <c r="AA8" i="9" s="1"/>
  <c r="Z39" i="9"/>
  <c r="Z8" i="9" s="1"/>
  <c r="Y39" i="9"/>
  <c r="Y8" i="9" s="1"/>
  <c r="X39" i="9"/>
  <c r="X8" i="9" s="1"/>
  <c r="W39" i="9"/>
  <c r="W8" i="9" s="1"/>
  <c r="V39" i="9"/>
  <c r="V8" i="9" s="1"/>
  <c r="U39" i="9"/>
  <c r="U8" i="9" s="1"/>
  <c r="T39" i="9"/>
  <c r="T8" i="9" s="1"/>
  <c r="S39" i="9"/>
  <c r="S8" i="9" s="1"/>
  <c r="R39" i="9"/>
  <c r="R8" i="9" s="1"/>
  <c r="Q39" i="9"/>
  <c r="Q8" i="9" s="1"/>
  <c r="Y28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M37" i="9"/>
  <c r="M6" i="9" s="1"/>
  <c r="L37" i="9"/>
  <c r="L6" i="9" s="1"/>
  <c r="K37" i="9"/>
  <c r="K6" i="9" s="1"/>
  <c r="J37" i="9"/>
  <c r="J6" i="9" s="1"/>
  <c r="I37" i="9"/>
  <c r="I6" i="9" s="1"/>
  <c r="H37" i="9"/>
  <c r="H6" i="9" s="1"/>
  <c r="G37" i="9"/>
  <c r="G6" i="9" s="1"/>
  <c r="F37" i="9"/>
  <c r="F6" i="9" s="1"/>
  <c r="E37" i="9"/>
  <c r="E6" i="9" s="1"/>
  <c r="M143" i="9"/>
  <c r="M31" i="9" s="1"/>
  <c r="M142" i="9"/>
  <c r="M141" i="9"/>
  <c r="M140" i="9"/>
  <c r="M139" i="9"/>
  <c r="M30" i="9" s="1"/>
  <c r="M138" i="9"/>
  <c r="M137" i="9"/>
  <c r="M136" i="9"/>
  <c r="M135" i="9"/>
  <c r="M134" i="9"/>
  <c r="M133" i="9"/>
  <c r="M132" i="9"/>
  <c r="M131" i="9"/>
  <c r="M29" i="9" s="1"/>
  <c r="M130" i="9"/>
  <c r="M129" i="9"/>
  <c r="M128" i="9"/>
  <c r="M28" i="9" s="1"/>
  <c r="M127" i="9"/>
  <c r="M126" i="9"/>
  <c r="M125" i="9"/>
  <c r="M27" i="9" s="1"/>
  <c r="M124" i="9"/>
  <c r="M26" i="9" s="1"/>
  <c r="M123" i="9"/>
  <c r="M25" i="9" s="1"/>
  <c r="M122" i="9"/>
  <c r="M24" i="9" s="1"/>
  <c r="M121" i="9"/>
  <c r="M23" i="9" s="1"/>
  <c r="M120" i="9"/>
  <c r="M22" i="9" s="1"/>
  <c r="M119" i="9"/>
  <c r="M118" i="9"/>
  <c r="M117" i="9"/>
  <c r="M116" i="9"/>
  <c r="M115" i="9"/>
  <c r="M21" i="9" s="1"/>
  <c r="M114" i="9"/>
  <c r="M113" i="9"/>
  <c r="M112" i="9"/>
  <c r="M111" i="9"/>
  <c r="M110" i="9"/>
  <c r="M109" i="9"/>
  <c r="M20" i="9" s="1"/>
  <c r="M108" i="9"/>
  <c r="M107" i="9"/>
  <c r="M106" i="9"/>
  <c r="M105" i="9"/>
  <c r="M104" i="9"/>
  <c r="M103" i="9"/>
  <c r="M102" i="9"/>
  <c r="M101" i="9"/>
  <c r="M100" i="9"/>
  <c r="M99" i="9"/>
  <c r="M98" i="9"/>
  <c r="M97" i="9"/>
  <c r="M19" i="9" s="1"/>
  <c r="M96" i="9"/>
  <c r="M95" i="9"/>
  <c r="M94" i="9"/>
  <c r="M93" i="9"/>
  <c r="M18" i="9" s="1"/>
  <c r="M92" i="9"/>
  <c r="M91" i="9"/>
  <c r="M90" i="9"/>
  <c r="M89" i="9"/>
  <c r="M88" i="9"/>
  <c r="M17" i="9" s="1"/>
  <c r="M87" i="9"/>
  <c r="M86" i="9"/>
  <c r="M85" i="9"/>
  <c r="M84" i="9"/>
  <c r="M83" i="9"/>
  <c r="M82" i="9"/>
  <c r="M81" i="9"/>
  <c r="M80" i="9"/>
  <c r="M79" i="9"/>
  <c r="M78" i="9"/>
  <c r="M77" i="9"/>
  <c r="M16" i="9" s="1"/>
  <c r="M76" i="9"/>
  <c r="M75" i="9"/>
  <c r="M74" i="9"/>
  <c r="M73" i="9"/>
  <c r="M15" i="9" s="1"/>
  <c r="M72" i="9"/>
  <c r="M71" i="9"/>
  <c r="M70" i="9"/>
  <c r="M69" i="9"/>
  <c r="M68" i="9"/>
  <c r="M67" i="9"/>
  <c r="M66" i="9"/>
  <c r="M65" i="9"/>
  <c r="M64" i="9"/>
  <c r="M14" i="9" s="1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13" i="9" s="1"/>
  <c r="M48" i="9"/>
  <c r="M12" i="9" s="1"/>
  <c r="M47" i="9"/>
  <c r="M46" i="9"/>
  <c r="M45" i="9"/>
  <c r="M11" i="9" s="1"/>
  <c r="M44" i="9"/>
  <c r="M10" i="9" s="1"/>
  <c r="M43" i="9"/>
  <c r="M42" i="9"/>
  <c r="M41" i="9"/>
  <c r="M40" i="9"/>
  <c r="M9" i="9" s="1"/>
  <c r="M39" i="9"/>
  <c r="M8" i="9" s="1"/>
  <c r="L143" i="9"/>
  <c r="L31" i="9" s="1"/>
  <c r="K143" i="9"/>
  <c r="K31" i="9" s="1"/>
  <c r="J143" i="9"/>
  <c r="J31" i="9" s="1"/>
  <c r="I143" i="9"/>
  <c r="I31" i="9" s="1"/>
  <c r="H143" i="9"/>
  <c r="H31" i="9" s="1"/>
  <c r="G143" i="9"/>
  <c r="G31" i="9" s="1"/>
  <c r="F143" i="9"/>
  <c r="F31" i="9" s="1"/>
  <c r="E143" i="9"/>
  <c r="E31" i="9" s="1"/>
  <c r="D143" i="9"/>
  <c r="D31" i="9" s="1"/>
  <c r="L142" i="9"/>
  <c r="K142" i="9"/>
  <c r="J142" i="9"/>
  <c r="I142" i="9"/>
  <c r="H142" i="9"/>
  <c r="G142" i="9"/>
  <c r="F142" i="9"/>
  <c r="E142" i="9"/>
  <c r="D142" i="9"/>
  <c r="L141" i="9"/>
  <c r="K141" i="9"/>
  <c r="J141" i="9"/>
  <c r="I141" i="9"/>
  <c r="H141" i="9"/>
  <c r="G141" i="9"/>
  <c r="F141" i="9"/>
  <c r="E141" i="9"/>
  <c r="D141" i="9"/>
  <c r="L140" i="9"/>
  <c r="K140" i="9"/>
  <c r="J140" i="9"/>
  <c r="I140" i="9"/>
  <c r="H140" i="9"/>
  <c r="G140" i="9"/>
  <c r="F140" i="9"/>
  <c r="E140" i="9"/>
  <c r="D140" i="9"/>
  <c r="L139" i="9"/>
  <c r="L30" i="9" s="1"/>
  <c r="K139" i="9"/>
  <c r="K30" i="9" s="1"/>
  <c r="J139" i="9"/>
  <c r="J30" i="9" s="1"/>
  <c r="I139" i="9"/>
  <c r="I30" i="9" s="1"/>
  <c r="H139" i="9"/>
  <c r="H30" i="9" s="1"/>
  <c r="G139" i="9"/>
  <c r="G30" i="9" s="1"/>
  <c r="F139" i="9"/>
  <c r="F30" i="9" s="1"/>
  <c r="E139" i="9"/>
  <c r="E30" i="9" s="1"/>
  <c r="D139" i="9"/>
  <c r="D30" i="9" s="1"/>
  <c r="L138" i="9"/>
  <c r="K138" i="9"/>
  <c r="J138" i="9"/>
  <c r="I138" i="9"/>
  <c r="H138" i="9"/>
  <c r="G138" i="9"/>
  <c r="F138" i="9"/>
  <c r="E138" i="9"/>
  <c r="D138" i="9"/>
  <c r="L137" i="9"/>
  <c r="K137" i="9"/>
  <c r="J137" i="9"/>
  <c r="I137" i="9"/>
  <c r="H137" i="9"/>
  <c r="G137" i="9"/>
  <c r="F137" i="9"/>
  <c r="E137" i="9"/>
  <c r="D137" i="9"/>
  <c r="L136" i="9"/>
  <c r="K136" i="9"/>
  <c r="J136" i="9"/>
  <c r="I136" i="9"/>
  <c r="H136" i="9"/>
  <c r="G136" i="9"/>
  <c r="F136" i="9"/>
  <c r="E136" i="9"/>
  <c r="D136" i="9"/>
  <c r="L135" i="9"/>
  <c r="K135" i="9"/>
  <c r="J135" i="9"/>
  <c r="I135" i="9"/>
  <c r="H135" i="9"/>
  <c r="G135" i="9"/>
  <c r="F135" i="9"/>
  <c r="E135" i="9"/>
  <c r="D135" i="9"/>
  <c r="L134" i="9"/>
  <c r="K134" i="9"/>
  <c r="J134" i="9"/>
  <c r="I134" i="9"/>
  <c r="H134" i="9"/>
  <c r="G134" i="9"/>
  <c r="F134" i="9"/>
  <c r="E134" i="9"/>
  <c r="D134" i="9"/>
  <c r="L133" i="9"/>
  <c r="K133" i="9"/>
  <c r="J133" i="9"/>
  <c r="I133" i="9"/>
  <c r="H133" i="9"/>
  <c r="G133" i="9"/>
  <c r="F133" i="9"/>
  <c r="E133" i="9"/>
  <c r="D133" i="9"/>
  <c r="L132" i="9"/>
  <c r="K132" i="9"/>
  <c r="J132" i="9"/>
  <c r="I132" i="9"/>
  <c r="H132" i="9"/>
  <c r="G132" i="9"/>
  <c r="F132" i="9"/>
  <c r="E132" i="9"/>
  <c r="D132" i="9"/>
  <c r="L131" i="9"/>
  <c r="L29" i="9" s="1"/>
  <c r="K131" i="9"/>
  <c r="K29" i="9" s="1"/>
  <c r="J131" i="9"/>
  <c r="J29" i="9" s="1"/>
  <c r="I131" i="9"/>
  <c r="I29" i="9" s="1"/>
  <c r="H131" i="9"/>
  <c r="H29" i="9" s="1"/>
  <c r="G131" i="9"/>
  <c r="G29" i="9" s="1"/>
  <c r="F131" i="9"/>
  <c r="F29" i="9" s="1"/>
  <c r="E131" i="9"/>
  <c r="E29" i="9" s="1"/>
  <c r="D131" i="9"/>
  <c r="D29" i="9" s="1"/>
  <c r="L130" i="9"/>
  <c r="K130" i="9"/>
  <c r="J130" i="9"/>
  <c r="I130" i="9"/>
  <c r="H130" i="9"/>
  <c r="G130" i="9"/>
  <c r="F130" i="9"/>
  <c r="E130" i="9"/>
  <c r="D130" i="9"/>
  <c r="L129" i="9"/>
  <c r="K129" i="9"/>
  <c r="J129" i="9"/>
  <c r="I129" i="9"/>
  <c r="H129" i="9"/>
  <c r="G129" i="9"/>
  <c r="F129" i="9"/>
  <c r="E129" i="9"/>
  <c r="D129" i="9"/>
  <c r="L128" i="9"/>
  <c r="L28" i="9" s="1"/>
  <c r="K128" i="9"/>
  <c r="K28" i="9" s="1"/>
  <c r="J128" i="9"/>
  <c r="J28" i="9" s="1"/>
  <c r="I128" i="9"/>
  <c r="I28" i="9" s="1"/>
  <c r="H128" i="9"/>
  <c r="H28" i="9" s="1"/>
  <c r="G128" i="9"/>
  <c r="G28" i="9" s="1"/>
  <c r="F128" i="9"/>
  <c r="F28" i="9" s="1"/>
  <c r="E128" i="9"/>
  <c r="E28" i="9" s="1"/>
  <c r="D128" i="9"/>
  <c r="D28" i="9" s="1"/>
  <c r="L127" i="9"/>
  <c r="K127" i="9"/>
  <c r="J127" i="9"/>
  <c r="I127" i="9"/>
  <c r="H127" i="9"/>
  <c r="G127" i="9"/>
  <c r="F127" i="9"/>
  <c r="E127" i="9"/>
  <c r="D127" i="9"/>
  <c r="L126" i="9"/>
  <c r="K126" i="9"/>
  <c r="J126" i="9"/>
  <c r="I126" i="9"/>
  <c r="H126" i="9"/>
  <c r="G126" i="9"/>
  <c r="F126" i="9"/>
  <c r="E126" i="9"/>
  <c r="D126" i="9"/>
  <c r="L125" i="9"/>
  <c r="L27" i="9" s="1"/>
  <c r="K125" i="9"/>
  <c r="K27" i="9" s="1"/>
  <c r="J125" i="9"/>
  <c r="J27" i="9" s="1"/>
  <c r="I125" i="9"/>
  <c r="I27" i="9" s="1"/>
  <c r="H125" i="9"/>
  <c r="H27" i="9" s="1"/>
  <c r="G125" i="9"/>
  <c r="G27" i="9" s="1"/>
  <c r="F125" i="9"/>
  <c r="F27" i="9" s="1"/>
  <c r="E125" i="9"/>
  <c r="E27" i="9" s="1"/>
  <c r="D125" i="9"/>
  <c r="D27" i="9" s="1"/>
  <c r="L124" i="9"/>
  <c r="L26" i="9" s="1"/>
  <c r="K124" i="9"/>
  <c r="K26" i="9" s="1"/>
  <c r="J124" i="9"/>
  <c r="J26" i="9" s="1"/>
  <c r="I124" i="9"/>
  <c r="I26" i="9" s="1"/>
  <c r="H124" i="9"/>
  <c r="H26" i="9" s="1"/>
  <c r="G124" i="9"/>
  <c r="G26" i="9" s="1"/>
  <c r="F124" i="9"/>
  <c r="F26" i="9" s="1"/>
  <c r="E124" i="9"/>
  <c r="E26" i="9" s="1"/>
  <c r="D124" i="9"/>
  <c r="D26" i="9" s="1"/>
  <c r="L123" i="9"/>
  <c r="L25" i="9" s="1"/>
  <c r="K123" i="9"/>
  <c r="K25" i="9" s="1"/>
  <c r="J123" i="9"/>
  <c r="J25" i="9" s="1"/>
  <c r="I123" i="9"/>
  <c r="I25" i="9" s="1"/>
  <c r="H123" i="9"/>
  <c r="H25" i="9" s="1"/>
  <c r="G123" i="9"/>
  <c r="G25" i="9" s="1"/>
  <c r="F123" i="9"/>
  <c r="F25" i="9" s="1"/>
  <c r="E123" i="9"/>
  <c r="E25" i="9" s="1"/>
  <c r="D123" i="9"/>
  <c r="D25" i="9" s="1"/>
  <c r="L122" i="9"/>
  <c r="L24" i="9" s="1"/>
  <c r="K122" i="9"/>
  <c r="K24" i="9" s="1"/>
  <c r="J122" i="9"/>
  <c r="J24" i="9" s="1"/>
  <c r="I122" i="9"/>
  <c r="I24" i="9" s="1"/>
  <c r="H122" i="9"/>
  <c r="H24" i="9" s="1"/>
  <c r="G122" i="9"/>
  <c r="G24" i="9" s="1"/>
  <c r="F122" i="9"/>
  <c r="F24" i="9" s="1"/>
  <c r="E122" i="9"/>
  <c r="E24" i="9" s="1"/>
  <c r="D122" i="9"/>
  <c r="D24" i="9" s="1"/>
  <c r="L121" i="9"/>
  <c r="L23" i="9" s="1"/>
  <c r="K121" i="9"/>
  <c r="K23" i="9" s="1"/>
  <c r="J121" i="9"/>
  <c r="J23" i="9" s="1"/>
  <c r="I121" i="9"/>
  <c r="I23" i="9" s="1"/>
  <c r="H121" i="9"/>
  <c r="H23" i="9" s="1"/>
  <c r="G121" i="9"/>
  <c r="G23" i="9" s="1"/>
  <c r="F121" i="9"/>
  <c r="F23" i="9" s="1"/>
  <c r="E121" i="9"/>
  <c r="E23" i="9" s="1"/>
  <c r="D121" i="9"/>
  <c r="D23" i="9" s="1"/>
  <c r="L120" i="9"/>
  <c r="L22" i="9" s="1"/>
  <c r="K120" i="9"/>
  <c r="K22" i="9" s="1"/>
  <c r="J120" i="9"/>
  <c r="J22" i="9" s="1"/>
  <c r="I120" i="9"/>
  <c r="I22" i="9" s="1"/>
  <c r="H120" i="9"/>
  <c r="H22" i="9" s="1"/>
  <c r="G120" i="9"/>
  <c r="G22" i="9" s="1"/>
  <c r="F120" i="9"/>
  <c r="F22" i="9" s="1"/>
  <c r="E120" i="9"/>
  <c r="E22" i="9" s="1"/>
  <c r="D120" i="9"/>
  <c r="D22" i="9" s="1"/>
  <c r="L119" i="9"/>
  <c r="K119" i="9"/>
  <c r="J119" i="9"/>
  <c r="I119" i="9"/>
  <c r="H119" i="9"/>
  <c r="G119" i="9"/>
  <c r="F119" i="9"/>
  <c r="E119" i="9"/>
  <c r="D119" i="9"/>
  <c r="L118" i="9"/>
  <c r="K118" i="9"/>
  <c r="J118" i="9"/>
  <c r="I118" i="9"/>
  <c r="H118" i="9"/>
  <c r="G118" i="9"/>
  <c r="F118" i="9"/>
  <c r="E118" i="9"/>
  <c r="D118" i="9"/>
  <c r="L117" i="9"/>
  <c r="K117" i="9"/>
  <c r="J117" i="9"/>
  <c r="I117" i="9"/>
  <c r="H117" i="9"/>
  <c r="G117" i="9"/>
  <c r="F117" i="9"/>
  <c r="E117" i="9"/>
  <c r="D117" i="9"/>
  <c r="L116" i="9"/>
  <c r="K116" i="9"/>
  <c r="J116" i="9"/>
  <c r="I116" i="9"/>
  <c r="H116" i="9"/>
  <c r="G116" i="9"/>
  <c r="F116" i="9"/>
  <c r="E116" i="9"/>
  <c r="D116" i="9"/>
  <c r="L115" i="9"/>
  <c r="L21" i="9" s="1"/>
  <c r="K115" i="9"/>
  <c r="K21" i="9" s="1"/>
  <c r="J115" i="9"/>
  <c r="J21" i="9" s="1"/>
  <c r="I115" i="9"/>
  <c r="I21" i="9" s="1"/>
  <c r="H115" i="9"/>
  <c r="H21" i="9" s="1"/>
  <c r="G115" i="9"/>
  <c r="G21" i="9" s="1"/>
  <c r="F115" i="9"/>
  <c r="F21" i="9" s="1"/>
  <c r="E115" i="9"/>
  <c r="E21" i="9" s="1"/>
  <c r="D115" i="9"/>
  <c r="D21" i="9" s="1"/>
  <c r="L114" i="9"/>
  <c r="K114" i="9"/>
  <c r="J114" i="9"/>
  <c r="I114" i="9"/>
  <c r="H114" i="9"/>
  <c r="G114" i="9"/>
  <c r="F114" i="9"/>
  <c r="E114" i="9"/>
  <c r="D114" i="9"/>
  <c r="L113" i="9"/>
  <c r="K113" i="9"/>
  <c r="J113" i="9"/>
  <c r="I113" i="9"/>
  <c r="H113" i="9"/>
  <c r="G113" i="9"/>
  <c r="F113" i="9"/>
  <c r="E113" i="9"/>
  <c r="D113" i="9"/>
  <c r="L112" i="9"/>
  <c r="K112" i="9"/>
  <c r="J112" i="9"/>
  <c r="I112" i="9"/>
  <c r="H112" i="9"/>
  <c r="G112" i="9"/>
  <c r="F112" i="9"/>
  <c r="E112" i="9"/>
  <c r="D112" i="9"/>
  <c r="L111" i="9"/>
  <c r="K111" i="9"/>
  <c r="J111" i="9"/>
  <c r="I111" i="9"/>
  <c r="H111" i="9"/>
  <c r="G111" i="9"/>
  <c r="F111" i="9"/>
  <c r="E111" i="9"/>
  <c r="D111" i="9"/>
  <c r="L110" i="9"/>
  <c r="K110" i="9"/>
  <c r="J110" i="9"/>
  <c r="I110" i="9"/>
  <c r="H110" i="9"/>
  <c r="G110" i="9"/>
  <c r="F110" i="9"/>
  <c r="E110" i="9"/>
  <c r="D110" i="9"/>
  <c r="L109" i="9"/>
  <c r="L20" i="9" s="1"/>
  <c r="K109" i="9"/>
  <c r="K20" i="9" s="1"/>
  <c r="J109" i="9"/>
  <c r="J20" i="9" s="1"/>
  <c r="I109" i="9"/>
  <c r="I20" i="9" s="1"/>
  <c r="H109" i="9"/>
  <c r="H20" i="9" s="1"/>
  <c r="G109" i="9"/>
  <c r="G20" i="9" s="1"/>
  <c r="F109" i="9"/>
  <c r="F20" i="9" s="1"/>
  <c r="E109" i="9"/>
  <c r="E20" i="9" s="1"/>
  <c r="D109" i="9"/>
  <c r="D20" i="9" s="1"/>
  <c r="L108" i="9"/>
  <c r="K108" i="9"/>
  <c r="J108" i="9"/>
  <c r="I108" i="9"/>
  <c r="H108" i="9"/>
  <c r="G108" i="9"/>
  <c r="F108" i="9"/>
  <c r="E108" i="9"/>
  <c r="D108" i="9"/>
  <c r="L107" i="9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4" i="9"/>
  <c r="K104" i="9"/>
  <c r="J104" i="9"/>
  <c r="I104" i="9"/>
  <c r="H104" i="9"/>
  <c r="G104" i="9"/>
  <c r="F104" i="9"/>
  <c r="E104" i="9"/>
  <c r="D104" i="9"/>
  <c r="L103" i="9"/>
  <c r="K103" i="9"/>
  <c r="J103" i="9"/>
  <c r="I103" i="9"/>
  <c r="H103" i="9"/>
  <c r="G103" i="9"/>
  <c r="F103" i="9"/>
  <c r="E103" i="9"/>
  <c r="D103" i="9"/>
  <c r="L102" i="9"/>
  <c r="K102" i="9"/>
  <c r="J102" i="9"/>
  <c r="I102" i="9"/>
  <c r="H102" i="9"/>
  <c r="G102" i="9"/>
  <c r="F102" i="9"/>
  <c r="E102" i="9"/>
  <c r="D102" i="9"/>
  <c r="L101" i="9"/>
  <c r="K101" i="9"/>
  <c r="J101" i="9"/>
  <c r="I101" i="9"/>
  <c r="H101" i="9"/>
  <c r="G101" i="9"/>
  <c r="F101" i="9"/>
  <c r="E101" i="9"/>
  <c r="D101" i="9"/>
  <c r="L100" i="9"/>
  <c r="K100" i="9"/>
  <c r="J100" i="9"/>
  <c r="I100" i="9"/>
  <c r="H100" i="9"/>
  <c r="G100" i="9"/>
  <c r="F100" i="9"/>
  <c r="E100" i="9"/>
  <c r="D100" i="9"/>
  <c r="L99" i="9"/>
  <c r="K99" i="9"/>
  <c r="J99" i="9"/>
  <c r="I99" i="9"/>
  <c r="H99" i="9"/>
  <c r="G99" i="9"/>
  <c r="F99" i="9"/>
  <c r="E99" i="9"/>
  <c r="D99" i="9"/>
  <c r="L98" i="9"/>
  <c r="K98" i="9"/>
  <c r="J98" i="9"/>
  <c r="I98" i="9"/>
  <c r="H98" i="9"/>
  <c r="G98" i="9"/>
  <c r="F98" i="9"/>
  <c r="E98" i="9"/>
  <c r="D98" i="9"/>
  <c r="L97" i="9"/>
  <c r="L19" i="9" s="1"/>
  <c r="K97" i="9"/>
  <c r="K19" i="9" s="1"/>
  <c r="J97" i="9"/>
  <c r="J19" i="9" s="1"/>
  <c r="I97" i="9"/>
  <c r="I19" i="9" s="1"/>
  <c r="H97" i="9"/>
  <c r="H19" i="9" s="1"/>
  <c r="G97" i="9"/>
  <c r="G19" i="9" s="1"/>
  <c r="F97" i="9"/>
  <c r="F19" i="9" s="1"/>
  <c r="E97" i="9"/>
  <c r="E19" i="9" s="1"/>
  <c r="D97" i="9"/>
  <c r="D19" i="9" s="1"/>
  <c r="L96" i="9"/>
  <c r="K96" i="9"/>
  <c r="J96" i="9"/>
  <c r="I96" i="9"/>
  <c r="H96" i="9"/>
  <c r="G96" i="9"/>
  <c r="F96" i="9"/>
  <c r="E96" i="9"/>
  <c r="D96" i="9"/>
  <c r="L95" i="9"/>
  <c r="K95" i="9"/>
  <c r="J95" i="9"/>
  <c r="I95" i="9"/>
  <c r="H95" i="9"/>
  <c r="G95" i="9"/>
  <c r="F95" i="9"/>
  <c r="E95" i="9"/>
  <c r="D95" i="9"/>
  <c r="L94" i="9"/>
  <c r="K94" i="9"/>
  <c r="J94" i="9"/>
  <c r="I94" i="9"/>
  <c r="H94" i="9"/>
  <c r="G94" i="9"/>
  <c r="F94" i="9"/>
  <c r="E94" i="9"/>
  <c r="D94" i="9"/>
  <c r="L93" i="9"/>
  <c r="L18" i="9" s="1"/>
  <c r="K93" i="9"/>
  <c r="K18" i="9" s="1"/>
  <c r="J93" i="9"/>
  <c r="J18" i="9" s="1"/>
  <c r="I93" i="9"/>
  <c r="I18" i="9" s="1"/>
  <c r="H93" i="9"/>
  <c r="H18" i="9" s="1"/>
  <c r="G93" i="9"/>
  <c r="G18" i="9" s="1"/>
  <c r="F93" i="9"/>
  <c r="F18" i="9" s="1"/>
  <c r="E93" i="9"/>
  <c r="E18" i="9" s="1"/>
  <c r="D93" i="9"/>
  <c r="D18" i="9" s="1"/>
  <c r="L92" i="9"/>
  <c r="K92" i="9"/>
  <c r="J92" i="9"/>
  <c r="I92" i="9"/>
  <c r="H92" i="9"/>
  <c r="G92" i="9"/>
  <c r="F92" i="9"/>
  <c r="E92" i="9"/>
  <c r="D92" i="9"/>
  <c r="L91" i="9"/>
  <c r="K91" i="9"/>
  <c r="J91" i="9"/>
  <c r="I91" i="9"/>
  <c r="H91" i="9"/>
  <c r="G91" i="9"/>
  <c r="F91" i="9"/>
  <c r="E91" i="9"/>
  <c r="D91" i="9"/>
  <c r="L90" i="9"/>
  <c r="K90" i="9"/>
  <c r="J90" i="9"/>
  <c r="I90" i="9"/>
  <c r="H90" i="9"/>
  <c r="G90" i="9"/>
  <c r="F90" i="9"/>
  <c r="E90" i="9"/>
  <c r="D90" i="9"/>
  <c r="L89" i="9"/>
  <c r="K89" i="9"/>
  <c r="J89" i="9"/>
  <c r="I89" i="9"/>
  <c r="H89" i="9"/>
  <c r="G89" i="9"/>
  <c r="F89" i="9"/>
  <c r="E89" i="9"/>
  <c r="D89" i="9"/>
  <c r="L88" i="9"/>
  <c r="L17" i="9" s="1"/>
  <c r="K88" i="9"/>
  <c r="K17" i="9" s="1"/>
  <c r="J88" i="9"/>
  <c r="J17" i="9" s="1"/>
  <c r="I88" i="9"/>
  <c r="I17" i="9" s="1"/>
  <c r="H88" i="9"/>
  <c r="H17" i="9" s="1"/>
  <c r="G88" i="9"/>
  <c r="G17" i="9" s="1"/>
  <c r="F88" i="9"/>
  <c r="F17" i="9" s="1"/>
  <c r="E88" i="9"/>
  <c r="E17" i="9" s="1"/>
  <c r="D88" i="9"/>
  <c r="D17" i="9" s="1"/>
  <c r="L87" i="9"/>
  <c r="K87" i="9"/>
  <c r="J87" i="9"/>
  <c r="I87" i="9"/>
  <c r="H87" i="9"/>
  <c r="G87" i="9"/>
  <c r="F87" i="9"/>
  <c r="E87" i="9"/>
  <c r="D87" i="9"/>
  <c r="L86" i="9"/>
  <c r="K86" i="9"/>
  <c r="J86" i="9"/>
  <c r="I86" i="9"/>
  <c r="H86" i="9"/>
  <c r="G86" i="9"/>
  <c r="F86" i="9"/>
  <c r="E86" i="9"/>
  <c r="D86" i="9"/>
  <c r="L85" i="9"/>
  <c r="K85" i="9"/>
  <c r="J85" i="9"/>
  <c r="I85" i="9"/>
  <c r="H85" i="9"/>
  <c r="G85" i="9"/>
  <c r="F85" i="9"/>
  <c r="E85" i="9"/>
  <c r="D85" i="9"/>
  <c r="L84" i="9"/>
  <c r="K84" i="9"/>
  <c r="J84" i="9"/>
  <c r="I84" i="9"/>
  <c r="H84" i="9"/>
  <c r="G84" i="9"/>
  <c r="F84" i="9"/>
  <c r="E84" i="9"/>
  <c r="D84" i="9"/>
  <c r="L83" i="9"/>
  <c r="K83" i="9"/>
  <c r="J83" i="9"/>
  <c r="I83" i="9"/>
  <c r="H83" i="9"/>
  <c r="G83" i="9"/>
  <c r="F83" i="9"/>
  <c r="E83" i="9"/>
  <c r="D83" i="9"/>
  <c r="L82" i="9"/>
  <c r="K82" i="9"/>
  <c r="J82" i="9"/>
  <c r="I82" i="9"/>
  <c r="H82" i="9"/>
  <c r="G82" i="9"/>
  <c r="F82" i="9"/>
  <c r="E82" i="9"/>
  <c r="D82" i="9"/>
  <c r="L81" i="9"/>
  <c r="K81" i="9"/>
  <c r="J81" i="9"/>
  <c r="I81" i="9"/>
  <c r="H81" i="9"/>
  <c r="G81" i="9"/>
  <c r="F81" i="9"/>
  <c r="E81" i="9"/>
  <c r="D81" i="9"/>
  <c r="L80" i="9"/>
  <c r="K80" i="9"/>
  <c r="J80" i="9"/>
  <c r="I80" i="9"/>
  <c r="H80" i="9"/>
  <c r="G80" i="9"/>
  <c r="F80" i="9"/>
  <c r="E80" i="9"/>
  <c r="D80" i="9"/>
  <c r="L79" i="9"/>
  <c r="K79" i="9"/>
  <c r="J79" i="9"/>
  <c r="I79" i="9"/>
  <c r="H79" i="9"/>
  <c r="G79" i="9"/>
  <c r="F79" i="9"/>
  <c r="E79" i="9"/>
  <c r="D79" i="9"/>
  <c r="L78" i="9"/>
  <c r="K78" i="9"/>
  <c r="J78" i="9"/>
  <c r="I78" i="9"/>
  <c r="H78" i="9"/>
  <c r="G78" i="9"/>
  <c r="F78" i="9"/>
  <c r="E78" i="9"/>
  <c r="D78" i="9"/>
  <c r="L77" i="9"/>
  <c r="L16" i="9" s="1"/>
  <c r="K77" i="9"/>
  <c r="K16" i="9" s="1"/>
  <c r="J77" i="9"/>
  <c r="J16" i="9" s="1"/>
  <c r="I77" i="9"/>
  <c r="I16" i="9" s="1"/>
  <c r="H77" i="9"/>
  <c r="H16" i="9" s="1"/>
  <c r="G77" i="9"/>
  <c r="G16" i="9" s="1"/>
  <c r="F77" i="9"/>
  <c r="F16" i="9" s="1"/>
  <c r="E77" i="9"/>
  <c r="E16" i="9" s="1"/>
  <c r="D77" i="9"/>
  <c r="D16" i="9" s="1"/>
  <c r="L76" i="9"/>
  <c r="K76" i="9"/>
  <c r="J76" i="9"/>
  <c r="I76" i="9"/>
  <c r="H76" i="9"/>
  <c r="G76" i="9"/>
  <c r="F76" i="9"/>
  <c r="E76" i="9"/>
  <c r="D76" i="9"/>
  <c r="L75" i="9"/>
  <c r="K75" i="9"/>
  <c r="J75" i="9"/>
  <c r="I75" i="9"/>
  <c r="H75" i="9"/>
  <c r="G75" i="9"/>
  <c r="F75" i="9"/>
  <c r="E75" i="9"/>
  <c r="D75" i="9"/>
  <c r="L74" i="9"/>
  <c r="K74" i="9"/>
  <c r="J74" i="9"/>
  <c r="I74" i="9"/>
  <c r="H74" i="9"/>
  <c r="G74" i="9"/>
  <c r="F74" i="9"/>
  <c r="E74" i="9"/>
  <c r="D74" i="9"/>
  <c r="L73" i="9"/>
  <c r="L15" i="9" s="1"/>
  <c r="K73" i="9"/>
  <c r="K15" i="9" s="1"/>
  <c r="J73" i="9"/>
  <c r="J15" i="9" s="1"/>
  <c r="I73" i="9"/>
  <c r="I15" i="9" s="1"/>
  <c r="H73" i="9"/>
  <c r="H15" i="9" s="1"/>
  <c r="G73" i="9"/>
  <c r="G15" i="9" s="1"/>
  <c r="F73" i="9"/>
  <c r="F15" i="9" s="1"/>
  <c r="E73" i="9"/>
  <c r="E15" i="9" s="1"/>
  <c r="D73" i="9"/>
  <c r="D15" i="9" s="1"/>
  <c r="L72" i="9"/>
  <c r="K72" i="9"/>
  <c r="J72" i="9"/>
  <c r="I72" i="9"/>
  <c r="H72" i="9"/>
  <c r="G72" i="9"/>
  <c r="F72" i="9"/>
  <c r="E72" i="9"/>
  <c r="D72" i="9"/>
  <c r="L71" i="9"/>
  <c r="K71" i="9"/>
  <c r="J71" i="9"/>
  <c r="I71" i="9"/>
  <c r="H71" i="9"/>
  <c r="G71" i="9"/>
  <c r="F71" i="9"/>
  <c r="E71" i="9"/>
  <c r="D71" i="9"/>
  <c r="L70" i="9"/>
  <c r="K70" i="9"/>
  <c r="J70" i="9"/>
  <c r="I70" i="9"/>
  <c r="H70" i="9"/>
  <c r="G70" i="9"/>
  <c r="F70" i="9"/>
  <c r="E70" i="9"/>
  <c r="D70" i="9"/>
  <c r="L69" i="9"/>
  <c r="K69" i="9"/>
  <c r="J69" i="9"/>
  <c r="I69" i="9"/>
  <c r="H69" i="9"/>
  <c r="G69" i="9"/>
  <c r="F69" i="9"/>
  <c r="E69" i="9"/>
  <c r="D69" i="9"/>
  <c r="L68" i="9"/>
  <c r="K68" i="9"/>
  <c r="J68" i="9"/>
  <c r="I68" i="9"/>
  <c r="H68" i="9"/>
  <c r="G68" i="9"/>
  <c r="F68" i="9"/>
  <c r="E68" i="9"/>
  <c r="D68" i="9"/>
  <c r="L67" i="9"/>
  <c r="K67" i="9"/>
  <c r="J67" i="9"/>
  <c r="I67" i="9"/>
  <c r="H67" i="9"/>
  <c r="G67" i="9"/>
  <c r="F67" i="9"/>
  <c r="E67" i="9"/>
  <c r="D67" i="9"/>
  <c r="L66" i="9"/>
  <c r="K66" i="9"/>
  <c r="J66" i="9"/>
  <c r="I66" i="9"/>
  <c r="H66" i="9"/>
  <c r="G66" i="9"/>
  <c r="F66" i="9"/>
  <c r="E66" i="9"/>
  <c r="D66" i="9"/>
  <c r="L65" i="9"/>
  <c r="K65" i="9"/>
  <c r="J65" i="9"/>
  <c r="I65" i="9"/>
  <c r="H65" i="9"/>
  <c r="G65" i="9"/>
  <c r="F65" i="9"/>
  <c r="E65" i="9"/>
  <c r="D65" i="9"/>
  <c r="L64" i="9"/>
  <c r="L14" i="9" s="1"/>
  <c r="K64" i="9"/>
  <c r="K14" i="9" s="1"/>
  <c r="J64" i="9"/>
  <c r="J14" i="9" s="1"/>
  <c r="I64" i="9"/>
  <c r="I14" i="9" s="1"/>
  <c r="H64" i="9"/>
  <c r="H14" i="9" s="1"/>
  <c r="G64" i="9"/>
  <c r="G14" i="9" s="1"/>
  <c r="F64" i="9"/>
  <c r="F14" i="9" s="1"/>
  <c r="E64" i="9"/>
  <c r="E14" i="9" s="1"/>
  <c r="D64" i="9"/>
  <c r="D14" i="9" s="1"/>
  <c r="L63" i="9"/>
  <c r="K63" i="9"/>
  <c r="J63" i="9"/>
  <c r="I63" i="9"/>
  <c r="H63" i="9"/>
  <c r="G63" i="9"/>
  <c r="F63" i="9"/>
  <c r="E63" i="9"/>
  <c r="D63" i="9"/>
  <c r="L62" i="9"/>
  <c r="K62" i="9"/>
  <c r="J62" i="9"/>
  <c r="I62" i="9"/>
  <c r="H62" i="9"/>
  <c r="G62" i="9"/>
  <c r="F62" i="9"/>
  <c r="E62" i="9"/>
  <c r="D62" i="9"/>
  <c r="L61" i="9"/>
  <c r="K61" i="9"/>
  <c r="J61" i="9"/>
  <c r="I61" i="9"/>
  <c r="H61" i="9"/>
  <c r="G61" i="9"/>
  <c r="F61" i="9"/>
  <c r="E61" i="9"/>
  <c r="D61" i="9"/>
  <c r="L60" i="9"/>
  <c r="K60" i="9"/>
  <c r="J60" i="9"/>
  <c r="I60" i="9"/>
  <c r="H60" i="9"/>
  <c r="G60" i="9"/>
  <c r="F60" i="9"/>
  <c r="E60" i="9"/>
  <c r="D60" i="9"/>
  <c r="L59" i="9"/>
  <c r="K59" i="9"/>
  <c r="J59" i="9"/>
  <c r="I59" i="9"/>
  <c r="H59" i="9"/>
  <c r="G59" i="9"/>
  <c r="F59" i="9"/>
  <c r="E59" i="9"/>
  <c r="D59" i="9"/>
  <c r="L58" i="9"/>
  <c r="K58" i="9"/>
  <c r="J58" i="9"/>
  <c r="I58" i="9"/>
  <c r="H58" i="9"/>
  <c r="G58" i="9"/>
  <c r="F58" i="9"/>
  <c r="E58" i="9"/>
  <c r="D58" i="9"/>
  <c r="L57" i="9"/>
  <c r="K57" i="9"/>
  <c r="J57" i="9"/>
  <c r="I57" i="9"/>
  <c r="H57" i="9"/>
  <c r="G57" i="9"/>
  <c r="F57" i="9"/>
  <c r="E57" i="9"/>
  <c r="D57" i="9"/>
  <c r="L56" i="9"/>
  <c r="K56" i="9"/>
  <c r="J56" i="9"/>
  <c r="I56" i="9"/>
  <c r="H56" i="9"/>
  <c r="G56" i="9"/>
  <c r="F56" i="9"/>
  <c r="E56" i="9"/>
  <c r="D56" i="9"/>
  <c r="L55" i="9"/>
  <c r="K55" i="9"/>
  <c r="J55" i="9"/>
  <c r="I55" i="9"/>
  <c r="H55" i="9"/>
  <c r="G55" i="9"/>
  <c r="F55" i="9"/>
  <c r="E55" i="9"/>
  <c r="D55" i="9"/>
  <c r="L54" i="9"/>
  <c r="K54" i="9"/>
  <c r="J54" i="9"/>
  <c r="I54" i="9"/>
  <c r="H54" i="9"/>
  <c r="G54" i="9"/>
  <c r="F54" i="9"/>
  <c r="E54" i="9"/>
  <c r="D54" i="9"/>
  <c r="L53" i="9"/>
  <c r="K53" i="9"/>
  <c r="J53" i="9"/>
  <c r="I53" i="9"/>
  <c r="H53" i="9"/>
  <c r="G53" i="9"/>
  <c r="F53" i="9"/>
  <c r="E53" i="9"/>
  <c r="D53" i="9"/>
  <c r="L52" i="9"/>
  <c r="K52" i="9"/>
  <c r="J52" i="9"/>
  <c r="I52" i="9"/>
  <c r="H52" i="9"/>
  <c r="G52" i="9"/>
  <c r="F52" i="9"/>
  <c r="E52" i="9"/>
  <c r="D52" i="9"/>
  <c r="L51" i="9"/>
  <c r="K51" i="9"/>
  <c r="J51" i="9"/>
  <c r="I51" i="9"/>
  <c r="H51" i="9"/>
  <c r="G51" i="9"/>
  <c r="F51" i="9"/>
  <c r="E51" i="9"/>
  <c r="D51" i="9"/>
  <c r="L50" i="9"/>
  <c r="K50" i="9"/>
  <c r="J50" i="9"/>
  <c r="I50" i="9"/>
  <c r="H50" i="9"/>
  <c r="G50" i="9"/>
  <c r="F50" i="9"/>
  <c r="E50" i="9"/>
  <c r="D50" i="9"/>
  <c r="L49" i="9"/>
  <c r="L13" i="9" s="1"/>
  <c r="K49" i="9"/>
  <c r="K13" i="9" s="1"/>
  <c r="J49" i="9"/>
  <c r="J13" i="9" s="1"/>
  <c r="I49" i="9"/>
  <c r="I13" i="9" s="1"/>
  <c r="H49" i="9"/>
  <c r="H13" i="9" s="1"/>
  <c r="G49" i="9"/>
  <c r="G13" i="9" s="1"/>
  <c r="F49" i="9"/>
  <c r="F13" i="9" s="1"/>
  <c r="E49" i="9"/>
  <c r="E13" i="9" s="1"/>
  <c r="D49" i="9"/>
  <c r="D13" i="9" s="1"/>
  <c r="L48" i="9"/>
  <c r="L12" i="9" s="1"/>
  <c r="K48" i="9"/>
  <c r="K12" i="9" s="1"/>
  <c r="J48" i="9"/>
  <c r="J12" i="9" s="1"/>
  <c r="I48" i="9"/>
  <c r="I12" i="9" s="1"/>
  <c r="H48" i="9"/>
  <c r="H12" i="9" s="1"/>
  <c r="G48" i="9"/>
  <c r="G12" i="9" s="1"/>
  <c r="F48" i="9"/>
  <c r="F12" i="9" s="1"/>
  <c r="E48" i="9"/>
  <c r="E12" i="9" s="1"/>
  <c r="D48" i="9"/>
  <c r="D12" i="9" s="1"/>
  <c r="L47" i="9"/>
  <c r="K47" i="9"/>
  <c r="J47" i="9"/>
  <c r="I47" i="9"/>
  <c r="H47" i="9"/>
  <c r="G47" i="9"/>
  <c r="F47" i="9"/>
  <c r="E47" i="9"/>
  <c r="D47" i="9"/>
  <c r="L46" i="9"/>
  <c r="K46" i="9"/>
  <c r="J46" i="9"/>
  <c r="I46" i="9"/>
  <c r="H46" i="9"/>
  <c r="G46" i="9"/>
  <c r="F46" i="9"/>
  <c r="E46" i="9"/>
  <c r="D46" i="9"/>
  <c r="L45" i="9"/>
  <c r="L11" i="9" s="1"/>
  <c r="K45" i="9"/>
  <c r="K11" i="9" s="1"/>
  <c r="J45" i="9"/>
  <c r="J11" i="9" s="1"/>
  <c r="I45" i="9"/>
  <c r="I11" i="9" s="1"/>
  <c r="H45" i="9"/>
  <c r="H11" i="9" s="1"/>
  <c r="G45" i="9"/>
  <c r="G11" i="9" s="1"/>
  <c r="F45" i="9"/>
  <c r="F11" i="9" s="1"/>
  <c r="E45" i="9"/>
  <c r="E11" i="9" s="1"/>
  <c r="D45" i="9"/>
  <c r="D11" i="9" s="1"/>
  <c r="L44" i="9"/>
  <c r="L10" i="9" s="1"/>
  <c r="K44" i="9"/>
  <c r="K10" i="9" s="1"/>
  <c r="J44" i="9"/>
  <c r="J10" i="9" s="1"/>
  <c r="I44" i="9"/>
  <c r="I10" i="9" s="1"/>
  <c r="H44" i="9"/>
  <c r="H10" i="9" s="1"/>
  <c r="G44" i="9"/>
  <c r="G10" i="9" s="1"/>
  <c r="F44" i="9"/>
  <c r="F10" i="9" s="1"/>
  <c r="E44" i="9"/>
  <c r="E10" i="9" s="1"/>
  <c r="D44" i="9"/>
  <c r="D10" i="9" s="1"/>
  <c r="L43" i="9"/>
  <c r="K43" i="9"/>
  <c r="J43" i="9"/>
  <c r="I43" i="9"/>
  <c r="H43" i="9"/>
  <c r="G43" i="9"/>
  <c r="F43" i="9"/>
  <c r="E43" i="9"/>
  <c r="D43" i="9"/>
  <c r="L42" i="9"/>
  <c r="K42" i="9"/>
  <c r="J42" i="9"/>
  <c r="I42" i="9"/>
  <c r="H42" i="9"/>
  <c r="G42" i="9"/>
  <c r="F42" i="9"/>
  <c r="E42" i="9"/>
  <c r="D42" i="9"/>
  <c r="L41" i="9"/>
  <c r="K41" i="9"/>
  <c r="J41" i="9"/>
  <c r="I41" i="9"/>
  <c r="H41" i="9"/>
  <c r="G41" i="9"/>
  <c r="F41" i="9"/>
  <c r="E41" i="9"/>
  <c r="D41" i="9"/>
  <c r="L40" i="9"/>
  <c r="L9" i="9" s="1"/>
  <c r="K40" i="9"/>
  <c r="K9" i="9" s="1"/>
  <c r="J40" i="9"/>
  <c r="J9" i="9" s="1"/>
  <c r="I40" i="9"/>
  <c r="I9" i="9" s="1"/>
  <c r="H40" i="9"/>
  <c r="H9" i="9" s="1"/>
  <c r="G40" i="9"/>
  <c r="G9" i="9" s="1"/>
  <c r="F40" i="9"/>
  <c r="F9" i="9" s="1"/>
  <c r="E40" i="9"/>
  <c r="E9" i="9" s="1"/>
  <c r="D40" i="9"/>
  <c r="D9" i="9" s="1"/>
  <c r="L39" i="9"/>
  <c r="L8" i="9" s="1"/>
  <c r="K39" i="9"/>
  <c r="K8" i="9" s="1"/>
  <c r="J39" i="9"/>
  <c r="J8" i="9" s="1"/>
  <c r="I39" i="9"/>
  <c r="I8" i="9" s="1"/>
  <c r="H39" i="9"/>
  <c r="H8" i="9" s="1"/>
  <c r="G39" i="9"/>
  <c r="G8" i="9" s="1"/>
  <c r="F39" i="9"/>
  <c r="F8" i="9" s="1"/>
  <c r="E39" i="9"/>
  <c r="E8" i="9" s="1"/>
  <c r="D39" i="9"/>
  <c r="D8" i="9" s="1"/>
  <c r="C39" i="9"/>
  <c r="C8" i="9" s="1"/>
  <c r="C143" i="9"/>
  <c r="C31" i="9" s="1"/>
  <c r="C142" i="9"/>
  <c r="C141" i="9"/>
  <c r="C140" i="9"/>
  <c r="C139" i="9"/>
  <c r="C30" i="9" s="1"/>
  <c r="C138" i="9"/>
  <c r="C137" i="9"/>
  <c r="C136" i="9"/>
  <c r="C135" i="9"/>
  <c r="C134" i="9"/>
  <c r="C133" i="9"/>
  <c r="C132" i="9"/>
  <c r="C131" i="9"/>
  <c r="C29" i="9" s="1"/>
  <c r="C130" i="9"/>
  <c r="C129" i="9"/>
  <c r="C128" i="9"/>
  <c r="C28" i="9" s="1"/>
  <c r="C127" i="9"/>
  <c r="C126" i="9"/>
  <c r="C125" i="9"/>
  <c r="C27" i="9" s="1"/>
  <c r="C124" i="9"/>
  <c r="C26" i="9" s="1"/>
  <c r="C123" i="9"/>
  <c r="C25" i="9" s="1"/>
  <c r="C122" i="9"/>
  <c r="C24" i="9" s="1"/>
  <c r="C121" i="9"/>
  <c r="C23" i="9" s="1"/>
  <c r="C120" i="9"/>
  <c r="C22" i="9" s="1"/>
  <c r="C119" i="9"/>
  <c r="C118" i="9"/>
  <c r="C117" i="9"/>
  <c r="C116" i="9"/>
  <c r="C115" i="9"/>
  <c r="C21" i="9" s="1"/>
  <c r="C114" i="9"/>
  <c r="C113" i="9"/>
  <c r="C112" i="9"/>
  <c r="C111" i="9"/>
  <c r="C110" i="9"/>
  <c r="C109" i="9"/>
  <c r="C20" i="9" s="1"/>
  <c r="C108" i="9"/>
  <c r="C107" i="9"/>
  <c r="C106" i="9"/>
  <c r="C105" i="9"/>
  <c r="C104" i="9"/>
  <c r="C103" i="9"/>
  <c r="C102" i="9"/>
  <c r="C101" i="9"/>
  <c r="C100" i="9"/>
  <c r="C99" i="9"/>
  <c r="C98" i="9"/>
  <c r="C97" i="9"/>
  <c r="C19" i="9" s="1"/>
  <c r="C96" i="9"/>
  <c r="C95" i="9"/>
  <c r="C94" i="9"/>
  <c r="C93" i="9"/>
  <c r="C18" i="9" s="1"/>
  <c r="C92" i="9"/>
  <c r="C91" i="9"/>
  <c r="C90" i="9"/>
  <c r="C89" i="9"/>
  <c r="C88" i="9"/>
  <c r="C17" i="9" s="1"/>
  <c r="C87" i="9"/>
  <c r="C86" i="9"/>
  <c r="C85" i="9"/>
  <c r="C84" i="9"/>
  <c r="C83" i="9"/>
  <c r="C82" i="9"/>
  <c r="C81" i="9"/>
  <c r="C80" i="9"/>
  <c r="C79" i="9"/>
  <c r="C78" i="9"/>
  <c r="C77" i="9"/>
  <c r="C16" i="9" s="1"/>
  <c r="C76" i="9"/>
  <c r="C75" i="9"/>
  <c r="C74" i="9"/>
  <c r="C73" i="9"/>
  <c r="C15" i="9" s="1"/>
  <c r="C72" i="9"/>
  <c r="C71" i="9"/>
  <c r="C70" i="9"/>
  <c r="C69" i="9"/>
  <c r="C68" i="9"/>
  <c r="C67" i="9"/>
  <c r="C66" i="9"/>
  <c r="C65" i="9"/>
  <c r="C64" i="9"/>
  <c r="C14" i="9" s="1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13" i="9" s="1"/>
  <c r="C48" i="9"/>
  <c r="C12" i="9" s="1"/>
  <c r="C47" i="9"/>
  <c r="C46" i="9"/>
  <c r="C45" i="9"/>
  <c r="C11" i="9" s="1"/>
  <c r="C44" i="9"/>
  <c r="C10" i="9" s="1"/>
  <c r="C43" i="9"/>
  <c r="C42" i="9"/>
  <c r="C41" i="9"/>
  <c r="C40" i="9"/>
  <c r="C9" i="9" s="1"/>
  <c r="B31" i="5" l="1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M40" i="4" l="1"/>
  <c r="L40" i="4"/>
  <c r="K40" i="4"/>
  <c r="J40" i="4"/>
  <c r="I40" i="4"/>
  <c r="H40" i="4"/>
  <c r="G40" i="4"/>
  <c r="F40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29" i="4"/>
  <c r="L29" i="4"/>
  <c r="K29" i="4"/>
  <c r="J29" i="4"/>
  <c r="I29" i="4"/>
  <c r="H29" i="4"/>
  <c r="G29" i="4"/>
  <c r="F29" i="4"/>
  <c r="M34" i="4"/>
  <c r="L34" i="4"/>
  <c r="K34" i="4"/>
  <c r="J34" i="4"/>
  <c r="I34" i="4"/>
  <c r="H34" i="4"/>
  <c r="G34" i="4"/>
  <c r="F34" i="4"/>
  <c r="M33" i="4"/>
  <c r="L33" i="4"/>
  <c r="K33" i="4"/>
  <c r="J33" i="4"/>
  <c r="I33" i="4"/>
  <c r="H33" i="4"/>
  <c r="G33" i="4"/>
  <c r="F33" i="4"/>
  <c r="M30" i="4"/>
  <c r="L30" i="4"/>
  <c r="K30" i="4"/>
  <c r="J30" i="4"/>
  <c r="I30" i="4"/>
  <c r="H30" i="4"/>
  <c r="G30" i="4"/>
  <c r="F30" i="4"/>
  <c r="M32" i="4"/>
  <c r="L32" i="4"/>
  <c r="K32" i="4"/>
  <c r="J32" i="4"/>
  <c r="I32" i="4"/>
  <c r="H32" i="4"/>
  <c r="G32" i="4"/>
  <c r="F32" i="4"/>
  <c r="M31" i="4"/>
  <c r="L31" i="4"/>
  <c r="K31" i="4"/>
  <c r="J31" i="4"/>
  <c r="I31" i="4"/>
  <c r="H31" i="4"/>
  <c r="G31" i="4"/>
  <c r="F31" i="4"/>
  <c r="M28" i="4"/>
  <c r="L28" i="4"/>
  <c r="K28" i="4"/>
  <c r="J28" i="4"/>
  <c r="I28" i="4"/>
  <c r="H28" i="4"/>
  <c r="G28" i="4"/>
  <c r="F28" i="4"/>
  <c r="M27" i="4"/>
  <c r="L27" i="4"/>
  <c r="K27" i="4"/>
  <c r="J27" i="4"/>
  <c r="I27" i="4"/>
  <c r="H27" i="4"/>
  <c r="G27" i="4"/>
  <c r="F27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29" i="4"/>
  <c r="D29" i="4"/>
  <c r="C29" i="4"/>
  <c r="E34" i="4"/>
  <c r="D34" i="4"/>
  <c r="C34" i="4"/>
  <c r="E33" i="4"/>
  <c r="D33" i="4"/>
  <c r="C33" i="4"/>
  <c r="E30" i="4"/>
  <c r="D30" i="4"/>
  <c r="C30" i="4"/>
  <c r="E32" i="4"/>
  <c r="D32" i="4"/>
  <c r="C32" i="4"/>
  <c r="E31" i="4"/>
  <c r="D31" i="4"/>
  <c r="C31" i="4"/>
  <c r="E28" i="4"/>
  <c r="D28" i="4"/>
  <c r="C28" i="4"/>
  <c r="E27" i="4"/>
  <c r="D27" i="4"/>
  <c r="C27" i="4"/>
  <c r="E8" i="4" l="1"/>
  <c r="M25" i="4"/>
  <c r="L25" i="4"/>
  <c r="K25" i="4"/>
  <c r="J25" i="4"/>
  <c r="I25" i="4"/>
  <c r="H25" i="4"/>
  <c r="G25" i="4"/>
  <c r="F25" i="4"/>
  <c r="E25" i="4"/>
  <c r="M107" i="5" l="1"/>
  <c r="M31" i="5" s="1"/>
  <c r="L107" i="5"/>
  <c r="L31" i="5" s="1"/>
  <c r="K107" i="5"/>
  <c r="K31" i="5" s="1"/>
  <c r="J107" i="5"/>
  <c r="J31" i="5" s="1"/>
  <c r="I107" i="5"/>
  <c r="I31" i="5" s="1"/>
  <c r="H107" i="5"/>
  <c r="H31" i="5" s="1"/>
  <c r="G107" i="5"/>
  <c r="G31" i="5" s="1"/>
  <c r="F107" i="5"/>
  <c r="F31" i="5" s="1"/>
  <c r="E107" i="5"/>
  <c r="E31" i="5" s="1"/>
  <c r="M106" i="5"/>
  <c r="L106" i="5"/>
  <c r="K106" i="5"/>
  <c r="J106" i="5"/>
  <c r="I106" i="5"/>
  <c r="H106" i="5"/>
  <c r="G106" i="5"/>
  <c r="F106" i="5"/>
  <c r="E106" i="5"/>
  <c r="M105" i="5"/>
  <c r="L105" i="5"/>
  <c r="K105" i="5"/>
  <c r="J105" i="5"/>
  <c r="I105" i="5"/>
  <c r="H105" i="5"/>
  <c r="G105" i="5"/>
  <c r="F105" i="5"/>
  <c r="E105" i="5"/>
  <c r="M104" i="5"/>
  <c r="L104" i="5"/>
  <c r="K104" i="5"/>
  <c r="J104" i="5"/>
  <c r="I104" i="5"/>
  <c r="H104" i="5"/>
  <c r="G104" i="5"/>
  <c r="F104" i="5"/>
  <c r="E104" i="5"/>
  <c r="M103" i="5"/>
  <c r="M30" i="5" s="1"/>
  <c r="L103" i="5"/>
  <c r="L30" i="5" s="1"/>
  <c r="K103" i="5"/>
  <c r="K30" i="5" s="1"/>
  <c r="J103" i="5"/>
  <c r="J30" i="5" s="1"/>
  <c r="I103" i="5"/>
  <c r="I30" i="5" s="1"/>
  <c r="H103" i="5"/>
  <c r="H30" i="5" s="1"/>
  <c r="G103" i="5"/>
  <c r="G30" i="5" s="1"/>
  <c r="F103" i="5"/>
  <c r="F30" i="5" s="1"/>
  <c r="E103" i="5"/>
  <c r="E30" i="5" s="1"/>
  <c r="M102" i="5"/>
  <c r="L102" i="5"/>
  <c r="K102" i="5"/>
  <c r="J102" i="5"/>
  <c r="I102" i="5"/>
  <c r="H102" i="5"/>
  <c r="G102" i="5"/>
  <c r="F102" i="5"/>
  <c r="E102" i="5"/>
  <c r="M101" i="5"/>
  <c r="L101" i="5"/>
  <c r="K101" i="5"/>
  <c r="J101" i="5"/>
  <c r="I101" i="5"/>
  <c r="H101" i="5"/>
  <c r="G101" i="5"/>
  <c r="F101" i="5"/>
  <c r="E101" i="5"/>
  <c r="M100" i="5"/>
  <c r="L100" i="5"/>
  <c r="K100" i="5"/>
  <c r="J100" i="5"/>
  <c r="I100" i="5"/>
  <c r="H100" i="5"/>
  <c r="G100" i="5"/>
  <c r="F100" i="5"/>
  <c r="E100" i="5"/>
  <c r="M99" i="5"/>
  <c r="L99" i="5"/>
  <c r="K99" i="5"/>
  <c r="J99" i="5"/>
  <c r="I99" i="5"/>
  <c r="H99" i="5"/>
  <c r="G99" i="5"/>
  <c r="F99" i="5"/>
  <c r="E99" i="5"/>
  <c r="M98" i="5"/>
  <c r="L98" i="5"/>
  <c r="K98" i="5"/>
  <c r="J98" i="5"/>
  <c r="I98" i="5"/>
  <c r="H98" i="5"/>
  <c r="G98" i="5"/>
  <c r="F98" i="5"/>
  <c r="E98" i="5"/>
  <c r="M97" i="5"/>
  <c r="L97" i="5"/>
  <c r="K97" i="5"/>
  <c r="J97" i="5"/>
  <c r="I97" i="5"/>
  <c r="H97" i="5"/>
  <c r="G97" i="5"/>
  <c r="F97" i="5"/>
  <c r="E97" i="5"/>
  <c r="M96" i="5"/>
  <c r="M29" i="5" s="1"/>
  <c r="L96" i="5"/>
  <c r="L29" i="5" s="1"/>
  <c r="K96" i="5"/>
  <c r="K29" i="5" s="1"/>
  <c r="J96" i="5"/>
  <c r="J29" i="5" s="1"/>
  <c r="I96" i="5"/>
  <c r="I29" i="5" s="1"/>
  <c r="H96" i="5"/>
  <c r="H29" i="5" s="1"/>
  <c r="G96" i="5"/>
  <c r="G29" i="5" s="1"/>
  <c r="F96" i="5"/>
  <c r="F29" i="5" s="1"/>
  <c r="E96" i="5"/>
  <c r="E29" i="5" s="1"/>
  <c r="M95" i="5"/>
  <c r="L95" i="5"/>
  <c r="K95" i="5"/>
  <c r="J95" i="5"/>
  <c r="I95" i="5"/>
  <c r="H95" i="5"/>
  <c r="G95" i="5"/>
  <c r="F95" i="5"/>
  <c r="E95" i="5"/>
  <c r="M94" i="5"/>
  <c r="L94" i="5"/>
  <c r="K94" i="5"/>
  <c r="J94" i="5"/>
  <c r="I94" i="5"/>
  <c r="H94" i="5"/>
  <c r="G94" i="5"/>
  <c r="F94" i="5"/>
  <c r="E94" i="5"/>
  <c r="M93" i="5"/>
  <c r="M28" i="5" s="1"/>
  <c r="L93" i="5"/>
  <c r="L28" i="5" s="1"/>
  <c r="K93" i="5"/>
  <c r="K28" i="5" s="1"/>
  <c r="J93" i="5"/>
  <c r="J28" i="5" s="1"/>
  <c r="I93" i="5"/>
  <c r="I28" i="5" s="1"/>
  <c r="H93" i="5"/>
  <c r="H28" i="5" s="1"/>
  <c r="G93" i="5"/>
  <c r="G28" i="5" s="1"/>
  <c r="F93" i="5"/>
  <c r="F28" i="5" s="1"/>
  <c r="E93" i="5"/>
  <c r="E28" i="5" s="1"/>
  <c r="M92" i="5"/>
  <c r="L92" i="5"/>
  <c r="K92" i="5"/>
  <c r="J92" i="5"/>
  <c r="I92" i="5"/>
  <c r="H92" i="5"/>
  <c r="G92" i="5"/>
  <c r="F92" i="5"/>
  <c r="E92" i="5"/>
  <c r="M91" i="5"/>
  <c r="L91" i="5"/>
  <c r="K91" i="5"/>
  <c r="J91" i="5"/>
  <c r="I91" i="5"/>
  <c r="H91" i="5"/>
  <c r="G91" i="5"/>
  <c r="F91" i="5"/>
  <c r="E91" i="5"/>
  <c r="M90" i="5"/>
  <c r="M27" i="5" s="1"/>
  <c r="L90" i="5"/>
  <c r="L27" i="5" s="1"/>
  <c r="K90" i="5"/>
  <c r="K27" i="5" s="1"/>
  <c r="J90" i="5"/>
  <c r="J27" i="5" s="1"/>
  <c r="I90" i="5"/>
  <c r="I27" i="5" s="1"/>
  <c r="H90" i="5"/>
  <c r="H27" i="5" s="1"/>
  <c r="G90" i="5"/>
  <c r="G27" i="5" s="1"/>
  <c r="F90" i="5"/>
  <c r="F27" i="5" s="1"/>
  <c r="E90" i="5"/>
  <c r="E27" i="5" s="1"/>
  <c r="M89" i="5"/>
  <c r="M26" i="5" s="1"/>
  <c r="L89" i="5"/>
  <c r="L26" i="5" s="1"/>
  <c r="K89" i="5"/>
  <c r="K26" i="5" s="1"/>
  <c r="J89" i="5"/>
  <c r="J26" i="5" s="1"/>
  <c r="I89" i="5"/>
  <c r="I26" i="5" s="1"/>
  <c r="H89" i="5"/>
  <c r="H26" i="5" s="1"/>
  <c r="G89" i="5"/>
  <c r="G26" i="5" s="1"/>
  <c r="F89" i="5"/>
  <c r="F26" i="5" s="1"/>
  <c r="E89" i="5"/>
  <c r="E26" i="5" s="1"/>
  <c r="M88" i="5"/>
  <c r="M25" i="5" s="1"/>
  <c r="L88" i="5"/>
  <c r="L25" i="5" s="1"/>
  <c r="K88" i="5"/>
  <c r="K25" i="5" s="1"/>
  <c r="J88" i="5"/>
  <c r="J25" i="5" s="1"/>
  <c r="I88" i="5"/>
  <c r="I25" i="5" s="1"/>
  <c r="H88" i="5"/>
  <c r="H25" i="5" s="1"/>
  <c r="G88" i="5"/>
  <c r="G25" i="5" s="1"/>
  <c r="F88" i="5"/>
  <c r="F25" i="5" s="1"/>
  <c r="E88" i="5"/>
  <c r="E25" i="5" s="1"/>
  <c r="M87" i="5"/>
  <c r="M24" i="5" s="1"/>
  <c r="L87" i="5"/>
  <c r="L24" i="5" s="1"/>
  <c r="K87" i="5"/>
  <c r="K24" i="5" s="1"/>
  <c r="J87" i="5"/>
  <c r="J24" i="5" s="1"/>
  <c r="I87" i="5"/>
  <c r="I24" i="5" s="1"/>
  <c r="H87" i="5"/>
  <c r="H24" i="5" s="1"/>
  <c r="G87" i="5"/>
  <c r="G24" i="5" s="1"/>
  <c r="F87" i="5"/>
  <c r="F24" i="5" s="1"/>
  <c r="E87" i="5"/>
  <c r="E24" i="5" s="1"/>
  <c r="M86" i="5"/>
  <c r="M23" i="5" s="1"/>
  <c r="L86" i="5"/>
  <c r="L23" i="5" s="1"/>
  <c r="K86" i="5"/>
  <c r="K23" i="5" s="1"/>
  <c r="J86" i="5"/>
  <c r="J23" i="5" s="1"/>
  <c r="I86" i="5"/>
  <c r="I23" i="5" s="1"/>
  <c r="H86" i="5"/>
  <c r="H23" i="5" s="1"/>
  <c r="G86" i="5"/>
  <c r="G23" i="5" s="1"/>
  <c r="F86" i="5"/>
  <c r="F23" i="5" s="1"/>
  <c r="E86" i="5"/>
  <c r="E23" i="5" s="1"/>
  <c r="M85" i="5"/>
  <c r="M22" i="5" s="1"/>
  <c r="L85" i="5"/>
  <c r="L22" i="5" s="1"/>
  <c r="K85" i="5"/>
  <c r="K22" i="5" s="1"/>
  <c r="J85" i="5"/>
  <c r="J22" i="5" s="1"/>
  <c r="I85" i="5"/>
  <c r="I22" i="5" s="1"/>
  <c r="H85" i="5"/>
  <c r="H22" i="5" s="1"/>
  <c r="G85" i="5"/>
  <c r="G22" i="5" s="1"/>
  <c r="F85" i="5"/>
  <c r="F22" i="5" s="1"/>
  <c r="E85" i="5"/>
  <c r="E22" i="5" s="1"/>
  <c r="M84" i="5"/>
  <c r="L84" i="5"/>
  <c r="K84" i="5"/>
  <c r="J84" i="5"/>
  <c r="I84" i="5"/>
  <c r="H84" i="5"/>
  <c r="G84" i="5"/>
  <c r="F84" i="5"/>
  <c r="E84" i="5"/>
  <c r="M83" i="5"/>
  <c r="L83" i="5"/>
  <c r="K83" i="5"/>
  <c r="J83" i="5"/>
  <c r="I83" i="5"/>
  <c r="H83" i="5"/>
  <c r="G83" i="5"/>
  <c r="F83" i="5"/>
  <c r="E83" i="5"/>
  <c r="M82" i="5"/>
  <c r="M21" i="5" s="1"/>
  <c r="L82" i="5"/>
  <c r="L21" i="5" s="1"/>
  <c r="K82" i="5"/>
  <c r="K21" i="5" s="1"/>
  <c r="J82" i="5"/>
  <c r="J21" i="5" s="1"/>
  <c r="I82" i="5"/>
  <c r="I21" i="5" s="1"/>
  <c r="H82" i="5"/>
  <c r="H21" i="5" s="1"/>
  <c r="G82" i="5"/>
  <c r="G21" i="5" s="1"/>
  <c r="F82" i="5"/>
  <c r="F21" i="5" s="1"/>
  <c r="E82" i="5"/>
  <c r="E21" i="5" s="1"/>
  <c r="M81" i="5"/>
  <c r="L81" i="5"/>
  <c r="K81" i="5"/>
  <c r="J81" i="5"/>
  <c r="I81" i="5"/>
  <c r="H81" i="5"/>
  <c r="G81" i="5"/>
  <c r="F81" i="5"/>
  <c r="E81" i="5"/>
  <c r="M80" i="5"/>
  <c r="L80" i="5"/>
  <c r="K80" i="5"/>
  <c r="J80" i="5"/>
  <c r="I80" i="5"/>
  <c r="H80" i="5"/>
  <c r="G80" i="5"/>
  <c r="F80" i="5"/>
  <c r="E80" i="5"/>
  <c r="M79" i="5"/>
  <c r="M20" i="5" s="1"/>
  <c r="L79" i="5"/>
  <c r="L20" i="5" s="1"/>
  <c r="K79" i="5"/>
  <c r="K20" i="5" s="1"/>
  <c r="J79" i="5"/>
  <c r="J20" i="5" s="1"/>
  <c r="I79" i="5"/>
  <c r="I20" i="5" s="1"/>
  <c r="H79" i="5"/>
  <c r="H20" i="5" s="1"/>
  <c r="G79" i="5"/>
  <c r="G20" i="5" s="1"/>
  <c r="F79" i="5"/>
  <c r="F20" i="5" s="1"/>
  <c r="E79" i="5"/>
  <c r="E20" i="5" s="1"/>
  <c r="M78" i="5"/>
  <c r="L78" i="5"/>
  <c r="K78" i="5"/>
  <c r="J78" i="5"/>
  <c r="I78" i="5"/>
  <c r="H78" i="5"/>
  <c r="G78" i="5"/>
  <c r="F78" i="5"/>
  <c r="E78" i="5"/>
  <c r="M77" i="5"/>
  <c r="L77" i="5"/>
  <c r="K77" i="5"/>
  <c r="J77" i="5"/>
  <c r="I77" i="5"/>
  <c r="H77" i="5"/>
  <c r="G77" i="5"/>
  <c r="F77" i="5"/>
  <c r="E77" i="5"/>
  <c r="M76" i="5"/>
  <c r="L76" i="5"/>
  <c r="K76" i="5"/>
  <c r="J76" i="5"/>
  <c r="I76" i="5"/>
  <c r="H76" i="5"/>
  <c r="G76" i="5"/>
  <c r="F76" i="5"/>
  <c r="E76" i="5"/>
  <c r="M75" i="5"/>
  <c r="L75" i="5"/>
  <c r="K75" i="5"/>
  <c r="J75" i="5"/>
  <c r="I75" i="5"/>
  <c r="H75" i="5"/>
  <c r="G75" i="5"/>
  <c r="F75" i="5"/>
  <c r="E75" i="5"/>
  <c r="M74" i="5"/>
  <c r="M19" i="5" s="1"/>
  <c r="L74" i="5"/>
  <c r="L19" i="5" s="1"/>
  <c r="K74" i="5"/>
  <c r="K19" i="5" s="1"/>
  <c r="J74" i="5"/>
  <c r="J19" i="5" s="1"/>
  <c r="I74" i="5"/>
  <c r="I19" i="5" s="1"/>
  <c r="H74" i="5"/>
  <c r="H19" i="5" s="1"/>
  <c r="G74" i="5"/>
  <c r="G19" i="5" s="1"/>
  <c r="F74" i="5"/>
  <c r="F19" i="5" s="1"/>
  <c r="E74" i="5"/>
  <c r="E19" i="5" s="1"/>
  <c r="M73" i="5"/>
  <c r="L73" i="5"/>
  <c r="K73" i="5"/>
  <c r="J73" i="5"/>
  <c r="I73" i="5"/>
  <c r="H73" i="5"/>
  <c r="G73" i="5"/>
  <c r="F73" i="5"/>
  <c r="E73" i="5"/>
  <c r="M72" i="5"/>
  <c r="L72" i="5"/>
  <c r="K72" i="5"/>
  <c r="J72" i="5"/>
  <c r="I72" i="5"/>
  <c r="H72" i="5"/>
  <c r="G72" i="5"/>
  <c r="F72" i="5"/>
  <c r="E72" i="5"/>
  <c r="M71" i="5"/>
  <c r="L71" i="5"/>
  <c r="K71" i="5"/>
  <c r="J71" i="5"/>
  <c r="I71" i="5"/>
  <c r="H71" i="5"/>
  <c r="G71" i="5"/>
  <c r="F71" i="5"/>
  <c r="E71" i="5"/>
  <c r="M70" i="5"/>
  <c r="M18" i="5" s="1"/>
  <c r="L70" i="5"/>
  <c r="L18" i="5" s="1"/>
  <c r="K70" i="5"/>
  <c r="K18" i="5" s="1"/>
  <c r="J70" i="5"/>
  <c r="J18" i="5" s="1"/>
  <c r="I70" i="5"/>
  <c r="I18" i="5" s="1"/>
  <c r="H70" i="5"/>
  <c r="H18" i="5" s="1"/>
  <c r="G70" i="5"/>
  <c r="G18" i="5" s="1"/>
  <c r="F70" i="5"/>
  <c r="F18" i="5" s="1"/>
  <c r="E70" i="5"/>
  <c r="E18" i="5" s="1"/>
  <c r="M69" i="5"/>
  <c r="L69" i="5"/>
  <c r="K69" i="5"/>
  <c r="J69" i="5"/>
  <c r="I69" i="5"/>
  <c r="H69" i="5"/>
  <c r="G69" i="5"/>
  <c r="F69" i="5"/>
  <c r="E69" i="5"/>
  <c r="M68" i="5"/>
  <c r="L68" i="5"/>
  <c r="K68" i="5"/>
  <c r="J68" i="5"/>
  <c r="I68" i="5"/>
  <c r="H68" i="5"/>
  <c r="G68" i="5"/>
  <c r="F68" i="5"/>
  <c r="E68" i="5"/>
  <c r="M67" i="5"/>
  <c r="M17" i="5" s="1"/>
  <c r="L67" i="5"/>
  <c r="L17" i="5" s="1"/>
  <c r="K67" i="5"/>
  <c r="K17" i="5" s="1"/>
  <c r="J67" i="5"/>
  <c r="J17" i="5" s="1"/>
  <c r="I67" i="5"/>
  <c r="I17" i="5" s="1"/>
  <c r="H67" i="5"/>
  <c r="H17" i="5" s="1"/>
  <c r="G67" i="5"/>
  <c r="G17" i="5" s="1"/>
  <c r="F67" i="5"/>
  <c r="F17" i="5" s="1"/>
  <c r="E67" i="5"/>
  <c r="E17" i="5" s="1"/>
  <c r="M66" i="5"/>
  <c r="L66" i="5"/>
  <c r="K66" i="5"/>
  <c r="J66" i="5"/>
  <c r="I66" i="5"/>
  <c r="H66" i="5"/>
  <c r="G66" i="5"/>
  <c r="F66" i="5"/>
  <c r="E66" i="5"/>
  <c r="M65" i="5"/>
  <c r="L65" i="5"/>
  <c r="K65" i="5"/>
  <c r="J65" i="5"/>
  <c r="I65" i="5"/>
  <c r="H65" i="5"/>
  <c r="G65" i="5"/>
  <c r="F65" i="5"/>
  <c r="E65" i="5"/>
  <c r="M64" i="5"/>
  <c r="L64" i="5"/>
  <c r="K64" i="5"/>
  <c r="J64" i="5"/>
  <c r="I64" i="5"/>
  <c r="H64" i="5"/>
  <c r="G64" i="5"/>
  <c r="F64" i="5"/>
  <c r="E64" i="5"/>
  <c r="M63" i="5"/>
  <c r="L63" i="5"/>
  <c r="K63" i="5"/>
  <c r="J63" i="5"/>
  <c r="I63" i="5"/>
  <c r="H63" i="5"/>
  <c r="G63" i="5"/>
  <c r="F63" i="5"/>
  <c r="E63" i="5"/>
  <c r="M62" i="5"/>
  <c r="L62" i="5"/>
  <c r="K62" i="5"/>
  <c r="J62" i="5"/>
  <c r="I62" i="5"/>
  <c r="H62" i="5"/>
  <c r="G62" i="5"/>
  <c r="F62" i="5"/>
  <c r="E62" i="5"/>
  <c r="M61" i="5"/>
  <c r="M16" i="5" s="1"/>
  <c r="L61" i="5"/>
  <c r="L16" i="5" s="1"/>
  <c r="K61" i="5"/>
  <c r="K16" i="5" s="1"/>
  <c r="J61" i="5"/>
  <c r="J16" i="5" s="1"/>
  <c r="I61" i="5"/>
  <c r="I16" i="5" s="1"/>
  <c r="H61" i="5"/>
  <c r="H16" i="5" s="1"/>
  <c r="G61" i="5"/>
  <c r="G16" i="5" s="1"/>
  <c r="F61" i="5"/>
  <c r="F16" i="5" s="1"/>
  <c r="E61" i="5"/>
  <c r="E16" i="5" s="1"/>
  <c r="M60" i="5"/>
  <c r="L60" i="5"/>
  <c r="K60" i="5"/>
  <c r="J60" i="5"/>
  <c r="I60" i="5"/>
  <c r="H60" i="5"/>
  <c r="G60" i="5"/>
  <c r="F60" i="5"/>
  <c r="E60" i="5"/>
  <c r="M59" i="5"/>
  <c r="L59" i="5"/>
  <c r="K59" i="5"/>
  <c r="J59" i="5"/>
  <c r="I59" i="5"/>
  <c r="H59" i="5"/>
  <c r="G59" i="5"/>
  <c r="F59" i="5"/>
  <c r="E59" i="5"/>
  <c r="M58" i="5"/>
  <c r="L58" i="5"/>
  <c r="K58" i="5"/>
  <c r="J58" i="5"/>
  <c r="I58" i="5"/>
  <c r="H58" i="5"/>
  <c r="G58" i="5"/>
  <c r="F58" i="5"/>
  <c r="E58" i="5"/>
  <c r="M57" i="5"/>
  <c r="M15" i="5" s="1"/>
  <c r="L57" i="5"/>
  <c r="L15" i="5" s="1"/>
  <c r="K57" i="5"/>
  <c r="K15" i="5" s="1"/>
  <c r="J57" i="5"/>
  <c r="J15" i="5" s="1"/>
  <c r="I57" i="5"/>
  <c r="I15" i="5" s="1"/>
  <c r="H57" i="5"/>
  <c r="H15" i="5" s="1"/>
  <c r="G57" i="5"/>
  <c r="G15" i="5" s="1"/>
  <c r="F57" i="5"/>
  <c r="F15" i="5" s="1"/>
  <c r="E57" i="5"/>
  <c r="E15" i="5" s="1"/>
  <c r="M56" i="5"/>
  <c r="L56" i="5"/>
  <c r="K56" i="5"/>
  <c r="J56" i="5"/>
  <c r="I56" i="5"/>
  <c r="H56" i="5"/>
  <c r="G56" i="5"/>
  <c r="F56" i="5"/>
  <c r="E56" i="5"/>
  <c r="M55" i="5"/>
  <c r="L55" i="5"/>
  <c r="K55" i="5"/>
  <c r="J55" i="5"/>
  <c r="I55" i="5"/>
  <c r="H55" i="5"/>
  <c r="G55" i="5"/>
  <c r="F55" i="5"/>
  <c r="E55" i="5"/>
  <c r="M54" i="5"/>
  <c r="L54" i="5"/>
  <c r="K54" i="5"/>
  <c r="J54" i="5"/>
  <c r="I54" i="5"/>
  <c r="H54" i="5"/>
  <c r="G54" i="5"/>
  <c r="F54" i="5"/>
  <c r="E54" i="5"/>
  <c r="M53" i="5"/>
  <c r="L53" i="5"/>
  <c r="K53" i="5"/>
  <c r="J53" i="5"/>
  <c r="I53" i="5"/>
  <c r="H53" i="5"/>
  <c r="G53" i="5"/>
  <c r="F53" i="5"/>
  <c r="E53" i="5"/>
  <c r="M52" i="5"/>
  <c r="M14" i="5" s="1"/>
  <c r="L52" i="5"/>
  <c r="L14" i="5" s="1"/>
  <c r="K52" i="5"/>
  <c r="K14" i="5" s="1"/>
  <c r="J52" i="5"/>
  <c r="J14" i="5" s="1"/>
  <c r="I52" i="5"/>
  <c r="I14" i="5" s="1"/>
  <c r="H52" i="5"/>
  <c r="H14" i="5" s="1"/>
  <c r="G52" i="5"/>
  <c r="G14" i="5" s="1"/>
  <c r="F52" i="5"/>
  <c r="F14" i="5" s="1"/>
  <c r="E52" i="5"/>
  <c r="E14" i="5" s="1"/>
  <c r="M51" i="5"/>
  <c r="L51" i="5"/>
  <c r="K51" i="5"/>
  <c r="J51" i="5"/>
  <c r="I51" i="5"/>
  <c r="H51" i="5"/>
  <c r="G51" i="5"/>
  <c r="F51" i="5"/>
  <c r="E51" i="5"/>
  <c r="M50" i="5"/>
  <c r="L50" i="5"/>
  <c r="K50" i="5"/>
  <c r="J50" i="5"/>
  <c r="I50" i="5"/>
  <c r="H50" i="5"/>
  <c r="G50" i="5"/>
  <c r="F50" i="5"/>
  <c r="E50" i="5"/>
  <c r="M49" i="5"/>
  <c r="M13" i="5" s="1"/>
  <c r="L49" i="5"/>
  <c r="L13" i="5" s="1"/>
  <c r="K49" i="5"/>
  <c r="K13" i="5" s="1"/>
  <c r="J49" i="5"/>
  <c r="J13" i="5" s="1"/>
  <c r="I49" i="5"/>
  <c r="I13" i="5" s="1"/>
  <c r="H49" i="5"/>
  <c r="H13" i="5" s="1"/>
  <c r="G49" i="5"/>
  <c r="G13" i="5" s="1"/>
  <c r="F49" i="5"/>
  <c r="F13" i="5" s="1"/>
  <c r="E49" i="5"/>
  <c r="E13" i="5" s="1"/>
  <c r="M48" i="5"/>
  <c r="M12" i="5" s="1"/>
  <c r="L48" i="5"/>
  <c r="L12" i="5" s="1"/>
  <c r="K48" i="5"/>
  <c r="K12" i="5" s="1"/>
  <c r="J48" i="5"/>
  <c r="J12" i="5" s="1"/>
  <c r="I48" i="5"/>
  <c r="I12" i="5" s="1"/>
  <c r="H48" i="5"/>
  <c r="H12" i="5" s="1"/>
  <c r="G48" i="5"/>
  <c r="G12" i="5" s="1"/>
  <c r="F48" i="5"/>
  <c r="F12" i="5" s="1"/>
  <c r="E48" i="5"/>
  <c r="E12" i="5" s="1"/>
  <c r="M47" i="5"/>
  <c r="L47" i="5"/>
  <c r="K47" i="5"/>
  <c r="J47" i="5"/>
  <c r="I47" i="5"/>
  <c r="H47" i="5"/>
  <c r="G47" i="5"/>
  <c r="F47" i="5"/>
  <c r="E47" i="5"/>
  <c r="M46" i="5"/>
  <c r="L46" i="5"/>
  <c r="K46" i="5"/>
  <c r="J46" i="5"/>
  <c r="I46" i="5"/>
  <c r="H46" i="5"/>
  <c r="G46" i="5"/>
  <c r="F46" i="5"/>
  <c r="E46" i="5"/>
  <c r="M45" i="5"/>
  <c r="M11" i="5" s="1"/>
  <c r="L45" i="5"/>
  <c r="L11" i="5" s="1"/>
  <c r="K45" i="5"/>
  <c r="K11" i="5" s="1"/>
  <c r="J45" i="5"/>
  <c r="J11" i="5" s="1"/>
  <c r="I45" i="5"/>
  <c r="I11" i="5" s="1"/>
  <c r="H45" i="5"/>
  <c r="H11" i="5" s="1"/>
  <c r="G45" i="5"/>
  <c r="G11" i="5" s="1"/>
  <c r="F45" i="5"/>
  <c r="F11" i="5" s="1"/>
  <c r="E45" i="5"/>
  <c r="E11" i="5" s="1"/>
  <c r="M44" i="5"/>
  <c r="M10" i="5" s="1"/>
  <c r="L44" i="5"/>
  <c r="L10" i="5" s="1"/>
  <c r="K44" i="5"/>
  <c r="K10" i="5" s="1"/>
  <c r="J44" i="5"/>
  <c r="J10" i="5" s="1"/>
  <c r="I44" i="5"/>
  <c r="I10" i="5" s="1"/>
  <c r="H44" i="5"/>
  <c r="H10" i="5" s="1"/>
  <c r="G44" i="5"/>
  <c r="G10" i="5" s="1"/>
  <c r="F44" i="5"/>
  <c r="F10" i="5" s="1"/>
  <c r="E44" i="5"/>
  <c r="E10" i="5" s="1"/>
  <c r="M43" i="5"/>
  <c r="L43" i="5"/>
  <c r="K43" i="5"/>
  <c r="J43" i="5"/>
  <c r="I43" i="5"/>
  <c r="H43" i="5"/>
  <c r="G43" i="5"/>
  <c r="F43" i="5"/>
  <c r="E43" i="5"/>
  <c r="M42" i="5"/>
  <c r="L42" i="5"/>
  <c r="K42" i="5"/>
  <c r="J42" i="5"/>
  <c r="I42" i="5"/>
  <c r="H42" i="5"/>
  <c r="G42" i="5"/>
  <c r="F42" i="5"/>
  <c r="E42" i="5"/>
  <c r="M41" i="5"/>
  <c r="L41" i="5"/>
  <c r="K41" i="5"/>
  <c r="J41" i="5"/>
  <c r="I41" i="5"/>
  <c r="H41" i="5"/>
  <c r="G41" i="5"/>
  <c r="F41" i="5"/>
  <c r="E41" i="5"/>
  <c r="M40" i="5"/>
  <c r="M9" i="5" s="1"/>
  <c r="L40" i="5"/>
  <c r="L9" i="5" s="1"/>
  <c r="K40" i="5"/>
  <c r="K9" i="5" s="1"/>
  <c r="J40" i="5"/>
  <c r="J9" i="5" s="1"/>
  <c r="I40" i="5"/>
  <c r="I9" i="5" s="1"/>
  <c r="H40" i="5"/>
  <c r="H9" i="5" s="1"/>
  <c r="G40" i="5"/>
  <c r="G9" i="5" s="1"/>
  <c r="F40" i="5"/>
  <c r="F9" i="5" s="1"/>
  <c r="E40" i="5"/>
  <c r="E9" i="5" s="1"/>
  <c r="M39" i="5"/>
  <c r="M8" i="5" s="1"/>
  <c r="L39" i="5"/>
  <c r="L8" i="5" s="1"/>
  <c r="K39" i="5"/>
  <c r="K8" i="5" s="1"/>
  <c r="J39" i="5"/>
  <c r="J8" i="5" s="1"/>
  <c r="I39" i="5"/>
  <c r="I8" i="5" s="1"/>
  <c r="H39" i="5"/>
  <c r="H8" i="5" s="1"/>
  <c r="G39" i="5"/>
  <c r="G8" i="5" s="1"/>
  <c r="F39" i="5"/>
  <c r="F8" i="5" s="1"/>
  <c r="E39" i="5"/>
  <c r="E8" i="5" s="1"/>
  <c r="M37" i="5"/>
  <c r="M6" i="5" s="1"/>
  <c r="L37" i="5"/>
  <c r="L6" i="5" s="1"/>
  <c r="K37" i="5"/>
  <c r="K6" i="5" s="1"/>
  <c r="J37" i="5"/>
  <c r="J6" i="5" s="1"/>
  <c r="I37" i="5"/>
  <c r="I6" i="5" s="1"/>
  <c r="H37" i="5"/>
  <c r="H6" i="5" s="1"/>
  <c r="G37" i="5"/>
  <c r="G6" i="5" s="1"/>
  <c r="F37" i="5"/>
  <c r="F6" i="5" s="1"/>
  <c r="E37" i="5"/>
  <c r="E6" i="5" s="1"/>
  <c r="D107" i="5"/>
  <c r="D31" i="5" s="1"/>
  <c r="C107" i="5"/>
  <c r="C31" i="5" s="1"/>
  <c r="D106" i="5"/>
  <c r="C106" i="5"/>
  <c r="D105" i="5"/>
  <c r="C105" i="5"/>
  <c r="D104" i="5"/>
  <c r="C104" i="5"/>
  <c r="D103" i="5"/>
  <c r="D30" i="5" s="1"/>
  <c r="C103" i="5"/>
  <c r="C30" i="5" s="1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D29" i="5" s="1"/>
  <c r="C96" i="5"/>
  <c r="C29" i="5" s="1"/>
  <c r="D95" i="5"/>
  <c r="C95" i="5"/>
  <c r="D94" i="5"/>
  <c r="C94" i="5"/>
  <c r="D93" i="5"/>
  <c r="D28" i="5" s="1"/>
  <c r="C93" i="5"/>
  <c r="C28" i="5" s="1"/>
  <c r="D92" i="5"/>
  <c r="C92" i="5"/>
  <c r="D91" i="5"/>
  <c r="C91" i="5"/>
  <c r="D90" i="5"/>
  <c r="D27" i="5" s="1"/>
  <c r="C90" i="5"/>
  <c r="C27" i="5" s="1"/>
  <c r="D89" i="5"/>
  <c r="D26" i="5" s="1"/>
  <c r="C89" i="5"/>
  <c r="C26" i="5" s="1"/>
  <c r="D88" i="5"/>
  <c r="D25" i="5" s="1"/>
  <c r="C88" i="5"/>
  <c r="C25" i="5" s="1"/>
  <c r="D87" i="5"/>
  <c r="D24" i="5" s="1"/>
  <c r="C87" i="5"/>
  <c r="C24" i="5" s="1"/>
  <c r="D86" i="5"/>
  <c r="D23" i="5" s="1"/>
  <c r="C86" i="5"/>
  <c r="C23" i="5" s="1"/>
  <c r="D85" i="5"/>
  <c r="D22" i="5" s="1"/>
  <c r="C85" i="5"/>
  <c r="C22" i="5" s="1"/>
  <c r="D84" i="5"/>
  <c r="C84" i="5"/>
  <c r="D83" i="5"/>
  <c r="C83" i="5"/>
  <c r="D82" i="5"/>
  <c r="D21" i="5" s="1"/>
  <c r="C82" i="5"/>
  <c r="C21" i="5" s="1"/>
  <c r="D81" i="5"/>
  <c r="C81" i="5"/>
  <c r="D80" i="5"/>
  <c r="C80" i="5"/>
  <c r="D79" i="5"/>
  <c r="D20" i="5" s="1"/>
  <c r="C79" i="5"/>
  <c r="C20" i="5" s="1"/>
  <c r="D78" i="5"/>
  <c r="C78" i="5"/>
  <c r="D77" i="5"/>
  <c r="C77" i="5"/>
  <c r="D76" i="5"/>
  <c r="C76" i="5"/>
  <c r="D75" i="5"/>
  <c r="C75" i="5"/>
  <c r="D74" i="5"/>
  <c r="D19" i="5" s="1"/>
  <c r="C74" i="5"/>
  <c r="C19" i="5" s="1"/>
  <c r="D73" i="5"/>
  <c r="C73" i="5"/>
  <c r="D72" i="5"/>
  <c r="C72" i="5"/>
  <c r="D71" i="5"/>
  <c r="C71" i="5"/>
  <c r="D70" i="5"/>
  <c r="D18" i="5" s="1"/>
  <c r="C70" i="5"/>
  <c r="C18" i="5" s="1"/>
  <c r="D69" i="5"/>
  <c r="C69" i="5"/>
  <c r="D68" i="5"/>
  <c r="C68" i="5"/>
  <c r="D67" i="5"/>
  <c r="D17" i="5" s="1"/>
  <c r="C67" i="5"/>
  <c r="C17" i="5" s="1"/>
  <c r="D66" i="5"/>
  <c r="C66" i="5"/>
  <c r="D65" i="5"/>
  <c r="C65" i="5"/>
  <c r="D64" i="5"/>
  <c r="C64" i="5"/>
  <c r="D63" i="5"/>
  <c r="C63" i="5"/>
  <c r="D62" i="5"/>
  <c r="C62" i="5"/>
  <c r="D61" i="5"/>
  <c r="D16" i="5" s="1"/>
  <c r="C61" i="5"/>
  <c r="C16" i="5" s="1"/>
  <c r="D60" i="5"/>
  <c r="C60" i="5"/>
  <c r="D59" i="5"/>
  <c r="C59" i="5"/>
  <c r="D58" i="5"/>
  <c r="C58" i="5"/>
  <c r="D57" i="5"/>
  <c r="D15" i="5" s="1"/>
  <c r="C57" i="5"/>
  <c r="C15" i="5" s="1"/>
  <c r="D56" i="5"/>
  <c r="C56" i="5"/>
  <c r="D55" i="5"/>
  <c r="C55" i="5"/>
  <c r="D54" i="5"/>
  <c r="C54" i="5"/>
  <c r="D53" i="5"/>
  <c r="C53" i="5"/>
  <c r="D52" i="5"/>
  <c r="D14" i="5" s="1"/>
  <c r="C52" i="5"/>
  <c r="C14" i="5" s="1"/>
  <c r="D51" i="5"/>
  <c r="C51" i="5"/>
  <c r="D50" i="5"/>
  <c r="C50" i="5"/>
  <c r="D49" i="5"/>
  <c r="D13" i="5" s="1"/>
  <c r="C49" i="5"/>
  <c r="C13" i="5" s="1"/>
  <c r="D48" i="5"/>
  <c r="D12" i="5" s="1"/>
  <c r="C48" i="5"/>
  <c r="C12" i="5" s="1"/>
  <c r="D47" i="5"/>
  <c r="C47" i="5"/>
  <c r="D46" i="5"/>
  <c r="C46" i="5"/>
  <c r="D45" i="5"/>
  <c r="D11" i="5" s="1"/>
  <c r="C45" i="5"/>
  <c r="C11" i="5" s="1"/>
  <c r="D44" i="5"/>
  <c r="D10" i="5" s="1"/>
  <c r="C44" i="5"/>
  <c r="C10" i="5" s="1"/>
  <c r="D43" i="5"/>
  <c r="C43" i="5"/>
  <c r="D42" i="5"/>
  <c r="C42" i="5"/>
  <c r="D41" i="5"/>
  <c r="C41" i="5"/>
  <c r="D40" i="5"/>
  <c r="D9" i="5" s="1"/>
  <c r="C40" i="5"/>
  <c r="C9" i="5" s="1"/>
  <c r="D39" i="5"/>
  <c r="D8" i="5" s="1"/>
  <c r="C39" i="5"/>
  <c r="C8" i="5" s="1"/>
  <c r="L114" i="3" l="1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E10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D10" i="3"/>
  <c r="C10" i="3"/>
</calcChain>
</file>

<file path=xl/sharedStrings.xml><?xml version="1.0" encoding="utf-8"?>
<sst xmlns="http://schemas.openxmlformats.org/spreadsheetml/2006/main" count="5045" uniqueCount="783">
  <si>
    <t>GDX index</t>
  </si>
  <si>
    <t>rdim</t>
  </si>
  <si>
    <t>cdim</t>
  </si>
  <si>
    <t>par</t>
  </si>
  <si>
    <t>raw!c3</t>
  </si>
  <si>
    <t>STRUCBASE2</t>
  </si>
  <si>
    <t>xGDP</t>
  </si>
  <si>
    <t>xAGR</t>
  </si>
  <si>
    <t>xxagri</t>
  </si>
  <si>
    <t>xxfore</t>
  </si>
  <si>
    <t>xxfish</t>
  </si>
  <si>
    <t>xINDU</t>
  </si>
  <si>
    <t>xMINE</t>
  </si>
  <si>
    <t>xxcoal</t>
  </si>
  <si>
    <t>xxomin</t>
  </si>
  <si>
    <t>xMANU</t>
  </si>
  <si>
    <t>xFOOD</t>
  </si>
  <si>
    <t>xxfood</t>
  </si>
  <si>
    <t>xxbtob</t>
  </si>
  <si>
    <t>xTEXT</t>
  </si>
  <si>
    <t>xxtext</t>
  </si>
  <si>
    <t>xxwear</t>
  </si>
  <si>
    <t>xxleat</t>
  </si>
  <si>
    <t>xxfoot</t>
  </si>
  <si>
    <t>xWPPR</t>
  </si>
  <si>
    <t>xxwood</t>
  </si>
  <si>
    <t>xxpapr</t>
  </si>
  <si>
    <t>xxprnt</t>
  </si>
  <si>
    <t>xCHEM</t>
  </si>
  <si>
    <t>xxpetr</t>
  </si>
  <si>
    <t>xxbchm</t>
  </si>
  <si>
    <t>xxochm</t>
  </si>
  <si>
    <t>xxrubb</t>
  </si>
  <si>
    <t>xxplas</t>
  </si>
  <si>
    <t>xNMET</t>
  </si>
  <si>
    <t>xxglas</t>
  </si>
  <si>
    <t>xxnmet</t>
  </si>
  <si>
    <t>XMETL</t>
  </si>
  <si>
    <t>xxiron</t>
  </si>
  <si>
    <t>xxnfer</t>
  </si>
  <si>
    <t>xxmetp</t>
  </si>
  <si>
    <t>xMACH</t>
  </si>
  <si>
    <t>xxgmch</t>
  </si>
  <si>
    <t>xxemch</t>
  </si>
  <si>
    <t>xxrtel</t>
  </si>
  <si>
    <t>xxmequ</t>
  </si>
  <si>
    <t>xVEHI</t>
  </si>
  <si>
    <t>xxvehe</t>
  </si>
  <si>
    <t>xxotrn</t>
  </si>
  <si>
    <t>xOMAN</t>
  </si>
  <si>
    <t>xxfurn</t>
  </si>
  <si>
    <t>xxoman</t>
  </si>
  <si>
    <t>xOIND</t>
  </si>
  <si>
    <t>xxelec</t>
  </si>
  <si>
    <t>xxwatr</t>
  </si>
  <si>
    <t>xxcons</t>
  </si>
  <si>
    <t>xSERV</t>
  </si>
  <si>
    <t>xTRAD</t>
  </si>
  <si>
    <t>xxtrad</t>
  </si>
  <si>
    <t>xxhotl</t>
  </si>
  <si>
    <t>xTRCM</t>
  </si>
  <si>
    <t>xxtran</t>
  </si>
  <si>
    <t>xxcomm</t>
  </si>
  <si>
    <t>xPSRV</t>
  </si>
  <si>
    <t>xxfsrv</t>
  </si>
  <si>
    <t>xxinsu</t>
  </si>
  <si>
    <t>xxreal</t>
  </si>
  <si>
    <t>xxrdev</t>
  </si>
  <si>
    <t>xxrent</t>
  </si>
  <si>
    <t>xxbusi</t>
  </si>
  <si>
    <t>xGSRV</t>
  </si>
  <si>
    <t>xxgovn</t>
  </si>
  <si>
    <t>xxeduc</t>
  </si>
  <si>
    <t>xxheal</t>
  </si>
  <si>
    <t>xxosrv</t>
  </si>
  <si>
    <t>VAshr</t>
  </si>
  <si>
    <t>PRDshr</t>
  </si>
  <si>
    <t>EMPshr</t>
  </si>
  <si>
    <t>STRUCBASE3</t>
  </si>
  <si>
    <t>raw!c103</t>
  </si>
  <si>
    <t>zGDP</t>
  </si>
  <si>
    <t>zAGR</t>
  </si>
  <si>
    <t>zzcagri</t>
  </si>
  <si>
    <t>zzcfore</t>
  </si>
  <si>
    <t>zzcfish</t>
  </si>
  <si>
    <t>zINDU</t>
  </si>
  <si>
    <t>zMINE</t>
  </si>
  <si>
    <t>zzccoal</t>
  </si>
  <si>
    <t>zzcomin</t>
  </si>
  <si>
    <t>zMANU</t>
  </si>
  <si>
    <t>zFOOD</t>
  </si>
  <si>
    <t>zzcmeat</t>
  </si>
  <si>
    <t>zzcpfsh</t>
  </si>
  <si>
    <t>zzcfveg</t>
  </si>
  <si>
    <t>zzcoils</t>
  </si>
  <si>
    <t>zzcdair</t>
  </si>
  <si>
    <t>zzcmill</t>
  </si>
  <si>
    <t>zzcstar</t>
  </si>
  <si>
    <t>zzcfeed</t>
  </si>
  <si>
    <t>zzcbake</t>
  </si>
  <si>
    <t>zzcsugr</t>
  </si>
  <si>
    <t>zzcconf</t>
  </si>
  <si>
    <t>zzcpast</t>
  </si>
  <si>
    <t>zzcfood</t>
  </si>
  <si>
    <t>zzcbtob</t>
  </si>
  <si>
    <t>zTEXT</t>
  </si>
  <si>
    <t>zzcfabr</t>
  </si>
  <si>
    <t>zzcmade</t>
  </si>
  <si>
    <t>zzccarp</t>
  </si>
  <si>
    <t>zzctext</t>
  </si>
  <si>
    <t>zzcknit</t>
  </si>
  <si>
    <t>zzcwear</t>
  </si>
  <si>
    <t>zzcleat</t>
  </si>
  <si>
    <t>zzcfoot</t>
  </si>
  <si>
    <t>zWPPR</t>
  </si>
  <si>
    <t>zzcwood</t>
  </si>
  <si>
    <t>zzcpapr</t>
  </si>
  <si>
    <t>zzcprnt</t>
  </si>
  <si>
    <t>zCHEM</t>
  </si>
  <si>
    <t>zzcpetr</t>
  </si>
  <si>
    <t>zzcbchm</t>
  </si>
  <si>
    <t>zzcfert</t>
  </si>
  <si>
    <t>zzcpain</t>
  </si>
  <si>
    <t>zzcphar</t>
  </si>
  <si>
    <t>zzcsoap</t>
  </si>
  <si>
    <t>zzcochm</t>
  </si>
  <si>
    <t>zzctyre</t>
  </si>
  <si>
    <t>zzcrubb</t>
  </si>
  <si>
    <t>zzcplas</t>
  </si>
  <si>
    <t>zNMET</t>
  </si>
  <si>
    <t>zzcglas</t>
  </si>
  <si>
    <t>zzccere</t>
  </si>
  <si>
    <t>zzcceme</t>
  </si>
  <si>
    <t>zzcnmet</t>
  </si>
  <si>
    <t>zMETL</t>
  </si>
  <si>
    <t>zzciron</t>
  </si>
  <si>
    <t>zzcnfer</t>
  </si>
  <si>
    <t>zzcmetp</t>
  </si>
  <si>
    <t>zMACH</t>
  </si>
  <si>
    <t>zzcengn</t>
  </si>
  <si>
    <t>zzcpump</t>
  </si>
  <si>
    <t>zzcbear</t>
  </si>
  <si>
    <t>zzclift</t>
  </si>
  <si>
    <t>zzcgmch</t>
  </si>
  <si>
    <t>zzcsmch</t>
  </si>
  <si>
    <t>zzcappl</t>
  </si>
  <si>
    <t>zzcomch</t>
  </si>
  <si>
    <t>zzcemch</t>
  </si>
  <si>
    <t>zzcrtel</t>
  </si>
  <si>
    <t>zzcmequ</t>
  </si>
  <si>
    <t>zVEHI</t>
  </si>
  <si>
    <t>zzcvehe</t>
  </si>
  <si>
    <t>zzcship</t>
  </si>
  <si>
    <t>zzcrail</t>
  </si>
  <si>
    <t>zzcairc</t>
  </si>
  <si>
    <t>zzcotrn</t>
  </si>
  <si>
    <t>zOMAN</t>
  </si>
  <si>
    <t>zzcfurn</t>
  </si>
  <si>
    <t>zzcjewe</t>
  </si>
  <si>
    <t>zzcoman</t>
  </si>
  <si>
    <t>zzcrcyc</t>
  </si>
  <si>
    <t>zOIND</t>
  </si>
  <si>
    <t>zzcelec</t>
  </si>
  <si>
    <t>zzcwatr</t>
  </si>
  <si>
    <t>zzccons</t>
  </si>
  <si>
    <t>zSERV</t>
  </si>
  <si>
    <t>zTRAD</t>
  </si>
  <si>
    <t>zzctrad</t>
  </si>
  <si>
    <t>zzchotl</t>
  </si>
  <si>
    <t>zTRCM</t>
  </si>
  <si>
    <t>zzctran</t>
  </si>
  <si>
    <t>zzccomm</t>
  </si>
  <si>
    <t>zPSRV</t>
  </si>
  <si>
    <t>zzcfsrv</t>
  </si>
  <si>
    <t>zzcinsu</t>
  </si>
  <si>
    <t>zzcreal</t>
  </si>
  <si>
    <t>zzcrdev</t>
  </si>
  <si>
    <t>zzclegl</t>
  </si>
  <si>
    <t>zzcbusi</t>
  </si>
  <si>
    <t>zGSRV</t>
  </si>
  <si>
    <t>zzcheal</t>
  </si>
  <si>
    <t>zzcosrv</t>
  </si>
  <si>
    <t>EXPshr</t>
  </si>
  <si>
    <t>EXP-OUTshr</t>
  </si>
  <si>
    <t>IMPshr</t>
  </si>
  <si>
    <t>IMP-DEMshr</t>
  </si>
  <si>
    <t>Base year structure</t>
  </si>
  <si>
    <t>GDP</t>
  </si>
  <si>
    <t>Production</t>
  </si>
  <si>
    <t>Employ.</t>
  </si>
  <si>
    <t>Export</t>
  </si>
  <si>
    <t>Import</t>
  </si>
  <si>
    <t>share</t>
  </si>
  <si>
    <t>intensity</t>
  </si>
  <si>
    <t>%</t>
  </si>
  <si>
    <t>ALL SECTORS</t>
  </si>
  <si>
    <t>ALL COMMODITIES</t>
  </si>
  <si>
    <t>AGRICULTURE</t>
  </si>
  <si>
    <t xml:space="preserve">   Crops</t>
  </si>
  <si>
    <t xml:space="preserve">   Forestry</t>
  </si>
  <si>
    <t xml:space="preserve">   Fisheries</t>
  </si>
  <si>
    <t>INDUSTRY</t>
  </si>
  <si>
    <t xml:space="preserve">   Mining</t>
  </si>
  <si>
    <t xml:space="preserve">      Coal mining</t>
  </si>
  <si>
    <t xml:space="preserve">      Other mining</t>
  </si>
  <si>
    <t xml:space="preserve">   Manufacturing</t>
  </si>
  <si>
    <t xml:space="preserve">      Food processing</t>
  </si>
  <si>
    <t xml:space="preserve">         Food processing</t>
  </si>
  <si>
    <t xml:space="preserve">         Meat</t>
  </si>
  <si>
    <t xml:space="preserve">         Beverages and tobacco</t>
  </si>
  <si>
    <t xml:space="preserve">         Fish</t>
  </si>
  <si>
    <t xml:space="preserve">      Textiles and clothing</t>
  </si>
  <si>
    <t xml:space="preserve">         Fruit &amp; vegetables</t>
  </si>
  <si>
    <t xml:space="preserve">         Textiles</t>
  </si>
  <si>
    <t xml:space="preserve">         Oils &amp; fats</t>
  </si>
  <si>
    <t xml:space="preserve">         Clothing</t>
  </si>
  <si>
    <t xml:space="preserve">         Dairy</t>
  </si>
  <si>
    <t xml:space="preserve">         Leather products</t>
  </si>
  <si>
    <t xml:space="preserve">         Grain milling</t>
  </si>
  <si>
    <t xml:space="preserve">         Footwear</t>
  </si>
  <si>
    <t xml:space="preserve">         Starches</t>
  </si>
  <si>
    <t xml:space="preserve">      Wood and paper</t>
  </si>
  <si>
    <t xml:space="preserve">         Animal feeds</t>
  </si>
  <si>
    <t xml:space="preserve">         Wood products</t>
  </si>
  <si>
    <t xml:space="preserve">         Bakery</t>
  </si>
  <si>
    <t xml:space="preserve">         Paper</t>
  </si>
  <si>
    <t xml:space="preserve">         Sugar</t>
  </si>
  <si>
    <t xml:space="preserve">         Printing and publishing</t>
  </si>
  <si>
    <t xml:space="preserve">         Confectionary products</t>
  </si>
  <si>
    <t xml:space="preserve">      Chemicals</t>
  </si>
  <si>
    <t xml:space="preserve">         Pastas</t>
  </si>
  <si>
    <t xml:space="preserve">         Petroleum refining</t>
  </si>
  <si>
    <t xml:space="preserve">         Other foods</t>
  </si>
  <si>
    <t xml:space="preserve">         Basic chemicals</t>
  </si>
  <si>
    <t xml:space="preserve">         Beverages &amp; tobacco</t>
  </si>
  <si>
    <t xml:space="preserve">         Other chemicals</t>
  </si>
  <si>
    <t xml:space="preserve">         Rubber products</t>
  </si>
  <si>
    <t xml:space="preserve">         Weaving &amp; finishing of fabrics</t>
  </si>
  <si>
    <t xml:space="preserve">         Plastic products</t>
  </si>
  <si>
    <t xml:space="preserve">         Made-up textiles</t>
  </si>
  <si>
    <t xml:space="preserve">      Nonmetallic minerals</t>
  </si>
  <si>
    <t xml:space="preserve">         Carpets, rugs &amp; mats</t>
  </si>
  <si>
    <t xml:space="preserve">         Glass products</t>
  </si>
  <si>
    <t xml:space="preserve">         Other textiles</t>
  </si>
  <si>
    <t xml:space="preserve">         Non-metals</t>
  </si>
  <si>
    <t xml:space="preserve">         Knitting &amp; crocheted fabrics</t>
  </si>
  <si>
    <t xml:space="preserve">      Metals</t>
  </si>
  <si>
    <t xml:space="preserve">         Wearing apparel</t>
  </si>
  <si>
    <t xml:space="preserve">         Iron and steel</t>
  </si>
  <si>
    <t xml:space="preserve">         Nonferrous metals</t>
  </si>
  <si>
    <t xml:space="preserve">         Metal products</t>
  </si>
  <si>
    <t xml:space="preserve">      Machinery</t>
  </si>
  <si>
    <t xml:space="preserve">         General machinery</t>
  </si>
  <si>
    <t xml:space="preserve">         Paper products</t>
  </si>
  <si>
    <t xml:space="preserve">         Electrical machinery</t>
  </si>
  <si>
    <t xml:space="preserve">         Printing &amp; publishing</t>
  </si>
  <si>
    <t xml:space="preserve">         Communication equipment</t>
  </si>
  <si>
    <t xml:space="preserve">         Scientific equipment</t>
  </si>
  <si>
    <t xml:space="preserve">         Petroleum products</t>
  </si>
  <si>
    <t xml:space="preserve">      Vehicles and transport equip.</t>
  </si>
  <si>
    <t xml:space="preserve">         Vehicles</t>
  </si>
  <si>
    <t xml:space="preserve">         Fertilizers &amp; pesticides</t>
  </si>
  <si>
    <t xml:space="preserve">         Other transport equipment</t>
  </si>
  <si>
    <t xml:space="preserve">         Paints &amp; related products</t>
  </si>
  <si>
    <t xml:space="preserve">      Other manufacturing</t>
  </si>
  <si>
    <t xml:space="preserve">         Pharmaceuticals</t>
  </si>
  <si>
    <t xml:space="preserve">         Furniture</t>
  </si>
  <si>
    <t xml:space="preserve">         Soap &amp; related products</t>
  </si>
  <si>
    <t xml:space="preserve">         Other manufacturing</t>
  </si>
  <si>
    <t xml:space="preserve">   Other industry</t>
  </si>
  <si>
    <t xml:space="preserve">         Rubber tyres</t>
  </si>
  <si>
    <t xml:space="preserve">      Electricity</t>
  </si>
  <si>
    <t xml:space="preserve">         Other rubber products</t>
  </si>
  <si>
    <t xml:space="preserve">      Water distribution</t>
  </si>
  <si>
    <t xml:space="preserve">         Plastics</t>
  </si>
  <si>
    <t xml:space="preserve">      Construction</t>
  </si>
  <si>
    <t>SERVICES</t>
  </si>
  <si>
    <t xml:space="preserve">   Trade and catering</t>
  </si>
  <si>
    <t xml:space="preserve">         Ceramicware</t>
  </si>
  <si>
    <t xml:space="preserve">      Trade services</t>
  </si>
  <si>
    <t xml:space="preserve">         Cement</t>
  </si>
  <si>
    <t xml:space="preserve">      Hotels and catering</t>
  </si>
  <si>
    <t xml:space="preserve">         Other non-metallic minerals</t>
  </si>
  <si>
    <t xml:space="preserve">   Transport and communications</t>
  </si>
  <si>
    <t xml:space="preserve">      Transport services</t>
  </si>
  <si>
    <t xml:space="preserve">         Basic iron &amp; steel</t>
  </si>
  <si>
    <t xml:space="preserve">      Communications</t>
  </si>
  <si>
    <t xml:space="preserve">         Non-ferrous metal</t>
  </si>
  <si>
    <t xml:space="preserve">   Finance and business services</t>
  </si>
  <si>
    <t xml:space="preserve">      Financial services</t>
  </si>
  <si>
    <t xml:space="preserve">      Insurance</t>
  </si>
  <si>
    <t xml:space="preserve">         Engines &amp; turbines</t>
  </si>
  <si>
    <t xml:space="preserve">      Real estate</t>
  </si>
  <si>
    <t xml:space="preserve">         Pumps, compressors &amp; valves</t>
  </si>
  <si>
    <t xml:space="preserve">      Research and development</t>
  </si>
  <si>
    <t xml:space="preserve">         Bearings &amp; gears</t>
  </si>
  <si>
    <t xml:space="preserve">      Rental services</t>
  </si>
  <si>
    <t xml:space="preserve">         Lifting equipment</t>
  </si>
  <si>
    <t xml:space="preserve">      Other business services</t>
  </si>
  <si>
    <t xml:space="preserve">         General purpose machinery</t>
  </si>
  <si>
    <t xml:space="preserve">   Government and social services</t>
  </si>
  <si>
    <t xml:space="preserve">         Special purpose machinery</t>
  </si>
  <si>
    <t xml:space="preserve">      Government </t>
  </si>
  <si>
    <t xml:space="preserve">         Domestic appliances</t>
  </si>
  <si>
    <t xml:space="preserve">      Education</t>
  </si>
  <si>
    <t xml:space="preserve">         Office machinery</t>
  </si>
  <si>
    <t xml:space="preserve">      Health</t>
  </si>
  <si>
    <t xml:space="preserve">   Other services</t>
  </si>
  <si>
    <t xml:space="preserve">         Radio &amp; television equipment</t>
  </si>
  <si>
    <t xml:space="preserve">         Medical equipment</t>
  </si>
  <si>
    <t xml:space="preserve">         Vehicles &amp; parts</t>
  </si>
  <si>
    <t xml:space="preserve">         Ships &amp; boats</t>
  </si>
  <si>
    <t xml:space="preserve">         Railways &amp; trams</t>
  </si>
  <si>
    <t xml:space="preserve">         Aircraft</t>
  </si>
  <si>
    <t xml:space="preserve">      Electricity &amp; gas distribution</t>
  </si>
  <si>
    <t xml:space="preserve">      Wholesale &amp; retail trade</t>
  </si>
  <si>
    <t xml:space="preserve">      Hotels &amp; catering</t>
  </si>
  <si>
    <t xml:space="preserve">      Transport</t>
  </si>
  <si>
    <t xml:space="preserve">      Post &amp; communications</t>
  </si>
  <si>
    <t xml:space="preserve">      Insurance &amp; pensions</t>
  </si>
  <si>
    <t xml:space="preserve">      Real estate activities</t>
  </si>
  <si>
    <t xml:space="preserve">      Research &amp; development</t>
  </si>
  <si>
    <t xml:space="preserve">      Legal &amp; accounting activities</t>
  </si>
  <si>
    <t>zzcrent</t>
  </si>
  <si>
    <t xml:space="preserve">      Other business activities</t>
  </si>
  <si>
    <t>zzcgovn</t>
  </si>
  <si>
    <t xml:space="preserve">      Public administration</t>
  </si>
  <si>
    <t>zzceduc</t>
  </si>
  <si>
    <t>Production and employment shares (activities)</t>
  </si>
  <si>
    <t>Trade shares and intensities (commodities)</t>
  </si>
  <si>
    <t>Production, employment, trade and taxes</t>
  </si>
  <si>
    <t>GDPXATAB</t>
  </si>
  <si>
    <t>raw!c253</t>
  </si>
  <si>
    <t>init</t>
  </si>
  <si>
    <t>base</t>
  </si>
  <si>
    <t>sim2</t>
  </si>
  <si>
    <t>sim3</t>
  </si>
  <si>
    <t>sim4</t>
  </si>
  <si>
    <t>sim5</t>
  </si>
  <si>
    <t>sim6</t>
  </si>
  <si>
    <t>sim7</t>
  </si>
  <si>
    <t>sim8</t>
  </si>
  <si>
    <t>sim9</t>
  </si>
  <si>
    <t>Initial</t>
  </si>
  <si>
    <t xml:space="preserve">Deviation in average annual growth rate from baseline </t>
  </si>
  <si>
    <t>%-point</t>
  </si>
  <si>
    <t>GDP at factor cost</t>
  </si>
  <si>
    <t>Baseline</t>
  </si>
  <si>
    <t>growth</t>
  </si>
  <si>
    <t>MACROTAB</t>
  </si>
  <si>
    <t>raw!c353</t>
  </si>
  <si>
    <t>QABSTOT</t>
  </si>
  <si>
    <t>QHTOT</t>
  </si>
  <si>
    <t>QINVTOT</t>
  </si>
  <si>
    <t>QGTOT</t>
  </si>
  <si>
    <t>QETOT</t>
  </si>
  <si>
    <t>QMTOT</t>
  </si>
  <si>
    <t>REXR</t>
  </si>
  <si>
    <t>NEXR</t>
  </si>
  <si>
    <t>PWEIND</t>
  </si>
  <si>
    <t>PWMIND</t>
  </si>
  <si>
    <t>PWIND</t>
  </si>
  <si>
    <t>PDIND</t>
  </si>
  <si>
    <t>CPI</t>
  </si>
  <si>
    <t>TOFT</t>
  </si>
  <si>
    <t>INVGDP</t>
  </si>
  <si>
    <t>PRVSAVGDP</t>
  </si>
  <si>
    <t>FORSAVGDP</t>
  </si>
  <si>
    <t>TRDDEFGDP</t>
  </si>
  <si>
    <t>GOVSAVGDP</t>
  </si>
  <si>
    <t>IMPTAXGDP</t>
  </si>
  <si>
    <t>DIRTAXGDP</t>
  </si>
  <si>
    <t xml:space="preserve">Initial </t>
  </si>
  <si>
    <t>GDPDXA</t>
  </si>
  <si>
    <t>raw!c403</t>
  </si>
  <si>
    <t>ABSORP</t>
  </si>
  <si>
    <t>PRVCON</t>
  </si>
  <si>
    <t>FIXINV</t>
  </si>
  <si>
    <t>DSTOCK</t>
  </si>
  <si>
    <t>GOVCON</t>
  </si>
  <si>
    <t>EXPORTS</t>
  </si>
  <si>
    <t>IMPORTS</t>
  </si>
  <si>
    <t>GDPMP</t>
  </si>
  <si>
    <t>NETITAX</t>
  </si>
  <si>
    <t>GDPFC2</t>
  </si>
  <si>
    <t>TOTAL GDP at market prices</t>
  </si>
  <si>
    <t>Absorption</t>
  </si>
  <si>
    <t xml:space="preserve">   Private cons.</t>
  </si>
  <si>
    <t xml:space="preserve">   Fixed invest.</t>
  </si>
  <si>
    <t xml:space="preserve">   Stocks</t>
  </si>
  <si>
    <t xml:space="preserve">   Gov. cons.</t>
  </si>
  <si>
    <t>Exports</t>
  </si>
  <si>
    <t>Imports</t>
  </si>
  <si>
    <t>TOTAL GDP at factor cost</t>
  </si>
  <si>
    <t>Net indirect taxes</t>
  </si>
  <si>
    <t>Macroeconomic results</t>
  </si>
  <si>
    <t>Change in GDP at market prices growth rates</t>
  </si>
  <si>
    <t>Demand-side GDP, exchange rates, investment shares, etc.</t>
  </si>
  <si>
    <t>Real exchange rate</t>
  </si>
  <si>
    <t>Nominal exchange rate</t>
  </si>
  <si>
    <t>World price index</t>
  </si>
  <si>
    <t>Domestic price index (DPI)</t>
  </si>
  <si>
    <t>Consumer price index (CPI)</t>
  </si>
  <si>
    <t>Terms of trade</t>
  </si>
  <si>
    <t>Investment share of GDP (%)</t>
  </si>
  <si>
    <t xml:space="preserve">   Private savings</t>
  </si>
  <si>
    <t xml:space="preserve">   Foreign savings</t>
  </si>
  <si>
    <t xml:space="preserve">   Government savings</t>
  </si>
  <si>
    <t>Import tax as a share of GDP (%)</t>
  </si>
  <si>
    <t>Direct tax as a share of GDP (%)</t>
  </si>
  <si>
    <t>Changes in world prices, exchange rates, and investment shares, etc.</t>
  </si>
  <si>
    <t xml:space="preserve">   World export price index</t>
  </si>
  <si>
    <t xml:space="preserve">   World import price index</t>
  </si>
  <si>
    <t>Industrial economic growth</t>
  </si>
  <si>
    <t>Summary: Change in GDP at factor cost growth rates</t>
  </si>
  <si>
    <t>Detailed: Change in GDP at factor cost growth rates</t>
  </si>
  <si>
    <t>Taxes and tariffs (commodities)</t>
  </si>
  <si>
    <t>TREXA</t>
  </si>
  <si>
    <t>TRMXA</t>
  </si>
  <si>
    <t>raw!c423</t>
  </si>
  <si>
    <t>Foreign trade results</t>
  </si>
  <si>
    <t>Exports and imports</t>
  </si>
  <si>
    <t>Detailed: Change in export growth rates</t>
  </si>
  <si>
    <t>Summary: Change in export growth rates</t>
  </si>
  <si>
    <t>Summary: Change in import growth rates</t>
  </si>
  <si>
    <t>Detailed: Change in import growth rates</t>
  </si>
  <si>
    <t>Price results results</t>
  </si>
  <si>
    <t>Value-added, activity, output, composite, export, import, world export, and world import</t>
  </si>
  <si>
    <t>Summary: Change in OUTPUT PRICES growth rates</t>
  </si>
  <si>
    <t>Summary: Change in COMPOSITE SUPPLY PRICE growth rates</t>
  </si>
  <si>
    <t>Summary: Change in EXPORT PRICE growth rates</t>
  </si>
  <si>
    <t>Summary: Change in IMPORT PRICE growth rates</t>
  </si>
  <si>
    <t>Summary: Change in WORLD EXPORT PRICE growth rates</t>
  </si>
  <si>
    <t>Summary: Change in WORLD IMPORT PRICE growth rates</t>
  </si>
  <si>
    <t>PVAXATAB</t>
  </si>
  <si>
    <t>PXXATAB</t>
  </si>
  <si>
    <t>PEXATAB</t>
  </si>
  <si>
    <t>PMXATAB</t>
  </si>
  <si>
    <t>PWEXATAB</t>
  </si>
  <si>
    <t>PWMXATAB</t>
  </si>
  <si>
    <t>raw!c723</t>
  </si>
  <si>
    <t>raw!c873</t>
  </si>
  <si>
    <t>raw!c1023</t>
  </si>
  <si>
    <t>raw!c1173</t>
  </si>
  <si>
    <t>raw!c1323</t>
  </si>
  <si>
    <t>raw!c1473</t>
  </si>
  <si>
    <t>raw!c573</t>
  </si>
  <si>
    <t>Summary: Change in VALUE-ADDED PRICES growth rates</t>
  </si>
  <si>
    <t>weight</t>
  </si>
  <si>
    <t>(%)</t>
  </si>
  <si>
    <t>Detailed: Change in VALUE-ADDED PRICES growth rates</t>
  </si>
  <si>
    <t>Detailed: Change in OUTPUT PRICES growth rates</t>
  </si>
  <si>
    <t>Detailed: Change in COMPOSITE SUPPLY PRICE growth rates</t>
  </si>
  <si>
    <t>Detailed: Change in EXPORT PRICE growth rates</t>
  </si>
  <si>
    <t>Detailed: Change in IMPORT PRICE growth rates</t>
  </si>
  <si>
    <t>Detailed: Change in WORLD EXPORT PRICE growth rates</t>
  </si>
  <si>
    <t>Detailed: Change in WORLD IMPORT PRICE growth rates</t>
  </si>
  <si>
    <t>raw!c1623</t>
  </si>
  <si>
    <t>PQXATAB</t>
  </si>
  <si>
    <t>FACXATAB</t>
  </si>
  <si>
    <t>FACRXATAB</t>
  </si>
  <si>
    <t>xLABOR</t>
  </si>
  <si>
    <t>xxflab-p</t>
  </si>
  <si>
    <t>xxflab-m</t>
  </si>
  <si>
    <t>xxflab-s</t>
  </si>
  <si>
    <t>xxflab-t</t>
  </si>
  <si>
    <t>xCAPITAL</t>
  </si>
  <si>
    <t>xxfcap</t>
  </si>
  <si>
    <t>raw!c1773</t>
  </si>
  <si>
    <t>raw!c1823</t>
  </si>
  <si>
    <t>LABOR (mil of workers)</t>
  </si>
  <si>
    <t xml:space="preserve">   Primary (g1-7)</t>
  </si>
  <si>
    <t xml:space="preserve">   Junior secondary (g8-10)</t>
  </si>
  <si>
    <t xml:space="preserve">   Senior secondary (g11-12)</t>
  </si>
  <si>
    <t xml:space="preserve">   Tertiary</t>
  </si>
  <si>
    <t>CAPITAL (calib. units)</t>
  </si>
  <si>
    <t>LAND</t>
  </si>
  <si>
    <t>employ.</t>
  </si>
  <si>
    <t>return</t>
  </si>
  <si>
    <t>R</t>
  </si>
  <si>
    <t>Factor market results</t>
  </si>
  <si>
    <t>Employment and wages</t>
  </si>
  <si>
    <t>Factor employment growth rates</t>
  </si>
  <si>
    <t>Factor returns growth rates</t>
  </si>
  <si>
    <t>No.</t>
  </si>
  <si>
    <t>Household results</t>
  </si>
  <si>
    <t>POPXATAB</t>
  </si>
  <si>
    <t>HHDCXATAB</t>
  </si>
  <si>
    <t>HHDPCXATAB</t>
  </si>
  <si>
    <t>raw!c1873</t>
  </si>
  <si>
    <t>raw!c1923</t>
  </si>
  <si>
    <t>xALLHHD</t>
  </si>
  <si>
    <t>xPOOR</t>
  </si>
  <si>
    <t>xxhhd-0</t>
  </si>
  <si>
    <t>xxhhd-1</t>
  </si>
  <si>
    <t>xxhhd-2</t>
  </si>
  <si>
    <t>xxhhd-3</t>
  </si>
  <si>
    <t>xxhhd-4</t>
  </si>
  <si>
    <t>xNPOOR</t>
  </si>
  <si>
    <t>xxhhd-5</t>
  </si>
  <si>
    <t>xxhhd-6</t>
  </si>
  <si>
    <t>xxhhd-7</t>
  </si>
  <si>
    <t>xxhhd-8</t>
  </si>
  <si>
    <t>xxHHD-9</t>
  </si>
  <si>
    <t>xxhhd-9-1</t>
  </si>
  <si>
    <t>xxhhd-9-21</t>
  </si>
  <si>
    <t>xxhhd-9-22</t>
  </si>
  <si>
    <t>xxhhd-9-23</t>
  </si>
  <si>
    <t>xxhhd-9-24</t>
  </si>
  <si>
    <t>raw!c1973</t>
  </si>
  <si>
    <t>ALL HOUSEHOLDS</t>
  </si>
  <si>
    <t xml:space="preserve">   Poor households</t>
  </si>
  <si>
    <t xml:space="preserve">      Percentile 1-10</t>
  </si>
  <si>
    <t xml:space="preserve">      Percentile 11-20</t>
  </si>
  <si>
    <t xml:space="preserve">      Percentile 21-30</t>
  </si>
  <si>
    <t xml:space="preserve">      Percentile 31-40</t>
  </si>
  <si>
    <t xml:space="preserve">      Percentile 41-50</t>
  </si>
  <si>
    <t xml:space="preserve">   Non-poor households</t>
  </si>
  <si>
    <t xml:space="preserve">      Percentile 51-60</t>
  </si>
  <si>
    <t xml:space="preserve">      Percentile 61-70</t>
  </si>
  <si>
    <t xml:space="preserve">      Percentile 71-80</t>
  </si>
  <si>
    <t xml:space="preserve">      Percentile 81-90</t>
  </si>
  <si>
    <t xml:space="preserve">      Percentile 91-100</t>
  </si>
  <si>
    <t xml:space="preserve">         Percentile 91-96</t>
  </si>
  <si>
    <t xml:space="preserve">         Percentile 97</t>
  </si>
  <si>
    <t xml:space="preserve">         Percentile 98</t>
  </si>
  <si>
    <t xml:space="preserve">         Percentile 99</t>
  </si>
  <si>
    <t xml:space="preserve">         Percentile 100</t>
  </si>
  <si>
    <t>Household population growth rates</t>
  </si>
  <si>
    <t>pop.</t>
  </si>
  <si>
    <t>cons.</t>
  </si>
  <si>
    <t>Household total consumption growth rates</t>
  </si>
  <si>
    <t>Household per capita consumption growth rates</t>
  </si>
  <si>
    <t>Sales</t>
  </si>
  <si>
    <t>rates</t>
  </si>
  <si>
    <t>revenue</t>
  </si>
  <si>
    <t>Tariff</t>
  </si>
  <si>
    <t>raw!c2023</t>
  </si>
  <si>
    <t>TAXESTAB</t>
  </si>
  <si>
    <t>SALVAL</t>
  </si>
  <si>
    <t>SRATE</t>
  </si>
  <si>
    <t>SCOL</t>
  </si>
  <si>
    <t>IMPVAL</t>
  </si>
  <si>
    <t>TRATE</t>
  </si>
  <si>
    <t>TCOL</t>
  </si>
  <si>
    <t>HHDBC</t>
  </si>
  <si>
    <t>HHDBY</t>
  </si>
  <si>
    <t>hENT</t>
  </si>
  <si>
    <t>hGOV</t>
  </si>
  <si>
    <t>hROW</t>
  </si>
  <si>
    <t>hTOT</t>
  </si>
  <si>
    <t>raw!c2173</t>
  </si>
  <si>
    <t>raw!c2323</t>
  </si>
  <si>
    <t xml:space="preserve">         Furniture </t>
  </si>
  <si>
    <t xml:space="preserve">         Jewelry</t>
  </si>
  <si>
    <t xml:space="preserve">         Other manufactures</t>
  </si>
  <si>
    <t xml:space="preserve">         Recycling</t>
  </si>
  <si>
    <t>Household consumption shares</t>
  </si>
  <si>
    <t>All</t>
  </si>
  <si>
    <t>Poor</t>
  </si>
  <si>
    <t>Percentiles</t>
  </si>
  <si>
    <t>0-10</t>
  </si>
  <si>
    <t>10-20</t>
  </si>
  <si>
    <t>20-30</t>
  </si>
  <si>
    <t>30-40</t>
  </si>
  <si>
    <t>40-50</t>
  </si>
  <si>
    <t>Non-poor</t>
  </si>
  <si>
    <t>51-60</t>
  </si>
  <si>
    <t>61-70</t>
  </si>
  <si>
    <t>71-80</t>
  </si>
  <si>
    <t>81-90</t>
  </si>
  <si>
    <t>91-100</t>
  </si>
  <si>
    <t>91-96</t>
  </si>
  <si>
    <t>Detailed: Household base-year consumption shares</t>
  </si>
  <si>
    <t>Summary: Household base-year consumption shares</t>
  </si>
  <si>
    <t>Household income shares</t>
  </si>
  <si>
    <t>Labor</t>
  </si>
  <si>
    <t>Primary</t>
  </si>
  <si>
    <t>Tertiary</t>
  </si>
  <si>
    <t>Junior S</t>
  </si>
  <si>
    <t>Senior S</t>
  </si>
  <si>
    <t>Capital</t>
  </si>
  <si>
    <t>Direct</t>
  </si>
  <si>
    <t>Indirect</t>
  </si>
  <si>
    <t>Rest of</t>
  </si>
  <si>
    <t>world</t>
  </si>
  <si>
    <t>Govern-</t>
  </si>
  <si>
    <t>ment</t>
  </si>
  <si>
    <t>Total</t>
  </si>
  <si>
    <t>Household income sources</t>
  </si>
  <si>
    <t>pc cons.</t>
  </si>
  <si>
    <t>Household income sources (for graphing)</t>
  </si>
  <si>
    <t>Prim. Lab.</t>
  </si>
  <si>
    <t>Junior Lab.</t>
  </si>
  <si>
    <t>Senior Lab.</t>
  </si>
  <si>
    <t>Tertiary Lab.</t>
  </si>
  <si>
    <t>Direct Cap.</t>
  </si>
  <si>
    <t>Indirect Cap.</t>
  </si>
  <si>
    <t>Gov. Trans.</t>
  </si>
  <si>
    <t>World Trans.</t>
  </si>
  <si>
    <t>P1-10</t>
  </si>
  <si>
    <t>P11-20</t>
  </si>
  <si>
    <t>P21-30</t>
  </si>
  <si>
    <t>P31-40</t>
  </si>
  <si>
    <t>P41-50</t>
  </si>
  <si>
    <t>P51-60</t>
  </si>
  <si>
    <t>P61-70</t>
  </si>
  <si>
    <t>P71-80</t>
  </si>
  <si>
    <t>P81-90</t>
  </si>
  <si>
    <t>P91-100</t>
  </si>
  <si>
    <t>P91-96</t>
  </si>
  <si>
    <t>P97</t>
  </si>
  <si>
    <t>P98</t>
  </si>
  <si>
    <t>P99</t>
  </si>
  <si>
    <t>P100</t>
  </si>
  <si>
    <t>GDPMP2</t>
  </si>
  <si>
    <t>Government results</t>
  </si>
  <si>
    <t>Aggregate revenues and expenditures</t>
  </si>
  <si>
    <t>GOVERNTAB</t>
  </si>
  <si>
    <t>GOVERNTAB2</t>
  </si>
  <si>
    <t>raw!c2423</t>
  </si>
  <si>
    <t>raw!c2473</t>
  </si>
  <si>
    <t>TOTGINC</t>
  </si>
  <si>
    <t>ATAXCOL</t>
  </si>
  <si>
    <t>HTAXCOL</t>
  </si>
  <si>
    <t>ETAXCOL</t>
  </si>
  <si>
    <t>MTAXCOL</t>
  </si>
  <si>
    <t>STAXCOL</t>
  </si>
  <si>
    <t>FACTINC</t>
  </si>
  <si>
    <t>TRNSINC</t>
  </si>
  <si>
    <t>TOTGEXP</t>
  </si>
  <si>
    <t>GCONSTT</t>
  </si>
  <si>
    <t>TRNHEXP</t>
  </si>
  <si>
    <t>TRNEEXP</t>
  </si>
  <si>
    <t>TOTGSAV</t>
  </si>
  <si>
    <t>Government income and expenditure shares</t>
  </si>
  <si>
    <t xml:space="preserve">      Activity taxes</t>
  </si>
  <si>
    <t xml:space="preserve">      Direct taxes - Households</t>
  </si>
  <si>
    <t xml:space="preserve">      Direct taxes - Enterprises</t>
  </si>
  <si>
    <t xml:space="preserve">      Import tariffs</t>
  </si>
  <si>
    <t xml:space="preserve">      Sales taxes</t>
  </si>
  <si>
    <t xml:space="preserve">   Tax revenues</t>
  </si>
  <si>
    <t>TOTAL REVENUES</t>
  </si>
  <si>
    <t xml:space="preserve">   Factor incomes</t>
  </si>
  <si>
    <t xml:space="preserve">   Foreign transfer incomes</t>
  </si>
  <si>
    <t>TOTAL EXPENDITURES</t>
  </si>
  <si>
    <t xml:space="preserve">   Transfer payments</t>
  </si>
  <si>
    <t>PUBLIC (DIS)SAVINGS</t>
  </si>
  <si>
    <t xml:space="preserve">   Consumption spending</t>
  </si>
  <si>
    <t xml:space="preserve">      Households</t>
  </si>
  <si>
    <t xml:space="preserve">      Enterprises</t>
  </si>
  <si>
    <t>Final year shares</t>
  </si>
  <si>
    <t>Equivalent variation</t>
  </si>
  <si>
    <t>Food and non-food items</t>
  </si>
  <si>
    <t>Poor and non-poor CPIs</t>
  </si>
  <si>
    <t>Poor and non-direct taxes</t>
  </si>
  <si>
    <t>Changes in tax rates by households</t>
  </si>
  <si>
    <t>Foods</t>
  </si>
  <si>
    <t>Clothing</t>
  </si>
  <si>
    <t>Chemicals</t>
  </si>
  <si>
    <t>Energy</t>
  </si>
  <si>
    <t>Machinery</t>
  </si>
  <si>
    <t>Other goods</t>
  </si>
  <si>
    <t>Business</t>
  </si>
  <si>
    <t>Transport</t>
  </si>
  <si>
    <t>Other services</t>
  </si>
  <si>
    <t>xxmach</t>
  </si>
  <si>
    <t>xMIN</t>
  </si>
  <si>
    <t>xMAN</t>
  </si>
  <si>
    <t>xEGW</t>
  </si>
  <si>
    <t>xCNS</t>
  </si>
  <si>
    <t>xTRD</t>
  </si>
  <si>
    <t>xTRN</t>
  </si>
  <si>
    <t>xFBS</t>
  </si>
  <si>
    <t>xCSP</t>
  </si>
  <si>
    <t>xFBEV</t>
  </si>
  <si>
    <t>xWOOD</t>
  </si>
  <si>
    <t>xNMMP</t>
  </si>
  <si>
    <t>xMMCH</t>
  </si>
  <si>
    <t>xIND</t>
  </si>
  <si>
    <t>zzfore</t>
  </si>
  <si>
    <t>zzfish</t>
  </si>
  <si>
    <t>zzwatr</t>
  </si>
  <si>
    <t>zzvege</t>
  </si>
  <si>
    <t>zzfrui</t>
  </si>
  <si>
    <t>zztoba</t>
  </si>
  <si>
    <t>zzwood</t>
  </si>
  <si>
    <t>zztrad</t>
  </si>
  <si>
    <t>zzreal</t>
  </si>
  <si>
    <t>zzeduc</t>
  </si>
  <si>
    <t>zzheal</t>
  </si>
  <si>
    <t>zzosrv</t>
  </si>
  <si>
    <t>xxmaiz</t>
  </si>
  <si>
    <t>xxrice</t>
  </si>
  <si>
    <t>xxocer</t>
  </si>
  <si>
    <t>xxpuls</t>
  </si>
  <si>
    <t>xxoils</t>
  </si>
  <si>
    <t>xxroot</t>
  </si>
  <si>
    <t>xxvege</t>
  </si>
  <si>
    <t>xxsugr</t>
  </si>
  <si>
    <t>xxtoba</t>
  </si>
  <si>
    <t>xxcott</t>
  </si>
  <si>
    <t>xxfrui</t>
  </si>
  <si>
    <t>xxcoff</t>
  </si>
  <si>
    <t>xxocrp</t>
  </si>
  <si>
    <t>xxcatt</t>
  </si>
  <si>
    <t>xxpoul</t>
  </si>
  <si>
    <t>xxoliv</t>
  </si>
  <si>
    <t>xxmine</t>
  </si>
  <si>
    <t>xxbeve</t>
  </si>
  <si>
    <t>xxchem</t>
  </si>
  <si>
    <t>xxmetl</t>
  </si>
  <si>
    <t>xxbsrv</t>
  </si>
  <si>
    <t>xxpadm</t>
  </si>
  <si>
    <t>xCROP</t>
  </si>
  <si>
    <t>xALIV</t>
  </si>
  <si>
    <t>xFORE</t>
  </si>
  <si>
    <t>xFISH</t>
  </si>
  <si>
    <t>xELEC</t>
  </si>
  <si>
    <t>zzmaiz</t>
  </si>
  <si>
    <t>zzrice</t>
  </si>
  <si>
    <t>zzocer</t>
  </si>
  <si>
    <t>zzpuls</t>
  </si>
  <si>
    <t>zzoils</t>
  </si>
  <si>
    <t>zzcoff</t>
  </si>
  <si>
    <t>zzocrp</t>
  </si>
  <si>
    <t>zzpoul</t>
  </si>
  <si>
    <t>zzoliv</t>
  </si>
  <si>
    <t>zzmine</t>
  </si>
  <si>
    <t>zzfood</t>
  </si>
  <si>
    <t>zzbeve</t>
  </si>
  <si>
    <t>zztext</t>
  </si>
  <si>
    <t>zzchem</t>
  </si>
  <si>
    <t>zznmet</t>
  </si>
  <si>
    <t>zzmetl</t>
  </si>
  <si>
    <t>zzmach</t>
  </si>
  <si>
    <t>zzoman</t>
  </si>
  <si>
    <t>zzcons</t>
  </si>
  <si>
    <t>zztran</t>
  </si>
  <si>
    <t>zzhotl</t>
  </si>
  <si>
    <t>zzfsrv</t>
  </si>
  <si>
    <t>zzbsrv</t>
  </si>
  <si>
    <t>zzpadm</t>
  </si>
  <si>
    <t>zCROP</t>
  </si>
  <si>
    <t>zALIV</t>
  </si>
  <si>
    <t>zIND</t>
  </si>
  <si>
    <t>zMIN</t>
  </si>
  <si>
    <t>zMAN</t>
  </si>
  <si>
    <t>zFBEV</t>
  </si>
  <si>
    <t>zWOOD</t>
  </si>
  <si>
    <t>zNMMP</t>
  </si>
  <si>
    <t>zMMCH</t>
  </si>
  <si>
    <t>zCNS</t>
  </si>
  <si>
    <t>zTRD</t>
  </si>
  <si>
    <t>zTRN</t>
  </si>
  <si>
    <t>zFBS</t>
  </si>
  <si>
    <t>zCSP</t>
  </si>
  <si>
    <t>sim1</t>
  </si>
  <si>
    <t>zzroot</t>
  </si>
  <si>
    <t>zzsugr</t>
  </si>
  <si>
    <t>zzcott</t>
  </si>
  <si>
    <t>zzcatt</t>
  </si>
  <si>
    <t>zzelec</t>
  </si>
  <si>
    <t>zzcomm</t>
  </si>
  <si>
    <t>zFORE</t>
  </si>
  <si>
    <t>zFISH</t>
  </si>
  <si>
    <t>zEGW</t>
  </si>
  <si>
    <t>zELEC</t>
  </si>
  <si>
    <t>xxflab-n</t>
  </si>
  <si>
    <t>xLAND</t>
  </si>
  <si>
    <t>xxflnd</t>
  </si>
  <si>
    <t>xRURAL</t>
  </si>
  <si>
    <t>xxhhd-r1</t>
  </si>
  <si>
    <t>xxhhd-r2</t>
  </si>
  <si>
    <t>xxhhd-r3</t>
  </si>
  <si>
    <t>xxhhd-r4</t>
  </si>
  <si>
    <t>xxhhd-r5</t>
  </si>
  <si>
    <t>xURBAN</t>
  </si>
  <si>
    <t>xxhhd-u1</t>
  </si>
  <si>
    <t>xxhhd-u2</t>
  </si>
  <si>
    <t>xxhhd-u3</t>
  </si>
  <si>
    <t>xxhhd-u4</t>
  </si>
  <si>
    <t>xxhhd-u5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</si>
</sst>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/>
    <xf numFmtId="2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0" fillId="0" borderId="0" xfId="0" applyFont="1"/>
    <xf numFmtId="0" fontId="9" fillId="2" borderId="2" xfId="0" applyFont="1" applyFill="1" applyBorder="1" applyAlignment="1">
      <alignment horizontal="center"/>
    </xf>
    <xf numFmtId="2" fontId="10" fillId="0" borderId="0" xfId="0" applyNumberFormat="1" applyFont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64" fontId="5" fillId="0" borderId="2" xfId="0" applyNumberFormat="1" applyFont="1" applyBorder="1"/>
    <xf numFmtId="2" fontId="5" fillId="0" borderId="2" xfId="0" applyNumberFormat="1" applyFont="1" applyBorder="1"/>
    <xf numFmtId="164" fontId="10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0" fontId="6" fillId="0" borderId="5" xfId="0" applyFont="1" applyBorder="1"/>
    <xf numFmtId="3" fontId="6" fillId="0" borderId="0" xfId="0" applyNumberFormat="1" applyFont="1"/>
    <xf numFmtId="3" fontId="6" fillId="0" borderId="5" xfId="0" applyNumberFormat="1" applyFont="1" applyBorder="1"/>
    <xf numFmtId="2" fontId="6" fillId="0" borderId="5" xfId="0" applyNumberFormat="1" applyFont="1" applyBorder="1"/>
    <xf numFmtId="3" fontId="7" fillId="0" borderId="0" xfId="0" applyNumberFormat="1" applyFont="1"/>
    <xf numFmtId="0" fontId="11" fillId="0" borderId="0" xfId="0" applyFont="1"/>
    <xf numFmtId="0" fontId="2" fillId="2" borderId="0" xfId="0" quotePrefix="1" applyFont="1" applyFill="1" applyBorder="1" applyAlignment="1">
      <alignment horizontal="center"/>
    </xf>
    <xf numFmtId="164" fontId="6" fillId="0" borderId="0" xfId="0" applyNumberFormat="1" applyFont="1"/>
    <xf numFmtId="164" fontId="6" fillId="0" borderId="5" xfId="0" applyNumberFormat="1" applyFont="1" applyBorder="1"/>
    <xf numFmtId="164" fontId="7" fillId="0" borderId="0" xfId="0" applyNumberFormat="1" applyFont="1"/>
    <xf numFmtId="0" fontId="2" fillId="2" borderId="0" xfId="0" applyFont="1" applyFill="1" applyBorder="1" applyAlignment="1">
      <alignment horizontal="left"/>
    </xf>
    <xf numFmtId="164" fontId="5" fillId="0" borderId="4" xfId="0" applyNumberFormat="1" applyFont="1" applyBorder="1"/>
    <xf numFmtId="0" fontId="2" fillId="0" borderId="0" xfId="0" applyFont="1"/>
    <xf numFmtId="164" fontId="11" fillId="0" borderId="0" xfId="0" applyNumberFormat="1" applyFont="1"/>
    <xf numFmtId="0" fontId="6" fillId="0" borderId="2" xfId="0" applyFont="1" applyBorder="1"/>
    <xf numFmtId="164" fontId="6" fillId="0" borderId="2" xfId="0" applyNumberFormat="1" applyFont="1" applyBorder="1"/>
    <xf numFmtId="3" fontId="1" fillId="3" borderId="0" xfId="0" applyNumberFormat="1" applyFont="1" applyFill="1"/>
    <xf numFmtId="3" fontId="5" fillId="3" borderId="0" xfId="0" applyNumberFormat="1" applyFont="1" applyFill="1"/>
    <xf numFmtId="2" fontId="1" fillId="3" borderId="0" xfId="0" applyNumberFormat="1" applyFont="1" applyFill="1"/>
    <xf numFmtId="2" fontId="5" fillId="3" borderId="0" xfId="0" applyNumberFormat="1" applyFont="1" applyFill="1"/>
    <xf numFmtId="2" fontId="6" fillId="3" borderId="0" xfId="0" applyNumberFormat="1" applyFont="1" applyFill="1"/>
    <xf numFmtId="2" fontId="6" fillId="3" borderId="5" xfId="0" applyNumberFormat="1" applyFont="1" applyFill="1" applyBorder="1"/>
    <xf numFmtId="2" fontId="7" fillId="3" borderId="0" xfId="0" applyNumberFormat="1" applyFont="1" applyFill="1"/>
    <xf numFmtId="0" fontId="0" fillId="3" borderId="0" xfId="0" applyFill="1"/>
    <xf numFmtId="164" fontId="5" fillId="3" borderId="0" xfId="0" applyNumberFormat="1" applyFont="1" applyFill="1"/>
    <xf numFmtId="2" fontId="1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54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Base2!$B$146</c:f>
              <c:strCache>
                <c:ptCount val="1"/>
                <c:pt idx="0">
                  <c:v>Foods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Base2!$C$146:$V$146</c:f>
              <c:numCache>
                <c:formatCode>0.00</c:formatCode>
                <c:ptCount val="20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4">
                  <c:v>2.9999999999999999E-7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2.9999999999999999E-7</c:v>
                </c:pt>
                <c:pt idx="11">
                  <c:v>2.9999999999999999E-7</c:v>
                </c:pt>
                <c:pt idx="12">
                  <c:v>2.9999999999999999E-7</c:v>
                </c:pt>
                <c:pt idx="13">
                  <c:v>2.9999999999999999E-7</c:v>
                </c:pt>
                <c:pt idx="15">
                  <c:v>2.9999999999999999E-7</c:v>
                </c:pt>
                <c:pt idx="16">
                  <c:v>2.9999999999999999E-7</c:v>
                </c:pt>
                <c:pt idx="17">
                  <c:v>2.9999999999999999E-7</c:v>
                </c:pt>
                <c:pt idx="18">
                  <c:v>2.9999999999999999E-7</c:v>
                </c:pt>
                <c:pt idx="19">
                  <c:v>2.9999999999999999E-7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0-4D53-AE33-AA9EB9F0BA29}"/>
            </c:ext>
          </c:extLst>
        </c:ser>
        <c:ser>
          <c:idx val="7"/>
          <c:order val="1"/>
          <c:tx>
            <c:strRef>
              <c:f>Base2!$B$147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Base2!$C$147:$V$147</c:f>
              <c:numCache>
                <c:formatCode>0.00</c:formatCode>
                <c:ptCount val="20"/>
                <c:pt idx="0">
                  <c:v>4.1095264069697697</c:v>
                </c:pt>
                <c:pt idx="1">
                  <c:v>3.8672294524447355</c:v>
                </c:pt>
                <c:pt idx="2">
                  <c:v>4.3227542877392375</c:v>
                </c:pt>
                <c:pt idx="4">
                  <c:v>2.3198640915498614</c:v>
                </c:pt>
                <c:pt idx="5">
                  <c:v>3.1183138493897209</c:v>
                </c:pt>
                <c:pt idx="6">
                  <c:v>4.0341021041844245</c:v>
                </c:pt>
                <c:pt idx="7">
                  <c:v>4.2859568507242569</c:v>
                </c:pt>
                <c:pt idx="8">
                  <c:v>4.5868081487889309</c:v>
                </c:pt>
                <c:pt idx="9">
                  <c:v>2.2843059477994938</c:v>
                </c:pt>
                <c:pt idx="10">
                  <c:v>2.7332500382479816</c:v>
                </c:pt>
                <c:pt idx="11">
                  <c:v>3.7189630235053404</c:v>
                </c:pt>
                <c:pt idx="12">
                  <c:v>4.1024096539333916</c:v>
                </c:pt>
                <c:pt idx="13">
                  <c:v>4.5140153524987072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0-4D53-AE33-AA9EB9F0BA29}"/>
            </c:ext>
          </c:extLst>
        </c:ser>
        <c:ser>
          <c:idx val="6"/>
          <c:order val="2"/>
          <c:tx>
            <c:strRef>
              <c:f>Base2!$B$148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Base2!$C$148:$V$148</c:f>
              <c:numCache>
                <c:formatCode>0.00</c:formatCode>
                <c:ptCount val="20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  <c:pt idx="12">
                  <c:v>3.9999999999999998E-7</c:v>
                </c:pt>
                <c:pt idx="13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0-4D53-AE33-AA9EB9F0BA29}"/>
            </c:ext>
          </c:extLst>
        </c:ser>
        <c:ser>
          <c:idx val="5"/>
          <c:order val="3"/>
          <c:tx>
            <c:strRef>
              <c:f>Base2!$B$149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Base2!$C$149:$V$149</c:f>
              <c:numCache>
                <c:formatCode>0.00</c:formatCode>
                <c:ptCount val="20"/>
                <c:pt idx="0">
                  <c:v>1.4314637130464414</c:v>
                </c:pt>
                <c:pt idx="1">
                  <c:v>1.3840467839096957</c:v>
                </c:pt>
                <c:pt idx="2">
                  <c:v>1.4731918946170424</c:v>
                </c:pt>
                <c:pt idx="4">
                  <c:v>0.77321331403381266</c:v>
                </c:pt>
                <c:pt idx="5">
                  <c:v>1.1683904276208918</c:v>
                </c:pt>
                <c:pt idx="6">
                  <c:v>1.1939174041313976</c:v>
                </c:pt>
                <c:pt idx="7">
                  <c:v>1.5564407105542419</c:v>
                </c:pt>
                <c:pt idx="8">
                  <c:v>1.8315776227699767</c:v>
                </c:pt>
                <c:pt idx="9">
                  <c:v>-9.9999999999999995E-8</c:v>
                </c:pt>
                <c:pt idx="10">
                  <c:v>0.91131017840876505</c:v>
                </c:pt>
                <c:pt idx="11">
                  <c:v>1.3938268283806616</c:v>
                </c:pt>
                <c:pt idx="12">
                  <c:v>1.5612463991356382</c:v>
                </c:pt>
                <c:pt idx="13">
                  <c:v>1.5102822842981589</c:v>
                </c:pt>
                <c:pt idx="15">
                  <c:v>-9.9999999999999995E-8</c:v>
                </c:pt>
                <c:pt idx="16">
                  <c:v>-9.9999999999999995E-8</c:v>
                </c:pt>
                <c:pt idx="17">
                  <c:v>-9.9999999999999995E-8</c:v>
                </c:pt>
                <c:pt idx="18">
                  <c:v>-9.9999999999999995E-8</c:v>
                </c:pt>
                <c:pt idx="19">
                  <c:v>-9.9999999999999995E-8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0-4D53-AE33-AA9EB9F0BA29}"/>
            </c:ext>
          </c:extLst>
        </c:ser>
        <c:ser>
          <c:idx val="4"/>
          <c:order val="4"/>
          <c:tx>
            <c:strRef>
              <c:f>Base2!$B$150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Base2!$C$150:$V$150</c:f>
              <c:numCache>
                <c:formatCode>0.00</c:formatCode>
                <c:ptCount val="20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1.9999999999999999E-7</c:v>
                </c:pt>
                <c:pt idx="7">
                  <c:v>1.9999999999999999E-7</c:v>
                </c:pt>
                <c:pt idx="8">
                  <c:v>1.9999999999999999E-7</c:v>
                </c:pt>
                <c:pt idx="9">
                  <c:v>1.9999999999999999E-7</c:v>
                </c:pt>
                <c:pt idx="10">
                  <c:v>1.9999999999999999E-7</c:v>
                </c:pt>
                <c:pt idx="11">
                  <c:v>1.9999999999999999E-7</c:v>
                </c:pt>
                <c:pt idx="12">
                  <c:v>1.9999999999999999E-7</c:v>
                </c:pt>
                <c:pt idx="13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0-4D53-AE33-AA9EB9F0BA29}"/>
            </c:ext>
          </c:extLst>
        </c:ser>
        <c:ser>
          <c:idx val="3"/>
          <c:order val="5"/>
          <c:tx>
            <c:strRef>
              <c:f>Base2!$B$151</c:f>
              <c:strCache>
                <c:ptCount val="1"/>
                <c:pt idx="0">
                  <c:v>Other goods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Base2!$C$151:$V$151</c:f>
              <c:numCache>
                <c:formatCode>0.00</c:formatCode>
                <c:ptCount val="20"/>
                <c:pt idx="0">
                  <c:v>2.3416869995874507</c:v>
                </c:pt>
                <c:pt idx="1">
                  <c:v>2.2232554829266711</c:v>
                </c:pt>
                <c:pt idx="2">
                  <c:v>2.4459099410742491</c:v>
                </c:pt>
                <c:pt idx="4">
                  <c:v>1.5468504835966874</c:v>
                </c:pt>
                <c:pt idx="5">
                  <c:v>1.9487675307331254</c:v>
                </c:pt>
                <c:pt idx="6">
                  <c:v>2.0913414300667785</c:v>
                </c:pt>
                <c:pt idx="7">
                  <c:v>2.5975395604322924</c:v>
                </c:pt>
                <c:pt idx="8">
                  <c:v>2.4889610518458842</c:v>
                </c:pt>
                <c:pt idx="9">
                  <c:v>2.2843742531059861</c:v>
                </c:pt>
                <c:pt idx="10">
                  <c:v>1.8225310650502642</c:v>
                </c:pt>
                <c:pt idx="11">
                  <c:v>1.3940822069234857</c:v>
                </c:pt>
                <c:pt idx="12">
                  <c:v>1.9528542828212574</c:v>
                </c:pt>
                <c:pt idx="13">
                  <c:v>2.6552175637901563</c:v>
                </c:pt>
                <c:pt idx="15">
                  <c:v>4.9999999999999998E-7</c:v>
                </c:pt>
                <c:pt idx="16">
                  <c:v>4.9999999999999998E-7</c:v>
                </c:pt>
                <c:pt idx="17">
                  <c:v>4.9999999999999998E-7</c:v>
                </c:pt>
                <c:pt idx="18">
                  <c:v>4.9999999999999998E-7</c:v>
                </c:pt>
                <c:pt idx="19">
                  <c:v>4.9999999999999998E-7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A0-4D53-AE33-AA9EB9F0BA29}"/>
            </c:ext>
          </c:extLst>
        </c:ser>
        <c:ser>
          <c:idx val="2"/>
          <c:order val="6"/>
          <c:tx>
            <c:strRef>
              <c:f>Base2!$B$152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Base2!$C$152:$V$152</c:f>
              <c:numCache>
                <c:formatCode>0.00</c:formatCode>
                <c:ptCount val="20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9.9999999999999995E-8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9.9999999999999995E-8</c:v>
                </c:pt>
                <c:pt idx="11">
                  <c:v>9.9999999999999995E-8</c:v>
                </c:pt>
                <c:pt idx="12">
                  <c:v>9.9999999999999995E-8</c:v>
                </c:pt>
                <c:pt idx="13">
                  <c:v>9.9999999999999995E-8</c:v>
                </c:pt>
                <c:pt idx="15">
                  <c:v>9.9999999999999995E-8</c:v>
                </c:pt>
                <c:pt idx="16">
                  <c:v>9.9999999999999995E-8</c:v>
                </c:pt>
                <c:pt idx="17">
                  <c:v>9.9999999999999995E-8</c:v>
                </c:pt>
                <c:pt idx="18">
                  <c:v>9.9999999999999995E-8</c:v>
                </c:pt>
                <c:pt idx="19">
                  <c:v>9.9999999999999995E-8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0-4D53-AE33-AA9EB9F0BA29}"/>
            </c:ext>
          </c:extLst>
        </c:ser>
        <c:ser>
          <c:idx val="0"/>
          <c:order val="7"/>
          <c:tx>
            <c:strRef>
              <c:f>Base2!$B$153</c:f>
              <c:strCache>
                <c:ptCount val="1"/>
                <c:pt idx="0">
                  <c:v>Business</c:v>
                </c:pt>
              </c:strCache>
            </c:strRef>
          </c:tx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Base2!$C$153:$V$153</c:f>
              <c:numCache>
                <c:formatCode>0.00</c:formatCode>
                <c:ptCount val="20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9.9999999999999995E-8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9.9999999999999995E-8</c:v>
                </c:pt>
                <c:pt idx="11">
                  <c:v>9.9999999999999995E-8</c:v>
                </c:pt>
                <c:pt idx="12">
                  <c:v>9.9999999999999995E-8</c:v>
                </c:pt>
                <c:pt idx="13">
                  <c:v>9.9999999999999995E-8</c:v>
                </c:pt>
                <c:pt idx="15">
                  <c:v>9.9999999999999995E-8</c:v>
                </c:pt>
                <c:pt idx="16">
                  <c:v>9.9999999999999995E-8</c:v>
                </c:pt>
                <c:pt idx="17">
                  <c:v>9.9999999999999995E-8</c:v>
                </c:pt>
                <c:pt idx="18">
                  <c:v>9.9999999999999995E-8</c:v>
                </c:pt>
                <c:pt idx="19">
                  <c:v>9.9999999999999995E-8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A0-4D53-AE33-AA9EB9F0BA29}"/>
            </c:ext>
          </c:extLst>
        </c:ser>
        <c:ser>
          <c:idx val="1"/>
          <c:order val="8"/>
          <c:tx>
            <c:strRef>
              <c:f>Base2!$B$154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Base2!$C$145:$V$145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Base2!$C$154:$V$154</c:f>
              <c:numCache>
                <c:formatCode>0.00</c:formatCode>
                <c:ptCount val="20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4">
                  <c:v>2.9999999999999999E-7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2.9999999999999999E-7</c:v>
                </c:pt>
                <c:pt idx="11">
                  <c:v>2.9999999999999999E-7</c:v>
                </c:pt>
                <c:pt idx="12">
                  <c:v>2.9999999999999999E-7</c:v>
                </c:pt>
                <c:pt idx="13">
                  <c:v>2.9999999999999999E-7</c:v>
                </c:pt>
                <c:pt idx="15">
                  <c:v>2.9999999999999999E-7</c:v>
                </c:pt>
                <c:pt idx="16">
                  <c:v>2.9999999999999999E-7</c:v>
                </c:pt>
                <c:pt idx="17">
                  <c:v>2.9999999999999999E-7</c:v>
                </c:pt>
                <c:pt idx="18">
                  <c:v>2.9999999999999999E-7</c:v>
                </c:pt>
                <c:pt idx="19">
                  <c:v>2.9999999999999999E-7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A0-4D53-AE33-AA9EB9F0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87072"/>
        <c:axId val="98388608"/>
      </c:barChart>
      <c:catAx>
        <c:axId val="983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388608"/>
        <c:crosses val="autoZero"/>
        <c:auto val="1"/>
        <c:lblAlgn val="ctr"/>
        <c:lblOffset val="100"/>
        <c:noMultiLvlLbl val="0"/>
      </c:catAx>
      <c:valAx>
        <c:axId val="9838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total consumption spending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Base3!$C$30</c:f>
              <c:strCache>
                <c:ptCount val="1"/>
                <c:pt idx="0">
                  <c:v>Prim. Lab.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Base3!$C$31:$C$50</c:f>
              <c:numCache>
                <c:formatCode>0.0</c:formatCode>
                <c:ptCount val="20"/>
                <c:pt idx="0">
                  <c:v>2.3263767737823695</c:v>
                </c:pt>
                <c:pt idx="1">
                  <c:v>4.4895702208676393</c:v>
                </c:pt>
                <c:pt idx="2">
                  <c:v>0.38195407900257411</c:v>
                </c:pt>
                <c:pt idx="4">
                  <c:v>9.9159334965532331</c:v>
                </c:pt>
                <c:pt idx="5">
                  <c:v>6.0243281175442291</c:v>
                </c:pt>
                <c:pt idx="6">
                  <c:v>4.3072280928231681</c:v>
                </c:pt>
                <c:pt idx="7">
                  <c:v>3.643450869909775</c:v>
                </c:pt>
                <c:pt idx="8">
                  <c:v>2.0521431428849839</c:v>
                </c:pt>
                <c:pt idx="9">
                  <c:v>3.9053094314363062</c:v>
                </c:pt>
                <c:pt idx="10">
                  <c:v>2.3682883839681352</c:v>
                </c:pt>
                <c:pt idx="11">
                  <c:v>2.0288347515055984</c:v>
                </c:pt>
                <c:pt idx="12">
                  <c:v>0.65914971303267333</c:v>
                </c:pt>
                <c:pt idx="13">
                  <c:v>8.7796674827537433E-2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B3A-AB7C-8F1C17DE2930}"/>
            </c:ext>
          </c:extLst>
        </c:ser>
        <c:ser>
          <c:idx val="7"/>
          <c:order val="1"/>
          <c:tx>
            <c:strRef>
              <c:f>Base3!$D$30</c:f>
              <c:strCache>
                <c:ptCount val="1"/>
                <c:pt idx="0">
                  <c:v>Junior Lab.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Base3!$D$31:$D$50</c:f>
              <c:numCache>
                <c:formatCode>0.0</c:formatCode>
                <c:ptCount val="20"/>
                <c:pt idx="0">
                  <c:v>12.049988408084108</c:v>
                </c:pt>
                <c:pt idx="1">
                  <c:v>16.354470064528208</c:v>
                </c:pt>
                <c:pt idx="2">
                  <c:v>8.180832908685387</c:v>
                </c:pt>
                <c:pt idx="4">
                  <c:v>24.116196167893051</c:v>
                </c:pt>
                <c:pt idx="5">
                  <c:v>22.924279201053036</c:v>
                </c:pt>
                <c:pt idx="6">
                  <c:v>19.411102614407412</c:v>
                </c:pt>
                <c:pt idx="7">
                  <c:v>12.758274870166217</c:v>
                </c:pt>
                <c:pt idx="8">
                  <c:v>9.6897698298995376</c:v>
                </c:pt>
                <c:pt idx="9">
                  <c:v>42.36412960550004</c:v>
                </c:pt>
                <c:pt idx="10">
                  <c:v>34.201702002974429</c:v>
                </c:pt>
                <c:pt idx="11">
                  <c:v>32.792945063139186</c:v>
                </c:pt>
                <c:pt idx="12">
                  <c:v>17.633221970067726</c:v>
                </c:pt>
                <c:pt idx="13">
                  <c:v>3.2531946474652815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B3A-AB7C-8F1C17DE2930}"/>
            </c:ext>
          </c:extLst>
        </c:ser>
        <c:ser>
          <c:idx val="6"/>
          <c:order val="2"/>
          <c:tx>
            <c:strRef>
              <c:f>Base3!$E$30</c:f>
              <c:strCache>
                <c:ptCount val="1"/>
                <c:pt idx="0">
                  <c:v>Senior Lab.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Base3!$E$31:$E$50</c:f>
              <c:numCache>
                <c:formatCode>0.0</c:formatCode>
                <c:ptCount val="20"/>
                <c:pt idx="0">
                  <c:v>26.193512738018853</c:v>
                </c:pt>
                <c:pt idx="1">
                  <c:v>16.962766440442778</c:v>
                </c:pt>
                <c:pt idx="2">
                  <c:v>34.490723796486897</c:v>
                </c:pt>
                <c:pt idx="4">
                  <c:v>7.572391374829146</c:v>
                </c:pt>
                <c:pt idx="5">
                  <c:v>11.154440095625814</c:v>
                </c:pt>
                <c:pt idx="6">
                  <c:v>12.379723769347255</c:v>
                </c:pt>
                <c:pt idx="7">
                  <c:v>20.155191588859502</c:v>
                </c:pt>
                <c:pt idx="8">
                  <c:v>25.565100833540722</c:v>
                </c:pt>
                <c:pt idx="9">
                  <c:v>22.806352756706943</c:v>
                </c:pt>
                <c:pt idx="10">
                  <c:v>24.597745995393336</c:v>
                </c:pt>
                <c:pt idx="11">
                  <c:v>31.562227677150872</c:v>
                </c:pt>
                <c:pt idx="12">
                  <c:v>39.786552303870167</c:v>
                </c:pt>
                <c:pt idx="13">
                  <c:v>34.302611049508336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5-4B3A-AB7C-8F1C17DE2930}"/>
            </c:ext>
          </c:extLst>
        </c:ser>
        <c:ser>
          <c:idx val="5"/>
          <c:order val="3"/>
          <c:tx>
            <c:strRef>
              <c:f>Base3!$F$30</c:f>
              <c:strCache>
                <c:ptCount val="1"/>
                <c:pt idx="0">
                  <c:v>Tertiary Lab.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Base3!$F$31:$F$50</c:f>
              <c:numCache>
                <c:formatCode>0.0</c:formatCode>
                <c:ptCount val="20"/>
                <c:pt idx="0">
                  <c:v>13.25223049792427</c:v>
                </c:pt>
                <c:pt idx="1">
                  <c:v>26.018618390938684</c:v>
                </c:pt>
                <c:pt idx="2">
                  <c:v>1.776948718115529</c:v>
                </c:pt>
                <c:pt idx="4">
                  <c:v>30.674621905973591</c:v>
                </c:pt>
                <c:pt idx="5">
                  <c:v>31.107344108010189</c:v>
                </c:pt>
                <c:pt idx="6">
                  <c:v>29.238352588857559</c:v>
                </c:pt>
                <c:pt idx="7">
                  <c:v>24.64013010501457</c:v>
                </c:pt>
                <c:pt idx="8">
                  <c:v>19.361952194832398</c:v>
                </c:pt>
                <c:pt idx="9">
                  <c:v>3.9060664723532081</c:v>
                </c:pt>
                <c:pt idx="10">
                  <c:v>5.5315765817476201</c:v>
                </c:pt>
                <c:pt idx="11">
                  <c:v>3.247333371885829</c:v>
                </c:pt>
                <c:pt idx="12">
                  <c:v>2.6374623635975034</c:v>
                </c:pt>
                <c:pt idx="13">
                  <c:v>1.3471350936568081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5-4B3A-AB7C-8F1C17DE2930}"/>
            </c:ext>
          </c:extLst>
        </c:ser>
        <c:ser>
          <c:idx val="4"/>
          <c:order val="4"/>
          <c:tx>
            <c:strRef>
              <c:f>Base3!$G$30</c:f>
              <c:strCache>
                <c:ptCount val="1"/>
                <c:pt idx="0">
                  <c:v>Direct Cap.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Base3!$G$31:$G$50</c:f>
              <c:numCache>
                <c:formatCode>0.0</c:formatCode>
                <c:ptCount val="20"/>
                <c:pt idx="0">
                  <c:v>13.25223049792427</c:v>
                </c:pt>
                <c:pt idx="1">
                  <c:v>26.018618390938684</c:v>
                </c:pt>
                <c:pt idx="2">
                  <c:v>1.776948718115529</c:v>
                </c:pt>
                <c:pt idx="4">
                  <c:v>30.674621905973591</c:v>
                </c:pt>
                <c:pt idx="5">
                  <c:v>31.107344108010189</c:v>
                </c:pt>
                <c:pt idx="6">
                  <c:v>29.238352588857559</c:v>
                </c:pt>
                <c:pt idx="7">
                  <c:v>24.64013010501457</c:v>
                </c:pt>
                <c:pt idx="8">
                  <c:v>19.361952194832398</c:v>
                </c:pt>
                <c:pt idx="9">
                  <c:v>3.9060664723532081</c:v>
                </c:pt>
                <c:pt idx="10">
                  <c:v>5.5315765817476201</c:v>
                </c:pt>
                <c:pt idx="11">
                  <c:v>3.247333371885829</c:v>
                </c:pt>
                <c:pt idx="12">
                  <c:v>2.6374623635975034</c:v>
                </c:pt>
                <c:pt idx="13">
                  <c:v>1.3471350936568081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5-4B3A-AB7C-8F1C17DE2930}"/>
            </c:ext>
          </c:extLst>
        </c:ser>
        <c:ser>
          <c:idx val="3"/>
          <c:order val="5"/>
          <c:tx>
            <c:strRef>
              <c:f>Base3!$H$30</c:f>
              <c:strCache>
                <c:ptCount val="1"/>
                <c:pt idx="0">
                  <c:v>Indirect Cap.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Base3!$H$31:$H$50</c:f>
              <c:numCache>
                <c:formatCode>0.0</c:formatCode>
                <c:ptCount val="20"/>
                <c:pt idx="0">
                  <c:v>9.3457084603816671</c:v>
                </c:pt>
                <c:pt idx="1">
                  <c:v>18.39201207719784</c:v>
                </c:pt>
                <c:pt idx="2">
                  <c:v>1.2142867976048957</c:v>
                </c:pt>
                <c:pt idx="4">
                  <c:v>17.771351557312894</c:v>
                </c:pt>
                <c:pt idx="5">
                  <c:v>19.645240761095252</c:v>
                </c:pt>
                <c:pt idx="6">
                  <c:v>21.936698218653667</c:v>
                </c:pt>
                <c:pt idx="7">
                  <c:v>17.671862916434566</c:v>
                </c:pt>
                <c:pt idx="8">
                  <c:v>15.624015201758851</c:v>
                </c:pt>
                <c:pt idx="9">
                  <c:v>1.9582234754944516</c:v>
                </c:pt>
                <c:pt idx="10">
                  <c:v>2.3688976662872467</c:v>
                </c:pt>
                <c:pt idx="11">
                  <c:v>2.0297054738081135</c:v>
                </c:pt>
                <c:pt idx="12">
                  <c:v>1.4834815378234951</c:v>
                </c:pt>
                <c:pt idx="13">
                  <c:v>1.0537817359268753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5-4B3A-AB7C-8F1C17DE2930}"/>
            </c:ext>
          </c:extLst>
        </c:ser>
        <c:ser>
          <c:idx val="2"/>
          <c:order val="6"/>
          <c:tx>
            <c:strRef>
              <c:f>Base3!$I$30</c:f>
              <c:strCache>
                <c:ptCount val="1"/>
                <c:pt idx="0">
                  <c:v>Gov. Trans.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Base3!$B$31:$B$50</c:f>
              <c:strCache>
                <c:ptCount val="20"/>
                <c:pt idx="0">
                  <c:v>All</c:v>
                </c:pt>
                <c:pt idx="1">
                  <c:v>Poor</c:v>
                </c:pt>
                <c:pt idx="2">
                  <c:v>Non-poor</c:v>
                </c:pt>
                <c:pt idx="4">
                  <c:v>P1-10</c:v>
                </c:pt>
                <c:pt idx="5">
                  <c:v>P11-20</c:v>
                </c:pt>
                <c:pt idx="6">
                  <c:v>P21-30</c:v>
                </c:pt>
                <c:pt idx="7">
                  <c:v>P31-40</c:v>
                </c:pt>
                <c:pt idx="8">
                  <c:v>P41-50</c:v>
                </c:pt>
                <c:pt idx="9">
                  <c:v>P51-60</c:v>
                </c:pt>
                <c:pt idx="10">
                  <c:v>P61-70</c:v>
                </c:pt>
                <c:pt idx="11">
                  <c:v>P71-80</c:v>
                </c:pt>
                <c:pt idx="12">
                  <c:v>P81-90</c:v>
                </c:pt>
                <c:pt idx="13">
                  <c:v>P91-100</c:v>
                </c:pt>
                <c:pt idx="15">
                  <c:v>P91-96</c:v>
                </c:pt>
                <c:pt idx="16">
                  <c:v>P97</c:v>
                </c:pt>
                <c:pt idx="17">
                  <c:v>P98</c:v>
                </c:pt>
                <c:pt idx="18">
                  <c:v>P99</c:v>
                </c:pt>
                <c:pt idx="19">
                  <c:v>P100</c:v>
                </c:pt>
              </c:strCache>
            </c:strRef>
          </c:cat>
          <c:val>
            <c:numRef>
              <c:f>Base3!$I$31:$I$50</c:f>
              <c:numCache>
                <c:formatCode>0.0</c:formatCode>
                <c:ptCount val="20"/>
                <c:pt idx="0">
                  <c:v>34.323717754562871</c:v>
                </c:pt>
                <c:pt idx="1">
                  <c:v>15.581460379832215</c:v>
                </c:pt>
                <c:pt idx="2">
                  <c:v>51.170510000505629</c:v>
                </c:pt>
                <c:pt idx="4">
                  <c:v>7.7881752694050492</c:v>
                </c:pt>
                <c:pt idx="5">
                  <c:v>7.5931351650064887</c:v>
                </c:pt>
                <c:pt idx="6">
                  <c:v>11.441877835100623</c:v>
                </c:pt>
                <c:pt idx="7">
                  <c:v>19.056431418429181</c:v>
                </c:pt>
                <c:pt idx="8">
                  <c:v>24.184180207109858</c:v>
                </c:pt>
                <c:pt idx="9">
                  <c:v>15.372380032699976</c:v>
                </c:pt>
                <c:pt idx="10">
                  <c:v>26.190938426818871</c:v>
                </c:pt>
                <c:pt idx="11">
                  <c:v>26.714914376010242</c:v>
                </c:pt>
                <c:pt idx="12">
                  <c:v>36.316382455811556</c:v>
                </c:pt>
                <c:pt idx="13">
                  <c:v>57.031506135870814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5-4B3A-AB7C-8F1C17DE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61056"/>
        <c:axId val="98862592"/>
      </c:barChart>
      <c:catAx>
        <c:axId val="9886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862592"/>
        <c:crosses val="autoZero"/>
        <c:auto val="1"/>
        <c:lblAlgn val="ctr"/>
        <c:lblOffset val="100"/>
        <c:noMultiLvlLbl val="0"/>
      </c:catAx>
      <c:valAx>
        <c:axId val="9886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total consumption spending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8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179293</xdr:colOff>
      <xdr:row>144</xdr:row>
      <xdr:rowOff>26893</xdr:rowOff>
    </xdr:from>
    <xdr:to>
      <xdr:col>19</xdr:col>
      <xdr:colOff>475128</xdr:colOff>
      <xdr:row>164</xdr:row>
      <xdr:rowOff>107575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27</xdr:row>
      <xdr:rowOff>152400</xdr:rowOff>
    </xdr:from>
    <xdr:to>
      <xdr:col>12</xdr:col>
      <xdr:colOff>571500</xdr:colOff>
      <xdr:row>44</xdr:row>
      <xdr:rowOff>67794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zoomScale="80" zoomScaleNormal="80" workbookViewId="0">
      <pane ySplit="6" topLeftCell="A7" activePane="bottomLeft" state="frozen"/>
      <selection activeCell="D18" sqref="D18"/>
      <selection pane="bottomLeft" activeCell="B6" sqref="B6"/>
    </sheetView>
  </sheetViews>
  <sheetFormatPr defaultRowHeight="14.4" x14ac:dyDescent="0.3"/>
  <cols>
    <col min="2" max="2" width="17.33203125" customWidth="1"/>
    <col min="3" max="3" width="11.5546875" customWidth="1"/>
  </cols>
  <sheetData>
    <row r="1" spans="1:5" x14ac:dyDescent="0.3">
      <c r="A1" s="1" t="s">
        <v>0</v>
      </c>
    </row>
    <row r="6" spans="1:5" x14ac:dyDescent="0.3">
      <c r="D6" t="s">
        <v>1</v>
      </c>
      <c r="E6" t="s">
        <v>2</v>
      </c>
    </row>
    <row r="7" spans="1:5" x14ac:dyDescent="0.3">
      <c r="A7" t="s">
        <v>3</v>
      </c>
      <c r="B7" t="s">
        <v>5</v>
      </c>
      <c r="C7" t="s">
        <v>4</v>
      </c>
      <c r="D7">
        <v>1</v>
      </c>
      <c r="E7">
        <v>1</v>
      </c>
    </row>
    <row r="8" spans="1:5" x14ac:dyDescent="0.3">
      <c r="A8" t="s">
        <v>3</v>
      </c>
      <c r="B8" t="s">
        <v>78</v>
      </c>
      <c r="C8" t="s">
        <v>79</v>
      </c>
      <c r="D8">
        <v>1</v>
      </c>
      <c r="E8">
        <v>1</v>
      </c>
    </row>
    <row r="9" spans="1:5" x14ac:dyDescent="0.3">
      <c r="A9" t="s">
        <v>3</v>
      </c>
      <c r="B9" t="s">
        <v>331</v>
      </c>
      <c r="C9" t="s">
        <v>332</v>
      </c>
      <c r="D9">
        <v>1</v>
      </c>
      <c r="E9">
        <v>1</v>
      </c>
    </row>
    <row r="10" spans="1:5" x14ac:dyDescent="0.3">
      <c r="A10" t="s">
        <v>3</v>
      </c>
      <c r="B10" t="s">
        <v>349</v>
      </c>
      <c r="C10" t="s">
        <v>350</v>
      </c>
      <c r="D10">
        <v>1</v>
      </c>
      <c r="E10">
        <v>1</v>
      </c>
    </row>
    <row r="11" spans="1:5" x14ac:dyDescent="0.3">
      <c r="A11" t="s">
        <v>3</v>
      </c>
      <c r="B11" t="s">
        <v>373</v>
      </c>
      <c r="C11" t="s">
        <v>374</v>
      </c>
      <c r="D11">
        <v>1</v>
      </c>
      <c r="E11">
        <v>1</v>
      </c>
    </row>
    <row r="12" spans="1:5" x14ac:dyDescent="0.3">
      <c r="A12" t="s">
        <v>3</v>
      </c>
      <c r="B12" t="s">
        <v>417</v>
      </c>
      <c r="C12" t="s">
        <v>419</v>
      </c>
      <c r="D12">
        <v>1</v>
      </c>
      <c r="E12">
        <v>1</v>
      </c>
    </row>
    <row r="13" spans="1:5" x14ac:dyDescent="0.3">
      <c r="A13" t="s">
        <v>3</v>
      </c>
      <c r="B13" t="s">
        <v>418</v>
      </c>
      <c r="C13" t="s">
        <v>446</v>
      </c>
      <c r="D13">
        <v>1</v>
      </c>
      <c r="E13">
        <v>1</v>
      </c>
    </row>
    <row r="14" spans="1:5" x14ac:dyDescent="0.3">
      <c r="A14" t="s">
        <v>3</v>
      </c>
      <c r="B14" t="s">
        <v>434</v>
      </c>
      <c r="C14" t="s">
        <v>440</v>
      </c>
      <c r="D14">
        <v>1</v>
      </c>
      <c r="E14">
        <v>1</v>
      </c>
    </row>
    <row r="15" spans="1:5" x14ac:dyDescent="0.3">
      <c r="A15" t="s">
        <v>3</v>
      </c>
      <c r="B15" t="s">
        <v>435</v>
      </c>
      <c r="C15" t="s">
        <v>441</v>
      </c>
      <c r="D15">
        <v>1</v>
      </c>
      <c r="E15">
        <v>1</v>
      </c>
    </row>
    <row r="16" spans="1:5" x14ac:dyDescent="0.3">
      <c r="A16" t="s">
        <v>3</v>
      </c>
      <c r="B16" t="s">
        <v>458</v>
      </c>
      <c r="C16" t="s">
        <v>442</v>
      </c>
      <c r="D16">
        <v>1</v>
      </c>
      <c r="E16">
        <v>1</v>
      </c>
    </row>
    <row r="17" spans="1:5" x14ac:dyDescent="0.3">
      <c r="A17" t="s">
        <v>3</v>
      </c>
      <c r="B17" t="s">
        <v>436</v>
      </c>
      <c r="C17" t="s">
        <v>443</v>
      </c>
      <c r="D17">
        <v>1</v>
      </c>
      <c r="E17">
        <v>1</v>
      </c>
    </row>
    <row r="18" spans="1:5" x14ac:dyDescent="0.3">
      <c r="A18" t="s">
        <v>3</v>
      </c>
      <c r="B18" t="s">
        <v>437</v>
      </c>
      <c r="C18" t="s">
        <v>444</v>
      </c>
      <c r="D18">
        <v>1</v>
      </c>
      <c r="E18">
        <v>1</v>
      </c>
    </row>
    <row r="19" spans="1:5" x14ac:dyDescent="0.3">
      <c r="A19" t="s">
        <v>3</v>
      </c>
      <c r="B19" t="s">
        <v>438</v>
      </c>
      <c r="C19" t="s">
        <v>445</v>
      </c>
      <c r="D19">
        <v>1</v>
      </c>
      <c r="E19">
        <v>1</v>
      </c>
    </row>
    <row r="20" spans="1:5" x14ac:dyDescent="0.3">
      <c r="A20" t="s">
        <v>3</v>
      </c>
      <c r="B20" t="s">
        <v>439</v>
      </c>
      <c r="C20" t="s">
        <v>457</v>
      </c>
      <c r="D20">
        <v>1</v>
      </c>
      <c r="E20">
        <v>1</v>
      </c>
    </row>
    <row r="21" spans="1:5" x14ac:dyDescent="0.3">
      <c r="A21" t="s">
        <v>3</v>
      </c>
      <c r="B21" t="s">
        <v>459</v>
      </c>
      <c r="C21" t="s">
        <v>468</v>
      </c>
      <c r="D21">
        <v>1</v>
      </c>
      <c r="E21">
        <v>1</v>
      </c>
    </row>
    <row r="22" spans="1:5" x14ac:dyDescent="0.3">
      <c r="A22" t="s">
        <v>3</v>
      </c>
      <c r="B22" t="s">
        <v>460</v>
      </c>
      <c r="C22" t="s">
        <v>469</v>
      </c>
      <c r="D22">
        <v>1</v>
      </c>
      <c r="E22">
        <v>1</v>
      </c>
    </row>
    <row r="23" spans="1:5" x14ac:dyDescent="0.3">
      <c r="A23" t="s">
        <v>3</v>
      </c>
      <c r="B23" t="s">
        <v>486</v>
      </c>
      <c r="C23" t="s">
        <v>489</v>
      </c>
      <c r="D23">
        <v>1</v>
      </c>
      <c r="E23">
        <v>1</v>
      </c>
    </row>
    <row r="24" spans="1:5" x14ac:dyDescent="0.3">
      <c r="A24" t="s">
        <v>3</v>
      </c>
      <c r="B24" t="s">
        <v>487</v>
      </c>
      <c r="C24" t="s">
        <v>490</v>
      </c>
      <c r="D24">
        <v>1</v>
      </c>
      <c r="E24">
        <v>1</v>
      </c>
    </row>
    <row r="25" spans="1:5" x14ac:dyDescent="0.3">
      <c r="A25" t="s">
        <v>3</v>
      </c>
      <c r="B25" t="s">
        <v>488</v>
      </c>
      <c r="C25" t="s">
        <v>509</v>
      </c>
      <c r="D25">
        <v>1</v>
      </c>
      <c r="E25">
        <v>1</v>
      </c>
    </row>
    <row r="26" spans="1:5" x14ac:dyDescent="0.3">
      <c r="A26" t="s">
        <v>3</v>
      </c>
      <c r="B26" t="s">
        <v>538</v>
      </c>
      <c r="C26" t="s">
        <v>537</v>
      </c>
      <c r="D26">
        <v>1</v>
      </c>
      <c r="E26">
        <v>1</v>
      </c>
    </row>
    <row r="27" spans="1:5" x14ac:dyDescent="0.3">
      <c r="A27" t="s">
        <v>3</v>
      </c>
      <c r="B27" t="s">
        <v>545</v>
      </c>
      <c r="C27" t="s">
        <v>551</v>
      </c>
      <c r="D27">
        <v>1</v>
      </c>
      <c r="E27">
        <v>1</v>
      </c>
    </row>
    <row r="28" spans="1:5" x14ac:dyDescent="0.3">
      <c r="A28" t="s">
        <v>3</v>
      </c>
      <c r="B28" t="s">
        <v>546</v>
      </c>
      <c r="C28" t="s">
        <v>552</v>
      </c>
      <c r="D28">
        <v>1</v>
      </c>
      <c r="E28">
        <v>1</v>
      </c>
    </row>
    <row r="29" spans="1:5" x14ac:dyDescent="0.3">
      <c r="A29" t="s">
        <v>3</v>
      </c>
      <c r="B29" t="s">
        <v>618</v>
      </c>
      <c r="C29" t="s">
        <v>620</v>
      </c>
      <c r="D29">
        <v>1</v>
      </c>
      <c r="E29">
        <v>1</v>
      </c>
    </row>
    <row r="30" spans="1:5" x14ac:dyDescent="0.3">
      <c r="A30" t="s">
        <v>3</v>
      </c>
      <c r="B30" t="s">
        <v>619</v>
      </c>
      <c r="C30" t="s">
        <v>621</v>
      </c>
      <c r="D30">
        <v>1</v>
      </c>
      <c r="E3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0"/>
  <sheetViews>
    <sheetView topLeftCell="B1" zoomScale="85" zoomScaleNormal="85" workbookViewId="0">
      <selection activeCell="N15" sqref="N15"/>
    </sheetView>
  </sheetViews>
  <sheetFormatPr defaultRowHeight="14.4" x14ac:dyDescent="0.3"/>
  <cols>
    <col min="1" max="1" width="0" hidden="1" customWidth="1"/>
    <col min="2" max="2" width="31" customWidth="1"/>
  </cols>
  <sheetData>
    <row r="1" spans="1:13" ht="15.6" x14ac:dyDescent="0.3">
      <c r="B1" s="4" t="s">
        <v>480</v>
      </c>
    </row>
    <row r="2" spans="1:13" x14ac:dyDescent="0.3">
      <c r="B2" s="5" t="s">
        <v>481</v>
      </c>
    </row>
    <row r="5" spans="1:13" x14ac:dyDescent="0.3">
      <c r="B5" s="1" t="s">
        <v>482</v>
      </c>
    </row>
    <row r="6" spans="1:13" hidden="1" x14ac:dyDescent="0.3"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3">
      <c r="B7" s="6"/>
      <c r="C7" s="9" t="s">
        <v>372</v>
      </c>
      <c r="D7" s="9" t="s">
        <v>347</v>
      </c>
      <c r="E7" s="64" t="s">
        <v>344</v>
      </c>
      <c r="F7" s="64"/>
      <c r="G7" s="64"/>
      <c r="H7" s="64"/>
      <c r="I7" s="64"/>
      <c r="J7" s="64"/>
      <c r="K7" s="64"/>
      <c r="L7" s="64"/>
      <c r="M7" s="64"/>
    </row>
    <row r="8" spans="1:13" x14ac:dyDescent="0.3">
      <c r="B8" s="8"/>
      <c r="C8" s="9" t="s">
        <v>477</v>
      </c>
      <c r="D8" s="9" t="s">
        <v>348</v>
      </c>
      <c r="E8" s="9" t="str">
        <f>Raw!F1773</f>
        <v>sim1</v>
      </c>
      <c r="F8" s="9" t="str">
        <f>Raw!G1773</f>
        <v>sim2</v>
      </c>
      <c r="G8" s="9" t="str">
        <f>Raw!H1773</f>
        <v>sim3</v>
      </c>
      <c r="H8" s="9" t="str">
        <f>Raw!I1773</f>
        <v>sim4</v>
      </c>
      <c r="I8" s="9" t="str">
        <f>Raw!J1773</f>
        <v>sim5</v>
      </c>
      <c r="J8" s="9" t="str">
        <f>Raw!K1773</f>
        <v>sim6</v>
      </c>
      <c r="K8" s="9" t="str">
        <f>Raw!L1773</f>
        <v>sim7</v>
      </c>
      <c r="L8" s="9" t="str">
        <f>Raw!M1773</f>
        <v>sim8</v>
      </c>
      <c r="M8" s="9" t="str">
        <f>Raw!N1773</f>
        <v>sim9</v>
      </c>
    </row>
    <row r="9" spans="1:13" x14ac:dyDescent="0.3">
      <c r="B9" s="10"/>
      <c r="C9" s="21" t="s">
        <v>484</v>
      </c>
      <c r="D9" s="21" t="s">
        <v>194</v>
      </c>
      <c r="E9" s="21" t="s">
        <v>345</v>
      </c>
      <c r="F9" s="21" t="s">
        <v>345</v>
      </c>
      <c r="G9" s="21" t="s">
        <v>345</v>
      </c>
      <c r="H9" s="21" t="s">
        <v>345</v>
      </c>
      <c r="I9" s="21" t="s">
        <v>345</v>
      </c>
      <c r="J9" s="21" t="s">
        <v>345</v>
      </c>
      <c r="K9" s="21" t="s">
        <v>345</v>
      </c>
      <c r="L9" s="21" t="s">
        <v>345</v>
      </c>
      <c r="M9" s="21" t="s">
        <v>345</v>
      </c>
    </row>
    <row r="10" spans="1:13" x14ac:dyDescent="0.3">
      <c r="A10" t="s">
        <v>461</v>
      </c>
      <c r="B10" s="1" t="s">
        <v>470</v>
      </c>
      <c r="C10" s="32">
        <f>VLOOKUP($A10,Raw!$C$1774:$N$1780,Factor!C$6,0)</f>
        <v>3.4255231129319732</v>
      </c>
      <c r="D10" s="33">
        <f>VLOOKUP($A10,Raw!$C$1774:$N$1780,Factor!D$6,0)</f>
        <v>1.6127172695376224</v>
      </c>
      <c r="E10" s="33">
        <f>VLOOKUP($A10,Raw!$C$1774:$N$1780,Factor!E$6,0)</f>
        <v>9.9999999999999995E-8</v>
      </c>
      <c r="F10" s="33">
        <f>VLOOKUP($A10,Raw!$C$1774:$N$1780,Factor!F$6,0)</f>
        <v>9.9999999999999995E-8</v>
      </c>
      <c r="G10" s="33">
        <f>VLOOKUP($A10,Raw!$C$1774:$N$1780,Factor!G$6,0)</f>
        <v>9.9999999999999995E-8</v>
      </c>
      <c r="H10" s="33">
        <f>VLOOKUP($A10,Raw!$C$1774:$N$1780,Factor!H$6,0)</f>
        <v>9.9999999999999995E-8</v>
      </c>
      <c r="I10" s="33">
        <f>VLOOKUP($A10,Raw!$C$1774:$N$1780,Factor!I$6,0)</f>
        <v>9.9999999999999995E-8</v>
      </c>
      <c r="J10" s="33">
        <f>VLOOKUP($A10,Raw!$C$1774:$N$1780,Factor!J$6,0)</f>
        <v>9.9999999999999995E-8</v>
      </c>
      <c r="K10" s="33">
        <f>VLOOKUP($A10,Raw!$C$1774:$N$1780,Factor!K$6,0)</f>
        <v>9.9999999999999995E-8</v>
      </c>
      <c r="L10" s="33">
        <f>VLOOKUP($A10,Raw!$C$1774:$N$1780,Factor!L$6,0)</f>
        <v>9.9999999999999995E-8</v>
      </c>
      <c r="M10" s="33">
        <f>VLOOKUP($A10,Raw!$C$1774:$N$1780,Factor!M$6,0)</f>
        <v>9.9999999999999995E-8</v>
      </c>
    </row>
    <row r="11" spans="1:13" x14ac:dyDescent="0.3">
      <c r="A11" t="s">
        <v>462</v>
      </c>
      <c r="B11" s="12" t="s">
        <v>471</v>
      </c>
      <c r="C11" s="34">
        <f>VLOOKUP($A11,Raw!$C$1774:$N$1780,Factor!C$6,0)</f>
        <v>1.0174423961532877</v>
      </c>
      <c r="D11" s="35">
        <f>VLOOKUP($A11,Raw!$C$1774:$N$1780,Factor!D$6,0)</f>
        <v>2.5480660831904922</v>
      </c>
      <c r="E11" s="35">
        <f>VLOOKUP($A11,Raw!$C$1774:$N$1780,Factor!E$6,0)</f>
        <v>9.9999999999999995E-8</v>
      </c>
      <c r="F11" s="35">
        <f>VLOOKUP($A11,Raw!$C$1774:$N$1780,Factor!F$6,0)</f>
        <v>9.9999999999999995E-8</v>
      </c>
      <c r="G11" s="35">
        <f>VLOOKUP($A11,Raw!$C$1774:$N$1780,Factor!G$6,0)</f>
        <v>9.9999999999999995E-8</v>
      </c>
      <c r="H11" s="35">
        <f>VLOOKUP($A11,Raw!$C$1774:$N$1780,Factor!H$6,0)</f>
        <v>9.9999999999999995E-8</v>
      </c>
      <c r="I11" s="35">
        <f>VLOOKUP($A11,Raw!$C$1774:$N$1780,Factor!I$6,0)</f>
        <v>9.9999999999999995E-8</v>
      </c>
      <c r="J11" s="35">
        <f>VLOOKUP($A11,Raw!$C$1774:$N$1780,Factor!J$6,0)</f>
        <v>9.9999999999999995E-8</v>
      </c>
      <c r="K11" s="35">
        <f>VLOOKUP($A11,Raw!$C$1774:$N$1780,Factor!K$6,0)</f>
        <v>9.9999999999999995E-8</v>
      </c>
      <c r="L11" s="35">
        <f>VLOOKUP($A11,Raw!$C$1774:$N$1780,Factor!L$6,0)</f>
        <v>9.9999999999999995E-8</v>
      </c>
      <c r="M11" s="35">
        <f>VLOOKUP($A11,Raw!$C$1774:$N$1780,Factor!M$6,0)</f>
        <v>9.9999999999999995E-8</v>
      </c>
    </row>
    <row r="12" spans="1:13" x14ac:dyDescent="0.3">
      <c r="A12" t="s">
        <v>463</v>
      </c>
      <c r="B12" s="12" t="s">
        <v>472</v>
      </c>
      <c r="C12" s="34" t="e">
        <f>VLOOKUP($A12,Raw!$C$1774:$N$1780,Factor!C$6,0)</f>
        <v>#N/A</v>
      </c>
      <c r="D12" s="35" t="e">
        <f>VLOOKUP($A12,Raw!$C$1774:$N$1780,Factor!D$6,0)</f>
        <v>#N/A</v>
      </c>
      <c r="E12" s="35" t="e">
        <f>VLOOKUP($A12,Raw!$C$1774:$N$1780,Factor!E$6,0)</f>
        <v>#N/A</v>
      </c>
      <c r="F12" s="35" t="e">
        <f>VLOOKUP($A12,Raw!$C$1774:$N$1780,Factor!F$6,0)</f>
        <v>#N/A</v>
      </c>
      <c r="G12" s="35" t="e">
        <f>VLOOKUP($A12,Raw!$C$1774:$N$1780,Factor!G$6,0)</f>
        <v>#N/A</v>
      </c>
      <c r="H12" s="35" t="e">
        <f>VLOOKUP($A12,Raw!$C$1774:$N$1780,Factor!H$6,0)</f>
        <v>#N/A</v>
      </c>
      <c r="I12" s="35" t="e">
        <f>VLOOKUP($A12,Raw!$C$1774:$N$1780,Factor!I$6,0)</f>
        <v>#N/A</v>
      </c>
      <c r="J12" s="35" t="e">
        <f>VLOOKUP($A12,Raw!$C$1774:$N$1780,Factor!J$6,0)</f>
        <v>#N/A</v>
      </c>
      <c r="K12" s="35" t="e">
        <f>VLOOKUP($A12,Raw!$C$1774:$N$1780,Factor!K$6,0)</f>
        <v>#N/A</v>
      </c>
      <c r="L12" s="35" t="e">
        <f>VLOOKUP($A12,Raw!$C$1774:$N$1780,Factor!L$6,0)</f>
        <v>#N/A</v>
      </c>
      <c r="M12" s="35" t="e">
        <f>VLOOKUP($A12,Raw!$C$1774:$N$1780,Factor!M$6,0)</f>
        <v>#N/A</v>
      </c>
    </row>
    <row r="13" spans="1:13" x14ac:dyDescent="0.3">
      <c r="A13" t="s">
        <v>464</v>
      </c>
      <c r="B13" s="12" t="s">
        <v>473</v>
      </c>
      <c r="C13" s="34">
        <f>VLOOKUP($A13,Raw!$C$1774:$N$1780,Factor!C$6,0)</f>
        <v>2.2116527801771415</v>
      </c>
      <c r="D13" s="35">
        <f>VLOOKUP($A13,Raw!$C$1774:$N$1780,Factor!D$6,0)</f>
        <v>0.99999999999997868</v>
      </c>
      <c r="E13" s="35">
        <f>VLOOKUP($A13,Raw!$C$1774:$N$1780,Factor!E$6,0)</f>
        <v>9.9999999999999995E-8</v>
      </c>
      <c r="F13" s="35">
        <f>VLOOKUP($A13,Raw!$C$1774:$N$1780,Factor!F$6,0)</f>
        <v>9.9999999999999995E-8</v>
      </c>
      <c r="G13" s="35">
        <f>VLOOKUP($A13,Raw!$C$1774:$N$1780,Factor!G$6,0)</f>
        <v>9.9999999999999995E-8</v>
      </c>
      <c r="H13" s="35">
        <f>VLOOKUP($A13,Raw!$C$1774:$N$1780,Factor!H$6,0)</f>
        <v>9.9999999999999995E-8</v>
      </c>
      <c r="I13" s="35">
        <f>VLOOKUP($A13,Raw!$C$1774:$N$1780,Factor!I$6,0)</f>
        <v>9.9999999999999995E-8</v>
      </c>
      <c r="J13" s="35">
        <f>VLOOKUP($A13,Raw!$C$1774:$N$1780,Factor!J$6,0)</f>
        <v>9.9999999999999995E-8</v>
      </c>
      <c r="K13" s="35">
        <f>VLOOKUP($A13,Raw!$C$1774:$N$1780,Factor!K$6,0)</f>
        <v>9.9999999999999995E-8</v>
      </c>
      <c r="L13" s="35">
        <f>VLOOKUP($A13,Raw!$C$1774:$N$1780,Factor!L$6,0)</f>
        <v>9.9999999999999995E-8</v>
      </c>
      <c r="M13" s="35">
        <f>VLOOKUP($A13,Raw!$C$1774:$N$1780,Factor!M$6,0)</f>
        <v>9.9999999999999995E-8</v>
      </c>
    </row>
    <row r="14" spans="1:13" x14ac:dyDescent="0.3">
      <c r="A14" t="s">
        <v>465</v>
      </c>
      <c r="B14" s="12" t="s">
        <v>474</v>
      </c>
      <c r="C14" s="34" t="e">
        <f>VLOOKUP($A14,Raw!$C$1774:$N$1780,Factor!C$6,0)</f>
        <v>#N/A</v>
      </c>
      <c r="D14" s="35" t="e">
        <f>VLOOKUP($A14,Raw!$C$1774:$N$1780,Factor!D$6,0)</f>
        <v>#N/A</v>
      </c>
      <c r="E14" s="35" t="e">
        <f>VLOOKUP($A14,Raw!$C$1774:$N$1780,Factor!E$6,0)</f>
        <v>#N/A</v>
      </c>
      <c r="F14" s="35" t="e">
        <f>VLOOKUP($A14,Raw!$C$1774:$N$1780,Factor!F$6,0)</f>
        <v>#N/A</v>
      </c>
      <c r="G14" s="35" t="e">
        <f>VLOOKUP($A14,Raw!$C$1774:$N$1780,Factor!G$6,0)</f>
        <v>#N/A</v>
      </c>
      <c r="H14" s="35" t="e">
        <f>VLOOKUP($A14,Raw!$C$1774:$N$1780,Factor!H$6,0)</f>
        <v>#N/A</v>
      </c>
      <c r="I14" s="35" t="e">
        <f>VLOOKUP($A14,Raw!$C$1774:$N$1780,Factor!I$6,0)</f>
        <v>#N/A</v>
      </c>
      <c r="J14" s="35" t="e">
        <f>VLOOKUP($A14,Raw!$C$1774:$N$1780,Factor!J$6,0)</f>
        <v>#N/A</v>
      </c>
      <c r="K14" s="35" t="e">
        <f>VLOOKUP($A14,Raw!$C$1774:$N$1780,Factor!K$6,0)</f>
        <v>#N/A</v>
      </c>
      <c r="L14" s="35" t="e">
        <f>VLOOKUP($A14,Raw!$C$1774:$N$1780,Factor!L$6,0)</f>
        <v>#N/A</v>
      </c>
      <c r="M14" s="35" t="e">
        <f>VLOOKUP($A14,Raw!$C$1774:$N$1780,Factor!M$6,0)</f>
        <v>#N/A</v>
      </c>
    </row>
    <row r="15" spans="1:13" x14ac:dyDescent="0.3">
      <c r="A15" t="s">
        <v>466</v>
      </c>
      <c r="B15" s="1" t="s">
        <v>475</v>
      </c>
      <c r="C15" s="32">
        <f>VLOOKUP($A15,Raw!$C$1774:$N$1780,Factor!C$6,0)</f>
        <v>21.383561164862027</v>
      </c>
      <c r="D15" s="33">
        <f>VLOOKUP($A15,Raw!$C$1774:$N$1780,Factor!D$6,0)</f>
        <v>3.1181229991783743</v>
      </c>
      <c r="E15" s="33">
        <f>VLOOKUP($A15,Raw!$C$1774:$N$1780,Factor!E$6,0)</f>
        <v>9.9999999999999995E-8</v>
      </c>
      <c r="F15" s="33">
        <f>VLOOKUP($A15,Raw!$C$1774:$N$1780,Factor!F$6,0)</f>
        <v>9.9999999999999995E-8</v>
      </c>
      <c r="G15" s="33">
        <f>VLOOKUP($A15,Raw!$C$1774:$N$1780,Factor!G$6,0)</f>
        <v>9.9999999999999995E-8</v>
      </c>
      <c r="H15" s="33">
        <f>VLOOKUP($A15,Raw!$C$1774:$N$1780,Factor!H$6,0)</f>
        <v>9.9999999999999995E-8</v>
      </c>
      <c r="I15" s="33">
        <f>VLOOKUP($A15,Raw!$C$1774:$N$1780,Factor!I$6,0)</f>
        <v>9.9999999999999995E-8</v>
      </c>
      <c r="J15" s="33">
        <f>VLOOKUP($A15,Raw!$C$1774:$N$1780,Factor!J$6,0)</f>
        <v>9.9999999999999995E-8</v>
      </c>
      <c r="K15" s="33">
        <f>VLOOKUP($A15,Raw!$C$1774:$N$1780,Factor!K$6,0)</f>
        <v>9.9999999999999995E-8</v>
      </c>
      <c r="L15" s="33">
        <f>VLOOKUP($A15,Raw!$C$1774:$N$1780,Factor!L$6,0)</f>
        <v>9.9999999999999995E-8</v>
      </c>
      <c r="M15" s="33">
        <f>VLOOKUP($A15,Raw!$C$1774:$N$1780,Factor!M$6,0)</f>
        <v>9.9999999999999995E-8</v>
      </c>
    </row>
    <row r="16" spans="1:13" x14ac:dyDescent="0.3">
      <c r="A16" t="s">
        <v>467</v>
      </c>
      <c r="B16" s="1" t="s">
        <v>476</v>
      </c>
      <c r="C16" s="32" t="e">
        <f>VLOOKUP($A16,Raw!$C$1774:$N$1780,Factor!C$6,0)</f>
        <v>#N/A</v>
      </c>
      <c r="D16" s="33" t="e">
        <f>VLOOKUP($A16,Raw!$C$1774:$N$1780,Factor!D$6,0)</f>
        <v>#N/A</v>
      </c>
      <c r="E16" s="33" t="e">
        <f>VLOOKUP($A16,Raw!$C$1774:$N$1780,Factor!E$6,0)</f>
        <v>#N/A</v>
      </c>
      <c r="F16" s="33" t="e">
        <f>VLOOKUP($A16,Raw!$C$1774:$N$1780,Factor!F$6,0)</f>
        <v>#N/A</v>
      </c>
      <c r="G16" s="33" t="e">
        <f>VLOOKUP($A16,Raw!$C$1774:$N$1780,Factor!G$6,0)</f>
        <v>#N/A</v>
      </c>
      <c r="H16" s="33" t="e">
        <f>VLOOKUP($A16,Raw!$C$1774:$N$1780,Factor!H$6,0)</f>
        <v>#N/A</v>
      </c>
      <c r="I16" s="33" t="e">
        <f>VLOOKUP($A16,Raw!$C$1774:$N$1780,Factor!I$6,0)</f>
        <v>#N/A</v>
      </c>
      <c r="J16" s="33" t="e">
        <f>VLOOKUP($A16,Raw!$C$1774:$N$1780,Factor!J$6,0)</f>
        <v>#N/A</v>
      </c>
      <c r="K16" s="33" t="e">
        <f>VLOOKUP($A16,Raw!$C$1774:$N$1780,Factor!K$6,0)</f>
        <v>#N/A</v>
      </c>
      <c r="L16" s="33" t="e">
        <f>VLOOKUP($A16,Raw!$C$1774:$N$1780,Factor!L$6,0)</f>
        <v>#N/A</v>
      </c>
      <c r="M16" s="33" t="e">
        <f>VLOOKUP($A16,Raw!$C$1774:$N$1780,Factor!M$6,0)</f>
        <v>#N/A</v>
      </c>
    </row>
    <row r="19" spans="1:13" x14ac:dyDescent="0.3">
      <c r="B19" s="1" t="s">
        <v>483</v>
      </c>
    </row>
    <row r="20" spans="1:13" hidden="1" x14ac:dyDescent="0.3"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</row>
    <row r="21" spans="1:13" x14ac:dyDescent="0.3">
      <c r="B21" s="6"/>
      <c r="C21" s="9" t="s">
        <v>372</v>
      </c>
      <c r="D21" s="9" t="s">
        <v>347</v>
      </c>
      <c r="E21" s="64" t="s">
        <v>344</v>
      </c>
      <c r="F21" s="64"/>
      <c r="G21" s="64"/>
      <c r="H21" s="64"/>
      <c r="I21" s="64"/>
      <c r="J21" s="64"/>
      <c r="K21" s="64"/>
      <c r="L21" s="64"/>
      <c r="M21" s="64"/>
    </row>
    <row r="22" spans="1:13" x14ac:dyDescent="0.3">
      <c r="B22" s="8"/>
      <c r="C22" s="9" t="s">
        <v>478</v>
      </c>
      <c r="D22" s="9" t="s">
        <v>348</v>
      </c>
      <c r="E22" s="9" t="str">
        <f>Raw!F1823</f>
        <v>sim1</v>
      </c>
      <c r="F22" s="9" t="str">
        <f>Raw!G1823</f>
        <v>sim2</v>
      </c>
      <c r="G22" s="9" t="str">
        <f>Raw!H1823</f>
        <v>sim3</v>
      </c>
      <c r="H22" s="9" t="str">
        <f>Raw!I1823</f>
        <v>sim4</v>
      </c>
      <c r="I22" s="9" t="str">
        <f>Raw!J1823</f>
        <v>sim5</v>
      </c>
      <c r="J22" s="9" t="str">
        <f>Raw!K1823</f>
        <v>sim6</v>
      </c>
      <c r="K22" s="9" t="str">
        <f>Raw!L1823</f>
        <v>sim7</v>
      </c>
      <c r="L22" s="9" t="str">
        <f>Raw!M1823</f>
        <v>sim8</v>
      </c>
      <c r="M22" s="9" t="str">
        <f>Raw!N1823</f>
        <v>sim9</v>
      </c>
    </row>
    <row r="23" spans="1:13" x14ac:dyDescent="0.3">
      <c r="B23" s="10"/>
      <c r="C23" s="21" t="s">
        <v>479</v>
      </c>
      <c r="D23" s="21" t="s">
        <v>194</v>
      </c>
      <c r="E23" s="21" t="s">
        <v>345</v>
      </c>
      <c r="F23" s="21" t="s">
        <v>345</v>
      </c>
      <c r="G23" s="21" t="s">
        <v>345</v>
      </c>
      <c r="H23" s="21" t="s">
        <v>345</v>
      </c>
      <c r="I23" s="21" t="s">
        <v>345</v>
      </c>
      <c r="J23" s="21" t="s">
        <v>345</v>
      </c>
      <c r="K23" s="21" t="s">
        <v>345</v>
      </c>
      <c r="L23" s="21" t="s">
        <v>345</v>
      </c>
      <c r="M23" s="21" t="s">
        <v>345</v>
      </c>
    </row>
    <row r="24" spans="1:13" x14ac:dyDescent="0.3">
      <c r="A24" t="s">
        <v>461</v>
      </c>
      <c r="B24" s="1" t="s">
        <v>470</v>
      </c>
      <c r="C24" s="52">
        <f>VLOOKUP($A24,Raw!$C$1824:$N$1830,Factor!C$20,0)</f>
        <v>3.4255231129319732</v>
      </c>
      <c r="D24" s="33">
        <f>VLOOKUP($A24,Raw!$C$1824:$N$1830,Factor!D$20,0)</f>
        <v>1.7474117535692058</v>
      </c>
      <c r="E24" s="33">
        <f>VLOOKUP($A24,Raw!$C$1824:$N$1830,Factor!E$20,0)</f>
        <v>9.9999999999999995E-8</v>
      </c>
      <c r="F24" s="33">
        <f>VLOOKUP($A24,Raw!$C$1824:$N$1830,Factor!F$20,0)</f>
        <v>9.9999999999999995E-8</v>
      </c>
      <c r="G24" s="33">
        <f>VLOOKUP($A24,Raw!$C$1824:$N$1830,Factor!G$20,0)</f>
        <v>9.9999999999999995E-8</v>
      </c>
      <c r="H24" s="33">
        <f>VLOOKUP($A24,Raw!$C$1824:$N$1830,Factor!H$20,0)</f>
        <v>9.9999999999999995E-8</v>
      </c>
      <c r="I24" s="33">
        <f>VLOOKUP($A24,Raw!$C$1824:$N$1830,Factor!I$20,0)</f>
        <v>9.9999999999999995E-8</v>
      </c>
      <c r="J24" s="33">
        <f>VLOOKUP($A24,Raw!$C$1824:$N$1830,Factor!J$20,0)</f>
        <v>9.9999999999999995E-8</v>
      </c>
      <c r="K24" s="33">
        <f>VLOOKUP($A24,Raw!$C$1824:$N$1830,Factor!K$20,0)</f>
        <v>9.9999999999999995E-8</v>
      </c>
      <c r="L24" s="33">
        <f>VLOOKUP($A24,Raw!$C$1824:$N$1830,Factor!L$20,0)</f>
        <v>9.9999999999999995E-8</v>
      </c>
      <c r="M24" s="33">
        <f>VLOOKUP($A24,Raw!$C$1824:$N$1830,Factor!M$20,0)</f>
        <v>9.9999999999999995E-8</v>
      </c>
    </row>
    <row r="25" spans="1:13" x14ac:dyDescent="0.3">
      <c r="A25" t="s">
        <v>462</v>
      </c>
      <c r="B25" s="12" t="s">
        <v>471</v>
      </c>
      <c r="C25" s="53">
        <f>VLOOKUP($A25,Raw!$C$1824:$N$1830,Factor!C$20,0)</f>
        <v>1.0174423961532877</v>
      </c>
      <c r="D25" s="35">
        <f>VLOOKUP($A25,Raw!$C$1824:$N$1830,Factor!D$20,0)</f>
        <v>3.1746488456052546E-3</v>
      </c>
      <c r="E25" s="35">
        <f>VLOOKUP($A25,Raw!$C$1824:$N$1830,Factor!E$20,0)</f>
        <v>9.9999999999999995E-8</v>
      </c>
      <c r="F25" s="35">
        <f>VLOOKUP($A25,Raw!$C$1824:$N$1830,Factor!F$20,0)</f>
        <v>9.9999999999999995E-8</v>
      </c>
      <c r="G25" s="35">
        <f>VLOOKUP($A25,Raw!$C$1824:$N$1830,Factor!G$20,0)</f>
        <v>9.9999999999999995E-8</v>
      </c>
      <c r="H25" s="35">
        <f>VLOOKUP($A25,Raw!$C$1824:$N$1830,Factor!H$20,0)</f>
        <v>9.9999999999999995E-8</v>
      </c>
      <c r="I25" s="35">
        <f>VLOOKUP($A25,Raw!$C$1824:$N$1830,Factor!I$20,0)</f>
        <v>9.9999999999999995E-8</v>
      </c>
      <c r="J25" s="35">
        <f>VLOOKUP($A25,Raw!$C$1824:$N$1830,Factor!J$20,0)</f>
        <v>9.9999999999999995E-8</v>
      </c>
      <c r="K25" s="35">
        <f>VLOOKUP($A25,Raw!$C$1824:$N$1830,Factor!K$20,0)</f>
        <v>9.9999999999999995E-8</v>
      </c>
      <c r="L25" s="35">
        <f>VLOOKUP($A25,Raw!$C$1824:$N$1830,Factor!L$20,0)</f>
        <v>9.9999999999999995E-8</v>
      </c>
      <c r="M25" s="35">
        <f>VLOOKUP($A25,Raw!$C$1824:$N$1830,Factor!M$20,0)</f>
        <v>9.9999999999999995E-8</v>
      </c>
    </row>
    <row r="26" spans="1:13" x14ac:dyDescent="0.3">
      <c r="A26" t="s">
        <v>463</v>
      </c>
      <c r="B26" s="12" t="s">
        <v>472</v>
      </c>
      <c r="C26" s="53" t="e">
        <f>VLOOKUP($A26,Raw!$C$1824:$N$1830,Factor!C$20,0)</f>
        <v>#N/A</v>
      </c>
      <c r="D26" s="35" t="e">
        <f>VLOOKUP($A26,Raw!$C$1824:$N$1830,Factor!D$20,0)</f>
        <v>#N/A</v>
      </c>
      <c r="E26" s="35" t="e">
        <f>VLOOKUP($A26,Raw!$C$1824:$N$1830,Factor!E$20,0)</f>
        <v>#N/A</v>
      </c>
      <c r="F26" s="35" t="e">
        <f>VLOOKUP($A26,Raw!$C$1824:$N$1830,Factor!F$20,0)</f>
        <v>#N/A</v>
      </c>
      <c r="G26" s="35" t="e">
        <f>VLOOKUP($A26,Raw!$C$1824:$N$1830,Factor!G$20,0)</f>
        <v>#N/A</v>
      </c>
      <c r="H26" s="35" t="e">
        <f>VLOOKUP($A26,Raw!$C$1824:$N$1830,Factor!H$20,0)</f>
        <v>#N/A</v>
      </c>
      <c r="I26" s="35" t="e">
        <f>VLOOKUP($A26,Raw!$C$1824:$N$1830,Factor!I$20,0)</f>
        <v>#N/A</v>
      </c>
      <c r="J26" s="35" t="e">
        <f>VLOOKUP($A26,Raw!$C$1824:$N$1830,Factor!J$20,0)</f>
        <v>#N/A</v>
      </c>
      <c r="K26" s="35" t="e">
        <f>VLOOKUP($A26,Raw!$C$1824:$N$1830,Factor!K$20,0)</f>
        <v>#N/A</v>
      </c>
      <c r="L26" s="35" t="e">
        <f>VLOOKUP($A26,Raw!$C$1824:$N$1830,Factor!L$20,0)</f>
        <v>#N/A</v>
      </c>
      <c r="M26" s="35" t="e">
        <f>VLOOKUP($A26,Raw!$C$1824:$N$1830,Factor!M$20,0)</f>
        <v>#N/A</v>
      </c>
    </row>
    <row r="27" spans="1:13" x14ac:dyDescent="0.3">
      <c r="A27" t="s">
        <v>464</v>
      </c>
      <c r="B27" s="12" t="s">
        <v>473</v>
      </c>
      <c r="C27" s="53">
        <f>VLOOKUP($A27,Raw!$C$1824:$N$1830,Factor!C$20,0)</f>
        <v>2.2116527801771415</v>
      </c>
      <c r="D27" s="35">
        <f>VLOOKUP($A27,Raw!$C$1824:$N$1830,Factor!D$20,0)</f>
        <v>2.7603815154984002</v>
      </c>
      <c r="E27" s="35">
        <f>VLOOKUP($A27,Raw!$C$1824:$N$1830,Factor!E$20,0)</f>
        <v>9.9999999999999995E-8</v>
      </c>
      <c r="F27" s="35">
        <f>VLOOKUP($A27,Raw!$C$1824:$N$1830,Factor!F$20,0)</f>
        <v>9.9999999999999995E-8</v>
      </c>
      <c r="G27" s="35">
        <f>VLOOKUP($A27,Raw!$C$1824:$N$1830,Factor!G$20,0)</f>
        <v>9.9999999999999995E-8</v>
      </c>
      <c r="H27" s="35">
        <f>VLOOKUP($A27,Raw!$C$1824:$N$1830,Factor!H$20,0)</f>
        <v>9.9999999999999995E-8</v>
      </c>
      <c r="I27" s="35">
        <f>VLOOKUP($A27,Raw!$C$1824:$N$1830,Factor!I$20,0)</f>
        <v>9.9999999999999995E-8</v>
      </c>
      <c r="J27" s="35">
        <f>VLOOKUP($A27,Raw!$C$1824:$N$1830,Factor!J$20,0)</f>
        <v>9.9999999999999995E-8</v>
      </c>
      <c r="K27" s="35">
        <f>VLOOKUP($A27,Raw!$C$1824:$N$1830,Factor!K$20,0)</f>
        <v>9.9999999999999995E-8</v>
      </c>
      <c r="L27" s="35">
        <f>VLOOKUP($A27,Raw!$C$1824:$N$1830,Factor!L$20,0)</f>
        <v>9.9999999999999995E-8</v>
      </c>
      <c r="M27" s="35">
        <f>VLOOKUP($A27,Raw!$C$1824:$N$1830,Factor!M$20,0)</f>
        <v>9.9999999999999995E-8</v>
      </c>
    </row>
    <row r="28" spans="1:13" x14ac:dyDescent="0.3">
      <c r="A28" t="s">
        <v>465</v>
      </c>
      <c r="B28" s="12" t="s">
        <v>474</v>
      </c>
      <c r="C28" s="53" t="e">
        <f>VLOOKUP($A28,Raw!$C$1824:$N$1830,Factor!C$20,0)</f>
        <v>#N/A</v>
      </c>
      <c r="D28" s="35" t="e">
        <f>VLOOKUP($A28,Raw!$C$1824:$N$1830,Factor!D$20,0)</f>
        <v>#N/A</v>
      </c>
      <c r="E28" s="35" t="e">
        <f>VLOOKUP($A28,Raw!$C$1824:$N$1830,Factor!E$20,0)</f>
        <v>#N/A</v>
      </c>
      <c r="F28" s="35" t="e">
        <f>VLOOKUP($A28,Raw!$C$1824:$N$1830,Factor!F$20,0)</f>
        <v>#N/A</v>
      </c>
      <c r="G28" s="35" t="e">
        <f>VLOOKUP($A28,Raw!$C$1824:$N$1830,Factor!G$20,0)</f>
        <v>#N/A</v>
      </c>
      <c r="H28" s="35" t="e">
        <f>VLOOKUP($A28,Raw!$C$1824:$N$1830,Factor!H$20,0)</f>
        <v>#N/A</v>
      </c>
      <c r="I28" s="35" t="e">
        <f>VLOOKUP($A28,Raw!$C$1824:$N$1830,Factor!I$20,0)</f>
        <v>#N/A</v>
      </c>
      <c r="J28" s="35" t="e">
        <f>VLOOKUP($A28,Raw!$C$1824:$N$1830,Factor!J$20,0)</f>
        <v>#N/A</v>
      </c>
      <c r="K28" s="35" t="e">
        <f>VLOOKUP($A28,Raw!$C$1824:$N$1830,Factor!K$20,0)</f>
        <v>#N/A</v>
      </c>
      <c r="L28" s="35" t="e">
        <f>VLOOKUP($A28,Raw!$C$1824:$N$1830,Factor!L$20,0)</f>
        <v>#N/A</v>
      </c>
      <c r="M28" s="35" t="e">
        <f>VLOOKUP($A28,Raw!$C$1824:$N$1830,Factor!M$20,0)</f>
        <v>#N/A</v>
      </c>
    </row>
    <row r="29" spans="1:13" x14ac:dyDescent="0.3">
      <c r="A29" t="s">
        <v>466</v>
      </c>
      <c r="B29" s="1" t="s">
        <v>475</v>
      </c>
      <c r="C29" s="52">
        <f>VLOOKUP($A29,Raw!$C$1824:$N$1830,Factor!C$20,0)</f>
        <v>21.383561164862027</v>
      </c>
      <c r="D29" s="33">
        <f>VLOOKUP($A29,Raw!$C$1824:$N$1830,Factor!D$20,0)</f>
        <v>3.1746488456052546E-3</v>
      </c>
      <c r="E29" s="33">
        <f>VLOOKUP($A29,Raw!$C$1824:$N$1830,Factor!E$20,0)</f>
        <v>9.9999999999999995E-8</v>
      </c>
      <c r="F29" s="33">
        <f>VLOOKUP($A29,Raw!$C$1824:$N$1830,Factor!F$20,0)</f>
        <v>9.9999999999999995E-8</v>
      </c>
      <c r="G29" s="33">
        <f>VLOOKUP($A29,Raw!$C$1824:$N$1830,Factor!G$20,0)</f>
        <v>9.9999999999999995E-8</v>
      </c>
      <c r="H29" s="33">
        <f>VLOOKUP($A29,Raw!$C$1824:$N$1830,Factor!H$20,0)</f>
        <v>9.9999999999999995E-8</v>
      </c>
      <c r="I29" s="33">
        <f>VLOOKUP($A29,Raw!$C$1824:$N$1830,Factor!I$20,0)</f>
        <v>9.9999999999999995E-8</v>
      </c>
      <c r="J29" s="33">
        <f>VLOOKUP($A29,Raw!$C$1824:$N$1830,Factor!J$20,0)</f>
        <v>9.9999999999999995E-8</v>
      </c>
      <c r="K29" s="33">
        <f>VLOOKUP($A29,Raw!$C$1824:$N$1830,Factor!K$20,0)</f>
        <v>9.9999999999999995E-8</v>
      </c>
      <c r="L29" s="33">
        <f>VLOOKUP($A29,Raw!$C$1824:$N$1830,Factor!L$20,0)</f>
        <v>9.9999999999999995E-8</v>
      </c>
      <c r="M29" s="33">
        <f>VLOOKUP($A29,Raw!$C$1824:$N$1830,Factor!M$20,0)</f>
        <v>9.9999999999999995E-8</v>
      </c>
    </row>
    <row r="30" spans="1:13" x14ac:dyDescent="0.3">
      <c r="A30" t="s">
        <v>467</v>
      </c>
      <c r="B30" s="1" t="s">
        <v>476</v>
      </c>
      <c r="C30" s="52" t="e">
        <f>VLOOKUP($A30,Raw!$C$1824:$N$1830,Factor!C$20,0)</f>
        <v>#N/A</v>
      </c>
      <c r="D30" s="33" t="e">
        <f>VLOOKUP($A30,Raw!$C$1824:$N$1830,Factor!D$20,0)</f>
        <v>#N/A</v>
      </c>
      <c r="E30" s="33" t="e">
        <f>VLOOKUP($A30,Raw!$C$1824:$N$1830,Factor!E$20,0)</f>
        <v>#N/A</v>
      </c>
      <c r="F30" s="33" t="e">
        <f>VLOOKUP($A30,Raw!$C$1824:$N$1830,Factor!F$20,0)</f>
        <v>#N/A</v>
      </c>
      <c r="G30" s="33" t="e">
        <f>VLOOKUP($A30,Raw!$C$1824:$N$1830,Factor!G$20,0)</f>
        <v>#N/A</v>
      </c>
      <c r="H30" s="33" t="e">
        <f>VLOOKUP($A30,Raw!$C$1824:$N$1830,Factor!H$20,0)</f>
        <v>#N/A</v>
      </c>
      <c r="I30" s="33" t="e">
        <f>VLOOKUP($A30,Raw!$C$1824:$N$1830,Factor!I$20,0)</f>
        <v>#N/A</v>
      </c>
      <c r="J30" s="33" t="e">
        <f>VLOOKUP($A30,Raw!$C$1824:$N$1830,Factor!J$20,0)</f>
        <v>#N/A</v>
      </c>
      <c r="K30" s="33" t="e">
        <f>VLOOKUP($A30,Raw!$C$1824:$N$1830,Factor!K$20,0)</f>
        <v>#N/A</v>
      </c>
      <c r="L30" s="33" t="e">
        <f>VLOOKUP($A30,Raw!$C$1824:$N$1830,Factor!L$20,0)</f>
        <v>#N/A</v>
      </c>
      <c r="M30" s="33" t="e">
        <f>VLOOKUP($A30,Raw!$C$1824:$N$1830,Factor!M$20,0)</f>
        <v>#N/A</v>
      </c>
    </row>
  </sheetData>
  <mergeCells count="2">
    <mergeCell ref="E7:M7"/>
    <mergeCell ref="E21:M21"/>
  </mergeCells>
  <conditionalFormatting sqref="B10">
    <cfRule type="cellIs" dxfId="19" priority="12" operator="equal">
      <formula>0.0000001</formula>
    </cfRule>
  </conditionalFormatting>
  <conditionalFormatting sqref="B15:B16 B10">
    <cfRule type="cellIs" dxfId="18" priority="11" operator="equal">
      <formula>0.0000001</formula>
    </cfRule>
  </conditionalFormatting>
  <conditionalFormatting sqref="B29:B30">
    <cfRule type="cellIs" dxfId="17" priority="9" operator="equal">
      <formula>0.0000001</formula>
    </cfRule>
  </conditionalFormatting>
  <conditionalFormatting sqref="E11:E16 F10:M16 C10:M10">
    <cfRule type="cellIs" dxfId="16" priority="8" operator="equal">
      <formula>0.0000001</formula>
    </cfRule>
  </conditionalFormatting>
  <conditionalFormatting sqref="C15:M16 C10:M10">
    <cfRule type="cellIs" dxfId="15" priority="7" operator="equal">
      <formula>0.0000001</formula>
    </cfRule>
  </conditionalFormatting>
  <conditionalFormatting sqref="E15:M16 E10:M10">
    <cfRule type="cellIs" dxfId="14" priority="6" operator="equal">
      <formula>0.0000001</formula>
    </cfRule>
  </conditionalFormatting>
  <conditionalFormatting sqref="E29:M30 E24:M24">
    <cfRule type="cellIs" dxfId="13" priority="3" operator="equal">
      <formula>0.0000001</formula>
    </cfRule>
  </conditionalFormatting>
  <conditionalFormatting sqref="C24:E24 E25:E30 F24:M30">
    <cfRule type="cellIs" dxfId="12" priority="5" operator="equal">
      <formula>0.0000001</formula>
    </cfRule>
  </conditionalFormatting>
  <conditionalFormatting sqref="C29:D30 C24:D24">
    <cfRule type="cellIs" dxfId="11" priority="4" operator="equal">
      <formula>0.0000001</formula>
    </cfRule>
  </conditionalFormatting>
  <conditionalFormatting sqref="B24">
    <cfRule type="cellIs" dxfId="10" priority="2" operator="equal">
      <formula>0.0000001</formula>
    </cfRule>
  </conditionalFormatting>
  <conditionalFormatting sqref="B24">
    <cfRule type="cellIs" dxfId="9" priority="1" operator="equal">
      <formula>0.0000001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7"/>
  <sheetViews>
    <sheetView topLeftCell="B1" zoomScale="85" zoomScaleNormal="85" workbookViewId="0">
      <selection activeCell="B8" sqref="B8"/>
    </sheetView>
  </sheetViews>
  <sheetFormatPr defaultRowHeight="14.4" x14ac:dyDescent="0.3"/>
  <cols>
    <col min="1" max="1" width="0" hidden="1" customWidth="1"/>
    <col min="2" max="2" width="26.6640625" customWidth="1"/>
  </cols>
  <sheetData>
    <row r="1" spans="1:13" ht="15.6" x14ac:dyDescent="0.3">
      <c r="B1" s="4" t="s">
        <v>485</v>
      </c>
    </row>
    <row r="2" spans="1:13" x14ac:dyDescent="0.3">
      <c r="B2" s="5" t="s">
        <v>481</v>
      </c>
      <c r="F2" s="59" t="s">
        <v>652</v>
      </c>
    </row>
    <row r="4" spans="1:13" x14ac:dyDescent="0.3">
      <c r="B4" s="16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3">
      <c r="B5" s="1" t="s">
        <v>531</v>
      </c>
    </row>
    <row r="6" spans="1:13" hidden="1" x14ac:dyDescent="0.3"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3">
      <c r="B7" s="6"/>
      <c r="C7" s="9" t="s">
        <v>372</v>
      </c>
      <c r="D7" s="9" t="s">
        <v>347</v>
      </c>
      <c r="E7" s="64" t="s">
        <v>344</v>
      </c>
      <c r="F7" s="64"/>
      <c r="G7" s="64"/>
      <c r="H7" s="64"/>
      <c r="I7" s="64"/>
      <c r="J7" s="64"/>
      <c r="K7" s="64"/>
      <c r="L7" s="64"/>
      <c r="M7" s="64"/>
    </row>
    <row r="8" spans="1:13" x14ac:dyDescent="0.3">
      <c r="B8" s="8"/>
      <c r="C8" s="9" t="s">
        <v>530</v>
      </c>
      <c r="D8" s="9" t="s">
        <v>348</v>
      </c>
      <c r="E8" s="9" t="str">
        <f>Raw!F1923</f>
        <v>sim1</v>
      </c>
      <c r="F8" s="9" t="str">
        <f>Raw!G1923</f>
        <v>sim2</v>
      </c>
      <c r="G8" s="9" t="str">
        <f>Raw!H1923</f>
        <v>sim3</v>
      </c>
      <c r="H8" s="9" t="str">
        <f>Raw!I1923</f>
        <v>sim4</v>
      </c>
      <c r="I8" s="9" t="str">
        <f>Raw!J1923</f>
        <v>sim5</v>
      </c>
      <c r="J8" s="9" t="str">
        <f>Raw!K1923</f>
        <v>sim6</v>
      </c>
      <c r="K8" s="9" t="str">
        <f>Raw!L1923</f>
        <v>sim7</v>
      </c>
      <c r="L8" s="9" t="str">
        <f>Raw!M1923</f>
        <v>sim8</v>
      </c>
      <c r="M8" s="9" t="str">
        <f>Raw!N1923</f>
        <v>sim9</v>
      </c>
    </row>
    <row r="9" spans="1:13" x14ac:dyDescent="0.3">
      <c r="B9" s="10"/>
      <c r="C9" s="21" t="s">
        <v>479</v>
      </c>
      <c r="D9" s="21" t="s">
        <v>194</v>
      </c>
      <c r="E9" s="21" t="s">
        <v>345</v>
      </c>
      <c r="F9" s="21" t="s">
        <v>345</v>
      </c>
      <c r="G9" s="21" t="s">
        <v>345</v>
      </c>
      <c r="H9" s="21" t="s">
        <v>345</v>
      </c>
      <c r="I9" s="21" t="s">
        <v>345</v>
      </c>
      <c r="J9" s="21" t="s">
        <v>345</v>
      </c>
      <c r="K9" s="21" t="s">
        <v>345</v>
      </c>
      <c r="L9" s="21" t="s">
        <v>345</v>
      </c>
      <c r="M9" s="21" t="s">
        <v>345</v>
      </c>
    </row>
    <row r="10" spans="1:13" x14ac:dyDescent="0.3">
      <c r="A10" t="s">
        <v>491</v>
      </c>
      <c r="B10" s="1" t="s">
        <v>510</v>
      </c>
      <c r="C10" s="32">
        <f>VLOOKUP($A10,Raw!$C$1924:$N$1941,House!C$6,0)</f>
        <v>7.2996259068807721</v>
      </c>
      <c r="D10" s="11">
        <f>VLOOKUP($A10,Raw!$C$1924:$N$1941,House!D$6,0)</f>
        <v>2.1591220957096091</v>
      </c>
      <c r="E10" s="11">
        <f>VLOOKUP($A10,Raw!$C$1924:$N$1941,House!E$6,0)</f>
        <v>9.9999999999999995E-8</v>
      </c>
      <c r="F10" s="54">
        <f>VLOOKUP($A10,Raw!$C$1924:$N$1941,House!F$6,0)</f>
        <v>9.9999999999999995E-8</v>
      </c>
      <c r="G10" s="54">
        <f>VLOOKUP($A10,Raw!$C$1924:$N$1941,House!G$6,0)</f>
        <v>9.9999999999999995E-8</v>
      </c>
      <c r="H10" s="54">
        <f>VLOOKUP($A10,Raw!$C$1924:$N$1941,House!H$6,0)</f>
        <v>9.9999999999999995E-8</v>
      </c>
      <c r="I10" s="54">
        <f>VLOOKUP($A10,Raw!$C$1924:$N$1941,House!I$6,0)</f>
        <v>9.9999999999999995E-8</v>
      </c>
      <c r="J10" s="54">
        <f>VLOOKUP($A10,Raw!$C$1924:$N$1941,House!J$6,0)</f>
        <v>9.9999999999999995E-8</v>
      </c>
      <c r="K10" s="54">
        <f>VLOOKUP($A10,Raw!$C$1924:$N$1941,House!K$6,0)</f>
        <v>9.9999999999999995E-8</v>
      </c>
      <c r="L10" s="54">
        <f>VLOOKUP($A10,Raw!$C$1924:$N$1941,House!L$6,0)</f>
        <v>9.9999999999999995E-8</v>
      </c>
      <c r="M10" s="54">
        <f>VLOOKUP($A10,Raw!$C$1924:$N$1941,House!M$6,0)</f>
        <v>9.9999999999999995E-8</v>
      </c>
    </row>
    <row r="11" spans="1:13" x14ac:dyDescent="0.3">
      <c r="A11" t="s">
        <v>492</v>
      </c>
      <c r="B11" s="12" t="s">
        <v>511</v>
      </c>
      <c r="C11" s="34" t="e">
        <f>VLOOKUP($A11,Raw!$C$1924:$N$1941,House!C$6,0)</f>
        <v>#N/A</v>
      </c>
      <c r="D11" s="13" t="e">
        <f>VLOOKUP($A11,Raw!$C$1924:$N$1941,House!D$6,0)</f>
        <v>#N/A</v>
      </c>
      <c r="E11" s="13" t="e">
        <f>VLOOKUP($A11,Raw!$C$1924:$N$1941,House!E$6,0)</f>
        <v>#N/A</v>
      </c>
      <c r="F11" s="55" t="e">
        <f>VLOOKUP($A11,Raw!$C$1924:$N$1941,House!F$6,0)</f>
        <v>#N/A</v>
      </c>
      <c r="G11" s="55" t="e">
        <f>VLOOKUP($A11,Raw!$C$1924:$N$1941,House!G$6,0)</f>
        <v>#N/A</v>
      </c>
      <c r="H11" s="55" t="e">
        <f>VLOOKUP($A11,Raw!$C$1924:$N$1941,House!H$6,0)</f>
        <v>#N/A</v>
      </c>
      <c r="I11" s="55" t="e">
        <f>VLOOKUP($A11,Raw!$C$1924:$N$1941,House!I$6,0)</f>
        <v>#N/A</v>
      </c>
      <c r="J11" s="55" t="e">
        <f>VLOOKUP($A11,Raw!$C$1924:$N$1941,House!J$6,0)</f>
        <v>#N/A</v>
      </c>
      <c r="K11" s="55" t="e">
        <f>VLOOKUP($A11,Raw!$C$1924:$N$1941,House!K$6,0)</f>
        <v>#N/A</v>
      </c>
      <c r="L11" s="55" t="e">
        <f>VLOOKUP($A11,Raw!$C$1924:$N$1941,House!L$6,0)</f>
        <v>#N/A</v>
      </c>
      <c r="M11" s="55" t="e">
        <f>VLOOKUP($A11,Raw!$C$1924:$N$1941,House!M$6,0)</f>
        <v>#N/A</v>
      </c>
    </row>
    <row r="12" spans="1:13" x14ac:dyDescent="0.3">
      <c r="A12" t="s">
        <v>493</v>
      </c>
      <c r="B12" s="14" t="s">
        <v>512</v>
      </c>
      <c r="C12" s="37" t="e">
        <f>VLOOKUP($A12,Raw!$C$1924:$N$1941,House!C$6,0)</f>
        <v>#N/A</v>
      </c>
      <c r="D12" s="15" t="e">
        <f>VLOOKUP($A12,Raw!$C$1924:$N$1941,House!D$6,0)</f>
        <v>#N/A</v>
      </c>
      <c r="E12" s="15" t="e">
        <f>VLOOKUP($A12,Raw!$C$1924:$N$1941,House!E$6,0)</f>
        <v>#N/A</v>
      </c>
      <c r="F12" s="56" t="e">
        <f>VLOOKUP($A12,Raw!$C$1924:$N$1941,House!F$6,0)</f>
        <v>#N/A</v>
      </c>
      <c r="G12" s="56" t="e">
        <f>VLOOKUP($A12,Raw!$C$1924:$N$1941,House!G$6,0)</f>
        <v>#N/A</v>
      </c>
      <c r="H12" s="56" t="e">
        <f>VLOOKUP($A12,Raw!$C$1924:$N$1941,House!H$6,0)</f>
        <v>#N/A</v>
      </c>
      <c r="I12" s="56" t="e">
        <f>VLOOKUP($A12,Raw!$C$1924:$N$1941,House!I$6,0)</f>
        <v>#N/A</v>
      </c>
      <c r="J12" s="56" t="e">
        <f>VLOOKUP($A12,Raw!$C$1924:$N$1941,House!J$6,0)</f>
        <v>#N/A</v>
      </c>
      <c r="K12" s="56" t="e">
        <f>VLOOKUP($A12,Raw!$C$1924:$N$1941,House!K$6,0)</f>
        <v>#N/A</v>
      </c>
      <c r="L12" s="56" t="e">
        <f>VLOOKUP($A12,Raw!$C$1924:$N$1941,House!L$6,0)</f>
        <v>#N/A</v>
      </c>
      <c r="M12" s="56" t="e">
        <f>VLOOKUP($A12,Raw!$C$1924:$N$1941,House!M$6,0)</f>
        <v>#N/A</v>
      </c>
    </row>
    <row r="13" spans="1:13" x14ac:dyDescent="0.3">
      <c r="A13" t="s">
        <v>494</v>
      </c>
      <c r="B13" s="14" t="s">
        <v>513</v>
      </c>
      <c r="C13" s="37" t="e">
        <f>VLOOKUP($A13,Raw!$C$1924:$N$1941,House!C$6,0)</f>
        <v>#N/A</v>
      </c>
      <c r="D13" s="15" t="e">
        <f>VLOOKUP($A13,Raw!$C$1924:$N$1941,House!D$6,0)</f>
        <v>#N/A</v>
      </c>
      <c r="E13" s="15" t="e">
        <f>VLOOKUP($A13,Raw!$C$1924:$N$1941,House!E$6,0)</f>
        <v>#N/A</v>
      </c>
      <c r="F13" s="56" t="e">
        <f>VLOOKUP($A13,Raw!$C$1924:$N$1941,House!F$6,0)</f>
        <v>#N/A</v>
      </c>
      <c r="G13" s="56" t="e">
        <f>VLOOKUP($A13,Raw!$C$1924:$N$1941,House!G$6,0)</f>
        <v>#N/A</v>
      </c>
      <c r="H13" s="56" t="e">
        <f>VLOOKUP($A13,Raw!$C$1924:$N$1941,House!H$6,0)</f>
        <v>#N/A</v>
      </c>
      <c r="I13" s="56" t="e">
        <f>VLOOKUP($A13,Raw!$C$1924:$N$1941,House!I$6,0)</f>
        <v>#N/A</v>
      </c>
      <c r="J13" s="56" t="e">
        <f>VLOOKUP($A13,Raw!$C$1924:$N$1941,House!J$6,0)</f>
        <v>#N/A</v>
      </c>
      <c r="K13" s="56" t="e">
        <f>VLOOKUP($A13,Raw!$C$1924:$N$1941,House!K$6,0)</f>
        <v>#N/A</v>
      </c>
      <c r="L13" s="56" t="e">
        <f>VLOOKUP($A13,Raw!$C$1924:$N$1941,House!L$6,0)</f>
        <v>#N/A</v>
      </c>
      <c r="M13" s="56" t="e">
        <f>VLOOKUP($A13,Raw!$C$1924:$N$1941,House!M$6,0)</f>
        <v>#N/A</v>
      </c>
    </row>
    <row r="14" spans="1:13" x14ac:dyDescent="0.3">
      <c r="A14" t="s">
        <v>495</v>
      </c>
      <c r="B14" s="14" t="s">
        <v>514</v>
      </c>
      <c r="C14" s="37" t="e">
        <f>VLOOKUP($A14,Raw!$C$1924:$N$1941,House!C$6,0)</f>
        <v>#N/A</v>
      </c>
      <c r="D14" s="15" t="e">
        <f>VLOOKUP($A14,Raw!$C$1924:$N$1941,House!D$6,0)</f>
        <v>#N/A</v>
      </c>
      <c r="E14" s="15" t="e">
        <f>VLOOKUP($A14,Raw!$C$1924:$N$1941,House!E$6,0)</f>
        <v>#N/A</v>
      </c>
      <c r="F14" s="56" t="e">
        <f>VLOOKUP($A14,Raw!$C$1924:$N$1941,House!F$6,0)</f>
        <v>#N/A</v>
      </c>
      <c r="G14" s="56" t="e">
        <f>VLOOKUP($A14,Raw!$C$1924:$N$1941,House!G$6,0)</f>
        <v>#N/A</v>
      </c>
      <c r="H14" s="56" t="e">
        <f>VLOOKUP($A14,Raw!$C$1924:$N$1941,House!H$6,0)</f>
        <v>#N/A</v>
      </c>
      <c r="I14" s="56" t="e">
        <f>VLOOKUP($A14,Raw!$C$1924:$N$1941,House!I$6,0)</f>
        <v>#N/A</v>
      </c>
      <c r="J14" s="56" t="e">
        <f>VLOOKUP($A14,Raw!$C$1924:$N$1941,House!J$6,0)</f>
        <v>#N/A</v>
      </c>
      <c r="K14" s="56" t="e">
        <f>VLOOKUP($A14,Raw!$C$1924:$N$1941,House!K$6,0)</f>
        <v>#N/A</v>
      </c>
      <c r="L14" s="56" t="e">
        <f>VLOOKUP($A14,Raw!$C$1924:$N$1941,House!L$6,0)</f>
        <v>#N/A</v>
      </c>
      <c r="M14" s="56" t="e">
        <f>VLOOKUP($A14,Raw!$C$1924:$N$1941,House!M$6,0)</f>
        <v>#N/A</v>
      </c>
    </row>
    <row r="15" spans="1:13" x14ac:dyDescent="0.3">
      <c r="A15" t="s">
        <v>496</v>
      </c>
      <c r="B15" s="14" t="s">
        <v>515</v>
      </c>
      <c r="C15" s="37" t="e">
        <f>VLOOKUP($A15,Raw!$C$1924:$N$1941,House!C$6,0)</f>
        <v>#N/A</v>
      </c>
      <c r="D15" s="15" t="e">
        <f>VLOOKUP($A15,Raw!$C$1924:$N$1941,House!D$6,0)</f>
        <v>#N/A</v>
      </c>
      <c r="E15" s="15" t="e">
        <f>VLOOKUP($A15,Raw!$C$1924:$N$1941,House!E$6,0)</f>
        <v>#N/A</v>
      </c>
      <c r="F15" s="56" t="e">
        <f>VLOOKUP($A15,Raw!$C$1924:$N$1941,House!F$6,0)</f>
        <v>#N/A</v>
      </c>
      <c r="G15" s="56" t="e">
        <f>VLOOKUP($A15,Raw!$C$1924:$N$1941,House!G$6,0)</f>
        <v>#N/A</v>
      </c>
      <c r="H15" s="56" t="e">
        <f>VLOOKUP($A15,Raw!$C$1924:$N$1941,House!H$6,0)</f>
        <v>#N/A</v>
      </c>
      <c r="I15" s="56" t="e">
        <f>VLOOKUP($A15,Raw!$C$1924:$N$1941,House!I$6,0)</f>
        <v>#N/A</v>
      </c>
      <c r="J15" s="56" t="e">
        <f>VLOOKUP($A15,Raw!$C$1924:$N$1941,House!J$6,0)</f>
        <v>#N/A</v>
      </c>
      <c r="K15" s="56" t="e">
        <f>VLOOKUP($A15,Raw!$C$1924:$N$1941,House!K$6,0)</f>
        <v>#N/A</v>
      </c>
      <c r="L15" s="56" t="e">
        <f>VLOOKUP($A15,Raw!$C$1924:$N$1941,House!L$6,0)</f>
        <v>#N/A</v>
      </c>
      <c r="M15" s="56" t="e">
        <f>VLOOKUP($A15,Raw!$C$1924:$N$1941,House!M$6,0)</f>
        <v>#N/A</v>
      </c>
    </row>
    <row r="16" spans="1:13" x14ac:dyDescent="0.3">
      <c r="A16" t="s">
        <v>497</v>
      </c>
      <c r="B16" s="36" t="s">
        <v>516</v>
      </c>
      <c r="C16" s="38" t="e">
        <f>VLOOKUP($A16,Raw!$C$1924:$N$1941,House!C$6,0)</f>
        <v>#N/A</v>
      </c>
      <c r="D16" s="39" t="e">
        <f>VLOOKUP($A16,Raw!$C$1924:$N$1941,House!D$6,0)</f>
        <v>#N/A</v>
      </c>
      <c r="E16" s="39" t="e">
        <f>VLOOKUP($A16,Raw!$C$1924:$N$1941,House!E$6,0)</f>
        <v>#N/A</v>
      </c>
      <c r="F16" s="57" t="e">
        <f>VLOOKUP($A16,Raw!$C$1924:$N$1941,House!F$6,0)</f>
        <v>#N/A</v>
      </c>
      <c r="G16" s="57" t="e">
        <f>VLOOKUP($A16,Raw!$C$1924:$N$1941,House!G$6,0)</f>
        <v>#N/A</v>
      </c>
      <c r="H16" s="57" t="e">
        <f>VLOOKUP($A16,Raw!$C$1924:$N$1941,House!H$6,0)</f>
        <v>#N/A</v>
      </c>
      <c r="I16" s="57" t="e">
        <f>VLOOKUP($A16,Raw!$C$1924:$N$1941,House!I$6,0)</f>
        <v>#N/A</v>
      </c>
      <c r="J16" s="57" t="e">
        <f>VLOOKUP($A16,Raw!$C$1924:$N$1941,House!J$6,0)</f>
        <v>#N/A</v>
      </c>
      <c r="K16" s="57" t="e">
        <f>VLOOKUP($A16,Raw!$C$1924:$N$1941,House!K$6,0)</f>
        <v>#N/A</v>
      </c>
      <c r="L16" s="57" t="e">
        <f>VLOOKUP($A16,Raw!$C$1924:$N$1941,House!L$6,0)</f>
        <v>#N/A</v>
      </c>
      <c r="M16" s="57" t="e">
        <f>VLOOKUP($A16,Raw!$C$1924:$N$1941,House!M$6,0)</f>
        <v>#N/A</v>
      </c>
    </row>
    <row r="17" spans="1:13" x14ac:dyDescent="0.3">
      <c r="A17" t="s">
        <v>498</v>
      </c>
      <c r="B17" s="12" t="s">
        <v>517</v>
      </c>
      <c r="C17" s="34" t="e">
        <f>VLOOKUP($A17,Raw!$C$1924:$N$1941,House!C$6,0)</f>
        <v>#N/A</v>
      </c>
      <c r="D17" s="13" t="e">
        <f>VLOOKUP($A17,Raw!$C$1924:$N$1941,House!D$6,0)</f>
        <v>#N/A</v>
      </c>
      <c r="E17" s="13" t="e">
        <f>VLOOKUP($A17,Raw!$C$1924:$N$1941,House!E$6,0)</f>
        <v>#N/A</v>
      </c>
      <c r="F17" s="55" t="e">
        <f>VLOOKUP($A17,Raw!$C$1924:$N$1941,House!F$6,0)</f>
        <v>#N/A</v>
      </c>
      <c r="G17" s="55" t="e">
        <f>VLOOKUP($A17,Raw!$C$1924:$N$1941,House!G$6,0)</f>
        <v>#N/A</v>
      </c>
      <c r="H17" s="55" t="e">
        <f>VLOOKUP($A17,Raw!$C$1924:$N$1941,House!H$6,0)</f>
        <v>#N/A</v>
      </c>
      <c r="I17" s="55" t="e">
        <f>VLOOKUP($A17,Raw!$C$1924:$N$1941,House!I$6,0)</f>
        <v>#N/A</v>
      </c>
      <c r="J17" s="55" t="e">
        <f>VLOOKUP($A17,Raw!$C$1924:$N$1941,House!J$6,0)</f>
        <v>#N/A</v>
      </c>
      <c r="K17" s="55" t="e">
        <f>VLOOKUP($A17,Raw!$C$1924:$N$1941,House!K$6,0)</f>
        <v>#N/A</v>
      </c>
      <c r="L17" s="55" t="e">
        <f>VLOOKUP($A17,Raw!$C$1924:$N$1941,House!L$6,0)</f>
        <v>#N/A</v>
      </c>
      <c r="M17" s="55" t="e">
        <f>VLOOKUP($A17,Raw!$C$1924:$N$1941,House!M$6,0)</f>
        <v>#N/A</v>
      </c>
    </row>
    <row r="18" spans="1:13" x14ac:dyDescent="0.3">
      <c r="A18" t="s">
        <v>499</v>
      </c>
      <c r="B18" s="14" t="s">
        <v>518</v>
      </c>
      <c r="C18" s="37" t="e">
        <f>VLOOKUP($A18,Raw!$C$1924:$N$1941,House!C$6,0)</f>
        <v>#N/A</v>
      </c>
      <c r="D18" s="15" t="e">
        <f>VLOOKUP($A18,Raw!$C$1924:$N$1941,House!D$6,0)</f>
        <v>#N/A</v>
      </c>
      <c r="E18" s="15" t="e">
        <f>VLOOKUP($A18,Raw!$C$1924:$N$1941,House!E$6,0)</f>
        <v>#N/A</v>
      </c>
      <c r="F18" s="56" t="e">
        <f>VLOOKUP($A18,Raw!$C$1924:$N$1941,House!F$6,0)</f>
        <v>#N/A</v>
      </c>
      <c r="G18" s="56" t="e">
        <f>VLOOKUP($A18,Raw!$C$1924:$N$1941,House!G$6,0)</f>
        <v>#N/A</v>
      </c>
      <c r="H18" s="56" t="e">
        <f>VLOOKUP($A18,Raw!$C$1924:$N$1941,House!H$6,0)</f>
        <v>#N/A</v>
      </c>
      <c r="I18" s="56" t="e">
        <f>VLOOKUP($A18,Raw!$C$1924:$N$1941,House!I$6,0)</f>
        <v>#N/A</v>
      </c>
      <c r="J18" s="56" t="e">
        <f>VLOOKUP($A18,Raw!$C$1924:$N$1941,House!J$6,0)</f>
        <v>#N/A</v>
      </c>
      <c r="K18" s="56" t="e">
        <f>VLOOKUP($A18,Raw!$C$1924:$N$1941,House!K$6,0)</f>
        <v>#N/A</v>
      </c>
      <c r="L18" s="56" t="e">
        <f>VLOOKUP($A18,Raw!$C$1924:$N$1941,House!L$6,0)</f>
        <v>#N/A</v>
      </c>
      <c r="M18" s="56" t="e">
        <f>VLOOKUP($A18,Raw!$C$1924:$N$1941,House!M$6,0)</f>
        <v>#N/A</v>
      </c>
    </row>
    <row r="19" spans="1:13" x14ac:dyDescent="0.3">
      <c r="A19" t="s">
        <v>500</v>
      </c>
      <c r="B19" s="14" t="s">
        <v>519</v>
      </c>
      <c r="C19" s="37" t="e">
        <f>VLOOKUP($A19,Raw!$C$1924:$N$1941,House!C$6,0)</f>
        <v>#N/A</v>
      </c>
      <c r="D19" s="15" t="e">
        <f>VLOOKUP($A19,Raw!$C$1924:$N$1941,House!D$6,0)</f>
        <v>#N/A</v>
      </c>
      <c r="E19" s="15" t="e">
        <f>VLOOKUP($A19,Raw!$C$1924:$N$1941,House!E$6,0)</f>
        <v>#N/A</v>
      </c>
      <c r="F19" s="56" t="e">
        <f>VLOOKUP($A19,Raw!$C$1924:$N$1941,House!F$6,0)</f>
        <v>#N/A</v>
      </c>
      <c r="G19" s="56" t="e">
        <f>VLOOKUP($A19,Raw!$C$1924:$N$1941,House!G$6,0)</f>
        <v>#N/A</v>
      </c>
      <c r="H19" s="56" t="e">
        <f>VLOOKUP($A19,Raw!$C$1924:$N$1941,House!H$6,0)</f>
        <v>#N/A</v>
      </c>
      <c r="I19" s="56" t="e">
        <f>VLOOKUP($A19,Raw!$C$1924:$N$1941,House!I$6,0)</f>
        <v>#N/A</v>
      </c>
      <c r="J19" s="56" t="e">
        <f>VLOOKUP($A19,Raw!$C$1924:$N$1941,House!J$6,0)</f>
        <v>#N/A</v>
      </c>
      <c r="K19" s="56" t="e">
        <f>VLOOKUP($A19,Raw!$C$1924:$N$1941,House!K$6,0)</f>
        <v>#N/A</v>
      </c>
      <c r="L19" s="56" t="e">
        <f>VLOOKUP($A19,Raw!$C$1924:$N$1941,House!L$6,0)</f>
        <v>#N/A</v>
      </c>
      <c r="M19" s="56" t="e">
        <f>VLOOKUP($A19,Raw!$C$1924:$N$1941,House!M$6,0)</f>
        <v>#N/A</v>
      </c>
    </row>
    <row r="20" spans="1:13" x14ac:dyDescent="0.3">
      <c r="A20" t="s">
        <v>501</v>
      </c>
      <c r="B20" s="14" t="s">
        <v>520</v>
      </c>
      <c r="C20" s="37" t="e">
        <f>VLOOKUP($A20,Raw!$C$1924:$N$1941,House!C$6,0)</f>
        <v>#N/A</v>
      </c>
      <c r="D20" s="15" t="e">
        <f>VLOOKUP($A20,Raw!$C$1924:$N$1941,House!D$6,0)</f>
        <v>#N/A</v>
      </c>
      <c r="E20" s="15" t="e">
        <f>VLOOKUP($A20,Raw!$C$1924:$N$1941,House!E$6,0)</f>
        <v>#N/A</v>
      </c>
      <c r="F20" s="56" t="e">
        <f>VLOOKUP($A20,Raw!$C$1924:$N$1941,House!F$6,0)</f>
        <v>#N/A</v>
      </c>
      <c r="G20" s="56" t="e">
        <f>VLOOKUP($A20,Raw!$C$1924:$N$1941,House!G$6,0)</f>
        <v>#N/A</v>
      </c>
      <c r="H20" s="56" t="e">
        <f>VLOOKUP($A20,Raw!$C$1924:$N$1941,House!H$6,0)</f>
        <v>#N/A</v>
      </c>
      <c r="I20" s="56" t="e">
        <f>VLOOKUP($A20,Raw!$C$1924:$N$1941,House!I$6,0)</f>
        <v>#N/A</v>
      </c>
      <c r="J20" s="56" t="e">
        <f>VLOOKUP($A20,Raw!$C$1924:$N$1941,House!J$6,0)</f>
        <v>#N/A</v>
      </c>
      <c r="K20" s="56" t="e">
        <f>VLOOKUP($A20,Raw!$C$1924:$N$1941,House!K$6,0)</f>
        <v>#N/A</v>
      </c>
      <c r="L20" s="56" t="e">
        <f>VLOOKUP($A20,Raw!$C$1924:$N$1941,House!L$6,0)</f>
        <v>#N/A</v>
      </c>
      <c r="M20" s="56" t="e">
        <f>VLOOKUP($A20,Raw!$C$1924:$N$1941,House!M$6,0)</f>
        <v>#N/A</v>
      </c>
    </row>
    <row r="21" spans="1:13" x14ac:dyDescent="0.3">
      <c r="A21" t="s">
        <v>502</v>
      </c>
      <c r="B21" s="14" t="s">
        <v>521</v>
      </c>
      <c r="C21" s="37" t="e">
        <f>VLOOKUP($A21,Raw!$C$1924:$N$1941,House!C$6,0)</f>
        <v>#N/A</v>
      </c>
      <c r="D21" s="15" t="e">
        <f>VLOOKUP($A21,Raw!$C$1924:$N$1941,House!D$6,0)</f>
        <v>#N/A</v>
      </c>
      <c r="E21" s="15" t="e">
        <f>VLOOKUP($A21,Raw!$C$1924:$N$1941,House!E$6,0)</f>
        <v>#N/A</v>
      </c>
      <c r="F21" s="56" t="e">
        <f>VLOOKUP($A21,Raw!$C$1924:$N$1941,House!F$6,0)</f>
        <v>#N/A</v>
      </c>
      <c r="G21" s="56" t="e">
        <f>VLOOKUP($A21,Raw!$C$1924:$N$1941,House!G$6,0)</f>
        <v>#N/A</v>
      </c>
      <c r="H21" s="56" t="e">
        <f>VLOOKUP($A21,Raw!$C$1924:$N$1941,House!H$6,0)</f>
        <v>#N/A</v>
      </c>
      <c r="I21" s="56" t="e">
        <f>VLOOKUP($A21,Raw!$C$1924:$N$1941,House!I$6,0)</f>
        <v>#N/A</v>
      </c>
      <c r="J21" s="56" t="e">
        <f>VLOOKUP($A21,Raw!$C$1924:$N$1941,House!J$6,0)</f>
        <v>#N/A</v>
      </c>
      <c r="K21" s="56" t="e">
        <f>VLOOKUP($A21,Raw!$C$1924:$N$1941,House!K$6,0)</f>
        <v>#N/A</v>
      </c>
      <c r="L21" s="56" t="e">
        <f>VLOOKUP($A21,Raw!$C$1924:$N$1941,House!L$6,0)</f>
        <v>#N/A</v>
      </c>
      <c r="M21" s="56" t="e">
        <f>VLOOKUP($A21,Raw!$C$1924:$N$1941,House!M$6,0)</f>
        <v>#N/A</v>
      </c>
    </row>
    <row r="22" spans="1:13" x14ac:dyDescent="0.3">
      <c r="A22" t="s">
        <v>503</v>
      </c>
      <c r="B22" s="14" t="s">
        <v>522</v>
      </c>
      <c r="C22" s="37" t="e">
        <f>VLOOKUP($A22,Raw!$C$1924:$N$1941,House!C$6,0)</f>
        <v>#N/A</v>
      </c>
      <c r="D22" s="15" t="e">
        <f>VLOOKUP($A22,Raw!$C$1924:$N$1941,House!D$6,0)</f>
        <v>#N/A</v>
      </c>
      <c r="E22" s="15" t="e">
        <f>VLOOKUP($A22,Raw!$C$1924:$N$1941,House!E$6,0)</f>
        <v>#N/A</v>
      </c>
      <c r="F22" s="56" t="e">
        <f>VLOOKUP($A22,Raw!$C$1924:$N$1941,House!F$6,0)</f>
        <v>#N/A</v>
      </c>
      <c r="G22" s="56" t="e">
        <f>VLOOKUP($A22,Raw!$C$1924:$N$1941,House!G$6,0)</f>
        <v>#N/A</v>
      </c>
      <c r="H22" s="56" t="e">
        <f>VLOOKUP($A22,Raw!$C$1924:$N$1941,House!H$6,0)</f>
        <v>#N/A</v>
      </c>
      <c r="I22" s="56" t="e">
        <f>VLOOKUP($A22,Raw!$C$1924:$N$1941,House!I$6,0)</f>
        <v>#N/A</v>
      </c>
      <c r="J22" s="56" t="e">
        <f>VLOOKUP($A22,Raw!$C$1924:$N$1941,House!J$6,0)</f>
        <v>#N/A</v>
      </c>
      <c r="K22" s="56" t="e">
        <f>VLOOKUP($A22,Raw!$C$1924:$N$1941,House!K$6,0)</f>
        <v>#N/A</v>
      </c>
      <c r="L22" s="56" t="e">
        <f>VLOOKUP($A22,Raw!$C$1924:$N$1941,House!L$6,0)</f>
        <v>#N/A</v>
      </c>
      <c r="M22" s="56" t="e">
        <f>VLOOKUP($A22,Raw!$C$1924:$N$1941,House!M$6,0)</f>
        <v>#N/A</v>
      </c>
    </row>
    <row r="23" spans="1:13" x14ac:dyDescent="0.3">
      <c r="A23" t="s">
        <v>504</v>
      </c>
      <c r="B23" s="16" t="s">
        <v>523</v>
      </c>
      <c r="C23" s="40" t="e">
        <f>VLOOKUP($A23,Raw!$C$1924:$N$1941,House!C$6,0)</f>
        <v>#N/A</v>
      </c>
      <c r="D23" s="17" t="e">
        <f>VLOOKUP($A23,Raw!$C$1924:$N$1941,House!D$6,0)</f>
        <v>#N/A</v>
      </c>
      <c r="E23" s="17" t="e">
        <f>VLOOKUP($A23,Raw!$C$1924:$N$1941,House!E$6,0)</f>
        <v>#N/A</v>
      </c>
      <c r="F23" s="58" t="e">
        <f>VLOOKUP($A23,Raw!$C$1924:$N$1941,House!F$6,0)</f>
        <v>#N/A</v>
      </c>
      <c r="G23" s="58" t="e">
        <f>VLOOKUP($A23,Raw!$C$1924:$N$1941,House!G$6,0)</f>
        <v>#N/A</v>
      </c>
      <c r="H23" s="58" t="e">
        <f>VLOOKUP($A23,Raw!$C$1924:$N$1941,House!H$6,0)</f>
        <v>#N/A</v>
      </c>
      <c r="I23" s="58" t="e">
        <f>VLOOKUP($A23,Raw!$C$1924:$N$1941,House!I$6,0)</f>
        <v>#N/A</v>
      </c>
      <c r="J23" s="58" t="e">
        <f>VLOOKUP($A23,Raw!$C$1924:$N$1941,House!J$6,0)</f>
        <v>#N/A</v>
      </c>
      <c r="K23" s="58" t="e">
        <f>VLOOKUP($A23,Raw!$C$1924:$N$1941,House!K$6,0)</f>
        <v>#N/A</v>
      </c>
      <c r="L23" s="58" t="e">
        <f>VLOOKUP($A23,Raw!$C$1924:$N$1941,House!L$6,0)</f>
        <v>#N/A</v>
      </c>
      <c r="M23" s="58" t="e">
        <f>VLOOKUP($A23,Raw!$C$1924:$N$1941,House!M$6,0)</f>
        <v>#N/A</v>
      </c>
    </row>
    <row r="24" spans="1:13" x14ac:dyDescent="0.3">
      <c r="A24" t="s">
        <v>505</v>
      </c>
      <c r="B24" s="16" t="s">
        <v>524</v>
      </c>
      <c r="C24" s="40" t="e">
        <f>VLOOKUP($A24,Raw!$C$1924:$N$1941,House!C$6,0)</f>
        <v>#N/A</v>
      </c>
      <c r="D24" s="17" t="e">
        <f>VLOOKUP($A24,Raw!$C$1924:$N$1941,House!D$6,0)</f>
        <v>#N/A</v>
      </c>
      <c r="E24" s="17" t="e">
        <f>VLOOKUP($A24,Raw!$C$1924:$N$1941,House!E$6,0)</f>
        <v>#N/A</v>
      </c>
      <c r="F24" s="58" t="e">
        <f>VLOOKUP($A24,Raw!$C$1924:$N$1941,House!F$6,0)</f>
        <v>#N/A</v>
      </c>
      <c r="G24" s="58" t="e">
        <f>VLOOKUP($A24,Raw!$C$1924:$N$1941,House!G$6,0)</f>
        <v>#N/A</v>
      </c>
      <c r="H24" s="58" t="e">
        <f>VLOOKUP($A24,Raw!$C$1924:$N$1941,House!H$6,0)</f>
        <v>#N/A</v>
      </c>
      <c r="I24" s="58" t="e">
        <f>VLOOKUP($A24,Raw!$C$1924:$N$1941,House!I$6,0)</f>
        <v>#N/A</v>
      </c>
      <c r="J24" s="58" t="e">
        <f>VLOOKUP($A24,Raw!$C$1924:$N$1941,House!J$6,0)</f>
        <v>#N/A</v>
      </c>
      <c r="K24" s="58" t="e">
        <f>VLOOKUP($A24,Raw!$C$1924:$N$1941,House!K$6,0)</f>
        <v>#N/A</v>
      </c>
      <c r="L24" s="58" t="e">
        <f>VLOOKUP($A24,Raw!$C$1924:$N$1941,House!L$6,0)</f>
        <v>#N/A</v>
      </c>
      <c r="M24" s="58" t="e">
        <f>VLOOKUP($A24,Raw!$C$1924:$N$1941,House!M$6,0)</f>
        <v>#N/A</v>
      </c>
    </row>
    <row r="25" spans="1:13" x14ac:dyDescent="0.3">
      <c r="A25" t="s">
        <v>506</v>
      </c>
      <c r="B25" s="16" t="s">
        <v>525</v>
      </c>
      <c r="C25" s="40" t="e">
        <f>VLOOKUP($A25,Raw!$C$1924:$N$1941,House!C$6,0)</f>
        <v>#N/A</v>
      </c>
      <c r="D25" s="17" t="e">
        <f>VLOOKUP($A25,Raw!$C$1924:$N$1941,House!D$6,0)</f>
        <v>#N/A</v>
      </c>
      <c r="E25" s="17" t="e">
        <f>VLOOKUP($A25,Raw!$C$1924:$N$1941,House!E$6,0)</f>
        <v>#N/A</v>
      </c>
      <c r="F25" s="58" t="e">
        <f>VLOOKUP($A25,Raw!$C$1924:$N$1941,House!F$6,0)</f>
        <v>#N/A</v>
      </c>
      <c r="G25" s="58" t="e">
        <f>VLOOKUP($A25,Raw!$C$1924:$N$1941,House!G$6,0)</f>
        <v>#N/A</v>
      </c>
      <c r="H25" s="58" t="e">
        <f>VLOOKUP($A25,Raw!$C$1924:$N$1941,House!H$6,0)</f>
        <v>#N/A</v>
      </c>
      <c r="I25" s="58" t="e">
        <f>VLOOKUP($A25,Raw!$C$1924:$N$1941,House!I$6,0)</f>
        <v>#N/A</v>
      </c>
      <c r="J25" s="58" t="e">
        <f>VLOOKUP($A25,Raw!$C$1924:$N$1941,House!J$6,0)</f>
        <v>#N/A</v>
      </c>
      <c r="K25" s="58" t="e">
        <f>VLOOKUP($A25,Raw!$C$1924:$N$1941,House!K$6,0)</f>
        <v>#N/A</v>
      </c>
      <c r="L25" s="58" t="e">
        <f>VLOOKUP($A25,Raw!$C$1924:$N$1941,House!L$6,0)</f>
        <v>#N/A</v>
      </c>
      <c r="M25" s="58" t="e">
        <f>VLOOKUP($A25,Raw!$C$1924:$N$1941,House!M$6,0)</f>
        <v>#N/A</v>
      </c>
    </row>
    <row r="26" spans="1:13" x14ac:dyDescent="0.3">
      <c r="A26" t="s">
        <v>507</v>
      </c>
      <c r="B26" s="16" t="s">
        <v>526</v>
      </c>
      <c r="C26" s="40" t="e">
        <f>VLOOKUP($A26,Raw!$C$1924:$N$1941,House!C$6,0)</f>
        <v>#N/A</v>
      </c>
      <c r="D26" s="17" t="e">
        <f>VLOOKUP($A26,Raw!$C$1924:$N$1941,House!D$6,0)</f>
        <v>#N/A</v>
      </c>
      <c r="E26" s="17" t="e">
        <f>VLOOKUP($A26,Raw!$C$1924:$N$1941,House!E$6,0)</f>
        <v>#N/A</v>
      </c>
      <c r="F26" s="58" t="e">
        <f>VLOOKUP($A26,Raw!$C$1924:$N$1941,House!F$6,0)</f>
        <v>#N/A</v>
      </c>
      <c r="G26" s="58" t="e">
        <f>VLOOKUP($A26,Raw!$C$1924:$N$1941,House!G$6,0)</f>
        <v>#N/A</v>
      </c>
      <c r="H26" s="58" t="e">
        <f>VLOOKUP($A26,Raw!$C$1924:$N$1941,House!H$6,0)</f>
        <v>#N/A</v>
      </c>
      <c r="I26" s="58" t="e">
        <f>VLOOKUP($A26,Raw!$C$1924:$N$1941,House!I$6,0)</f>
        <v>#N/A</v>
      </c>
      <c r="J26" s="58" t="e">
        <f>VLOOKUP($A26,Raw!$C$1924:$N$1941,House!J$6,0)</f>
        <v>#N/A</v>
      </c>
      <c r="K26" s="58" t="e">
        <f>VLOOKUP($A26,Raw!$C$1924:$N$1941,House!K$6,0)</f>
        <v>#N/A</v>
      </c>
      <c r="L26" s="58" t="e">
        <f>VLOOKUP($A26,Raw!$C$1924:$N$1941,House!L$6,0)</f>
        <v>#N/A</v>
      </c>
      <c r="M26" s="58" t="e">
        <f>VLOOKUP($A26,Raw!$C$1924:$N$1941,House!M$6,0)</f>
        <v>#N/A</v>
      </c>
    </row>
    <row r="27" spans="1:13" x14ac:dyDescent="0.3">
      <c r="A27" t="s">
        <v>508</v>
      </c>
      <c r="B27" s="16" t="s">
        <v>527</v>
      </c>
      <c r="C27" s="40" t="e">
        <f>VLOOKUP($A27,Raw!$C$1924:$N$1941,House!C$6,0)</f>
        <v>#N/A</v>
      </c>
      <c r="D27" s="17" t="e">
        <f>VLOOKUP($A27,Raw!$C$1924:$N$1941,House!D$6,0)</f>
        <v>#N/A</v>
      </c>
      <c r="E27" s="17" t="e">
        <f>VLOOKUP($A27,Raw!$C$1924:$N$1941,House!E$6,0)</f>
        <v>#N/A</v>
      </c>
      <c r="F27" s="58" t="e">
        <f>VLOOKUP($A27,Raw!$C$1924:$N$1941,House!F$6,0)</f>
        <v>#N/A</v>
      </c>
      <c r="G27" s="58" t="e">
        <f>VLOOKUP($A27,Raw!$C$1924:$N$1941,House!G$6,0)</f>
        <v>#N/A</v>
      </c>
      <c r="H27" s="58" t="e">
        <f>VLOOKUP($A27,Raw!$C$1924:$N$1941,House!H$6,0)</f>
        <v>#N/A</v>
      </c>
      <c r="I27" s="58" t="e">
        <f>VLOOKUP($A27,Raw!$C$1924:$N$1941,House!I$6,0)</f>
        <v>#N/A</v>
      </c>
      <c r="J27" s="58" t="e">
        <f>VLOOKUP($A27,Raw!$C$1924:$N$1941,House!J$6,0)</f>
        <v>#N/A</v>
      </c>
      <c r="K27" s="58" t="e">
        <f>VLOOKUP($A27,Raw!$C$1924:$N$1941,House!K$6,0)</f>
        <v>#N/A</v>
      </c>
      <c r="L27" s="58" t="e">
        <f>VLOOKUP($A27,Raw!$C$1924:$N$1941,House!L$6,0)</f>
        <v>#N/A</v>
      </c>
      <c r="M27" s="58" t="e">
        <f>VLOOKUP($A27,Raw!$C$1924:$N$1941,House!M$6,0)</f>
        <v>#N/A</v>
      </c>
    </row>
    <row r="30" spans="1:13" x14ac:dyDescent="0.3">
      <c r="B30" s="1" t="s">
        <v>532</v>
      </c>
    </row>
    <row r="31" spans="1:13" hidden="1" x14ac:dyDescent="0.3"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3">
      <c r="B32" s="6"/>
      <c r="C32" s="9" t="s">
        <v>372</v>
      </c>
      <c r="D32" s="9" t="s">
        <v>347</v>
      </c>
      <c r="E32" s="64" t="s">
        <v>344</v>
      </c>
      <c r="F32" s="64"/>
      <c r="G32" s="64"/>
      <c r="H32" s="64"/>
      <c r="I32" s="64"/>
      <c r="J32" s="64"/>
      <c r="K32" s="64"/>
      <c r="L32" s="64"/>
      <c r="M32" s="64"/>
    </row>
    <row r="33" spans="1:13" x14ac:dyDescent="0.3">
      <c r="B33" s="8"/>
      <c r="C33" s="9" t="s">
        <v>590</v>
      </c>
      <c r="D33" s="9" t="s">
        <v>348</v>
      </c>
      <c r="E33" s="9" t="str">
        <f>Raw!F1973</f>
        <v>sim1</v>
      </c>
      <c r="F33" s="9" t="str">
        <f>Raw!G1973</f>
        <v>sim2</v>
      </c>
      <c r="G33" s="9" t="str">
        <f>Raw!H1973</f>
        <v>sim3</v>
      </c>
      <c r="H33" s="9" t="str">
        <f>Raw!I1973</f>
        <v>sim4</v>
      </c>
      <c r="I33" s="9" t="str">
        <f>Raw!J1973</f>
        <v>sim5</v>
      </c>
      <c r="J33" s="9" t="str">
        <f>Raw!K1973</f>
        <v>sim6</v>
      </c>
      <c r="K33" s="9" t="str">
        <f>Raw!L1973</f>
        <v>sim7</v>
      </c>
      <c r="L33" s="9" t="str">
        <f>Raw!M1973</f>
        <v>sim8</v>
      </c>
      <c r="M33" s="9" t="str">
        <f>Raw!N1973</f>
        <v>sim9</v>
      </c>
    </row>
    <row r="34" spans="1:13" x14ac:dyDescent="0.3">
      <c r="B34" s="10"/>
      <c r="C34" s="21" t="s">
        <v>479</v>
      </c>
      <c r="D34" s="21" t="s">
        <v>194</v>
      </c>
      <c r="E34" s="21" t="s">
        <v>345</v>
      </c>
      <c r="F34" s="21" t="s">
        <v>345</v>
      </c>
      <c r="G34" s="21" t="s">
        <v>345</v>
      </c>
      <c r="H34" s="21" t="s">
        <v>345</v>
      </c>
      <c r="I34" s="21" t="s">
        <v>345</v>
      </c>
      <c r="J34" s="21" t="s">
        <v>345</v>
      </c>
      <c r="K34" s="21" t="s">
        <v>345</v>
      </c>
      <c r="L34" s="21" t="s">
        <v>345</v>
      </c>
      <c r="M34" s="21" t="s">
        <v>345</v>
      </c>
    </row>
    <row r="35" spans="1:13" x14ac:dyDescent="0.3">
      <c r="A35" t="s">
        <v>491</v>
      </c>
      <c r="B35" s="1" t="s">
        <v>510</v>
      </c>
      <c r="C35" s="32">
        <f>VLOOKUP($A35,Raw!$C$1974:$N$1991,House!C$31,0)</f>
        <v>0.13884742941967876</v>
      </c>
      <c r="D35" s="11">
        <f>VLOOKUP($A35,Raw!$C$1974:$N$1991,House!D$31,0)</f>
        <v>1.6508677569250008</v>
      </c>
      <c r="E35" s="11">
        <f>VLOOKUP($A35,Raw!$C$1974:$N$1991,House!E$31,0)</f>
        <v>9.9999999999999995E-8</v>
      </c>
      <c r="F35" s="11">
        <f>VLOOKUP($A35,Raw!$C$1974:$N$1991,House!F$31,0)</f>
        <v>9.9999999999999995E-8</v>
      </c>
      <c r="G35" s="11">
        <f>VLOOKUP($A35,Raw!$C$1974:$N$1991,House!G$31,0)</f>
        <v>9.9999999999999995E-8</v>
      </c>
      <c r="H35" s="11">
        <f>VLOOKUP($A35,Raw!$C$1974:$N$1991,House!H$31,0)</f>
        <v>9.9999999999999995E-8</v>
      </c>
      <c r="I35" s="11">
        <f>VLOOKUP($A35,Raw!$C$1974:$N$1991,House!I$31,0)</f>
        <v>9.9999999999999995E-8</v>
      </c>
      <c r="J35" s="11">
        <f>VLOOKUP($A35,Raw!$C$1974:$N$1991,House!J$31,0)</f>
        <v>9.9999999999999995E-8</v>
      </c>
      <c r="K35" s="11">
        <f>VLOOKUP($A35,Raw!$C$1974:$N$1991,House!K$31,0)</f>
        <v>9.9999999999999995E-8</v>
      </c>
      <c r="L35" s="11">
        <f>VLOOKUP($A35,Raw!$C$1974:$N$1991,House!L$31,0)</f>
        <v>9.9999999999999995E-8</v>
      </c>
      <c r="M35" s="11">
        <f>VLOOKUP($A35,Raw!$C$1974:$N$1991,House!M$31,0)</f>
        <v>9.9999999999999995E-8</v>
      </c>
    </row>
    <row r="36" spans="1:13" x14ac:dyDescent="0.3">
      <c r="A36" t="s">
        <v>492</v>
      </c>
      <c r="B36" s="12" t="s">
        <v>511</v>
      </c>
      <c r="C36" s="34" t="e">
        <f>VLOOKUP($A36,Raw!$C$1974:$N$1991,House!C$31,0)</f>
        <v>#N/A</v>
      </c>
      <c r="D36" s="13" t="e">
        <f>VLOOKUP($A36,Raw!$C$1974:$N$1991,House!D$31,0)</f>
        <v>#N/A</v>
      </c>
      <c r="E36" s="13" t="e">
        <f>VLOOKUP($A36,Raw!$C$1974:$N$1991,House!E$31,0)</f>
        <v>#N/A</v>
      </c>
      <c r="F36" s="13" t="e">
        <f>VLOOKUP($A36,Raw!$C$1974:$N$1991,House!F$31,0)</f>
        <v>#N/A</v>
      </c>
      <c r="G36" s="13" t="e">
        <f>VLOOKUP($A36,Raw!$C$1974:$N$1991,House!G$31,0)</f>
        <v>#N/A</v>
      </c>
      <c r="H36" s="13" t="e">
        <f>VLOOKUP($A36,Raw!$C$1974:$N$1991,House!H$31,0)</f>
        <v>#N/A</v>
      </c>
      <c r="I36" s="13" t="e">
        <f>VLOOKUP($A36,Raw!$C$1974:$N$1991,House!I$31,0)</f>
        <v>#N/A</v>
      </c>
      <c r="J36" s="13" t="e">
        <f>VLOOKUP($A36,Raw!$C$1974:$N$1991,House!J$31,0)</f>
        <v>#N/A</v>
      </c>
      <c r="K36" s="13" t="e">
        <f>VLOOKUP($A36,Raw!$C$1974:$N$1991,House!K$31,0)</f>
        <v>#N/A</v>
      </c>
      <c r="L36" s="13" t="e">
        <f>VLOOKUP($A36,Raw!$C$1974:$N$1991,House!L$31,0)</f>
        <v>#N/A</v>
      </c>
      <c r="M36" s="13" t="e">
        <f>VLOOKUP($A36,Raw!$C$1974:$N$1991,House!M$31,0)</f>
        <v>#N/A</v>
      </c>
    </row>
    <row r="37" spans="1:13" x14ac:dyDescent="0.3">
      <c r="A37" t="s">
        <v>493</v>
      </c>
      <c r="B37" s="14" t="s">
        <v>512</v>
      </c>
      <c r="C37" s="37" t="e">
        <f>VLOOKUP($A37,Raw!$C$1974:$N$1991,House!C$31,0)</f>
        <v>#N/A</v>
      </c>
      <c r="D37" s="15" t="e">
        <f>VLOOKUP($A37,Raw!$C$1974:$N$1991,House!D$31,0)</f>
        <v>#N/A</v>
      </c>
      <c r="E37" s="15" t="e">
        <f>VLOOKUP($A37,Raw!$C$1974:$N$1991,House!E$31,0)</f>
        <v>#N/A</v>
      </c>
      <c r="F37" s="15" t="e">
        <f>VLOOKUP($A37,Raw!$C$1974:$N$1991,House!F$31,0)</f>
        <v>#N/A</v>
      </c>
      <c r="G37" s="15" t="e">
        <f>VLOOKUP($A37,Raw!$C$1974:$N$1991,House!G$31,0)</f>
        <v>#N/A</v>
      </c>
      <c r="H37" s="15" t="e">
        <f>VLOOKUP($A37,Raw!$C$1974:$N$1991,House!H$31,0)</f>
        <v>#N/A</v>
      </c>
      <c r="I37" s="15" t="e">
        <f>VLOOKUP($A37,Raw!$C$1974:$N$1991,House!I$31,0)</f>
        <v>#N/A</v>
      </c>
      <c r="J37" s="15" t="e">
        <f>VLOOKUP($A37,Raw!$C$1974:$N$1991,House!J$31,0)</f>
        <v>#N/A</v>
      </c>
      <c r="K37" s="15" t="e">
        <f>VLOOKUP($A37,Raw!$C$1974:$N$1991,House!K$31,0)</f>
        <v>#N/A</v>
      </c>
      <c r="L37" s="15" t="e">
        <f>VLOOKUP($A37,Raw!$C$1974:$N$1991,House!L$31,0)</f>
        <v>#N/A</v>
      </c>
      <c r="M37" s="15" t="e">
        <f>VLOOKUP($A37,Raw!$C$1974:$N$1991,House!M$31,0)</f>
        <v>#N/A</v>
      </c>
    </row>
    <row r="38" spans="1:13" x14ac:dyDescent="0.3">
      <c r="A38" t="s">
        <v>494</v>
      </c>
      <c r="B38" s="14" t="s">
        <v>513</v>
      </c>
      <c r="C38" s="37" t="e">
        <f>VLOOKUP($A38,Raw!$C$1974:$N$1991,House!C$31,0)</f>
        <v>#N/A</v>
      </c>
      <c r="D38" s="15" t="e">
        <f>VLOOKUP($A38,Raw!$C$1974:$N$1991,House!D$31,0)</f>
        <v>#N/A</v>
      </c>
      <c r="E38" s="15" t="e">
        <f>VLOOKUP($A38,Raw!$C$1974:$N$1991,House!E$31,0)</f>
        <v>#N/A</v>
      </c>
      <c r="F38" s="15" t="e">
        <f>VLOOKUP($A38,Raw!$C$1974:$N$1991,House!F$31,0)</f>
        <v>#N/A</v>
      </c>
      <c r="G38" s="15" t="e">
        <f>VLOOKUP($A38,Raw!$C$1974:$N$1991,House!G$31,0)</f>
        <v>#N/A</v>
      </c>
      <c r="H38" s="15" t="e">
        <f>VLOOKUP($A38,Raw!$C$1974:$N$1991,House!H$31,0)</f>
        <v>#N/A</v>
      </c>
      <c r="I38" s="15" t="e">
        <f>VLOOKUP($A38,Raw!$C$1974:$N$1991,House!I$31,0)</f>
        <v>#N/A</v>
      </c>
      <c r="J38" s="15" t="e">
        <f>VLOOKUP($A38,Raw!$C$1974:$N$1991,House!J$31,0)</f>
        <v>#N/A</v>
      </c>
      <c r="K38" s="15" t="e">
        <f>VLOOKUP($A38,Raw!$C$1974:$N$1991,House!K$31,0)</f>
        <v>#N/A</v>
      </c>
      <c r="L38" s="15" t="e">
        <f>VLOOKUP($A38,Raw!$C$1974:$N$1991,House!L$31,0)</f>
        <v>#N/A</v>
      </c>
      <c r="M38" s="15" t="e">
        <f>VLOOKUP($A38,Raw!$C$1974:$N$1991,House!M$31,0)</f>
        <v>#N/A</v>
      </c>
    </row>
    <row r="39" spans="1:13" x14ac:dyDescent="0.3">
      <c r="A39" t="s">
        <v>495</v>
      </c>
      <c r="B39" s="14" t="s">
        <v>514</v>
      </c>
      <c r="C39" s="37" t="e">
        <f>VLOOKUP($A39,Raw!$C$1974:$N$1991,House!C$31,0)</f>
        <v>#N/A</v>
      </c>
      <c r="D39" s="15" t="e">
        <f>VLOOKUP($A39,Raw!$C$1974:$N$1991,House!D$31,0)</f>
        <v>#N/A</v>
      </c>
      <c r="E39" s="15" t="e">
        <f>VLOOKUP($A39,Raw!$C$1974:$N$1991,House!E$31,0)</f>
        <v>#N/A</v>
      </c>
      <c r="F39" s="15" t="e">
        <f>VLOOKUP($A39,Raw!$C$1974:$N$1991,House!F$31,0)</f>
        <v>#N/A</v>
      </c>
      <c r="G39" s="15" t="e">
        <f>VLOOKUP($A39,Raw!$C$1974:$N$1991,House!G$31,0)</f>
        <v>#N/A</v>
      </c>
      <c r="H39" s="15" t="e">
        <f>VLOOKUP($A39,Raw!$C$1974:$N$1991,House!H$31,0)</f>
        <v>#N/A</v>
      </c>
      <c r="I39" s="15" t="e">
        <f>VLOOKUP($A39,Raw!$C$1974:$N$1991,House!I$31,0)</f>
        <v>#N/A</v>
      </c>
      <c r="J39" s="15" t="e">
        <f>VLOOKUP($A39,Raw!$C$1974:$N$1991,House!J$31,0)</f>
        <v>#N/A</v>
      </c>
      <c r="K39" s="15" t="e">
        <f>VLOOKUP($A39,Raw!$C$1974:$N$1991,House!K$31,0)</f>
        <v>#N/A</v>
      </c>
      <c r="L39" s="15" t="e">
        <f>VLOOKUP($A39,Raw!$C$1974:$N$1991,House!L$31,0)</f>
        <v>#N/A</v>
      </c>
      <c r="M39" s="15" t="e">
        <f>VLOOKUP($A39,Raw!$C$1974:$N$1991,House!M$31,0)</f>
        <v>#N/A</v>
      </c>
    </row>
    <row r="40" spans="1:13" x14ac:dyDescent="0.3">
      <c r="A40" t="s">
        <v>496</v>
      </c>
      <c r="B40" s="14" t="s">
        <v>515</v>
      </c>
      <c r="C40" s="37" t="e">
        <f>VLOOKUP($A40,Raw!$C$1974:$N$1991,House!C$31,0)</f>
        <v>#N/A</v>
      </c>
      <c r="D40" s="15" t="e">
        <f>VLOOKUP($A40,Raw!$C$1974:$N$1991,House!D$31,0)</f>
        <v>#N/A</v>
      </c>
      <c r="E40" s="15" t="e">
        <f>VLOOKUP($A40,Raw!$C$1974:$N$1991,House!E$31,0)</f>
        <v>#N/A</v>
      </c>
      <c r="F40" s="15" t="e">
        <f>VLOOKUP($A40,Raw!$C$1974:$N$1991,House!F$31,0)</f>
        <v>#N/A</v>
      </c>
      <c r="G40" s="15" t="e">
        <f>VLOOKUP($A40,Raw!$C$1974:$N$1991,House!G$31,0)</f>
        <v>#N/A</v>
      </c>
      <c r="H40" s="15" t="e">
        <f>VLOOKUP($A40,Raw!$C$1974:$N$1991,House!H$31,0)</f>
        <v>#N/A</v>
      </c>
      <c r="I40" s="15" t="e">
        <f>VLOOKUP($A40,Raw!$C$1974:$N$1991,House!I$31,0)</f>
        <v>#N/A</v>
      </c>
      <c r="J40" s="15" t="e">
        <f>VLOOKUP($A40,Raw!$C$1974:$N$1991,House!J$31,0)</f>
        <v>#N/A</v>
      </c>
      <c r="K40" s="15" t="e">
        <f>VLOOKUP($A40,Raw!$C$1974:$N$1991,House!K$31,0)</f>
        <v>#N/A</v>
      </c>
      <c r="L40" s="15" t="e">
        <f>VLOOKUP($A40,Raw!$C$1974:$N$1991,House!L$31,0)</f>
        <v>#N/A</v>
      </c>
      <c r="M40" s="15" t="e">
        <f>VLOOKUP($A40,Raw!$C$1974:$N$1991,House!M$31,0)</f>
        <v>#N/A</v>
      </c>
    </row>
    <row r="41" spans="1:13" x14ac:dyDescent="0.3">
      <c r="A41" t="s">
        <v>497</v>
      </c>
      <c r="B41" s="36" t="s">
        <v>516</v>
      </c>
      <c r="C41" s="38" t="e">
        <f>VLOOKUP($A41,Raw!$C$1974:$N$1991,House!C$31,0)</f>
        <v>#N/A</v>
      </c>
      <c r="D41" s="39" t="e">
        <f>VLOOKUP($A41,Raw!$C$1974:$N$1991,House!D$31,0)</f>
        <v>#N/A</v>
      </c>
      <c r="E41" s="39" t="e">
        <f>VLOOKUP($A41,Raw!$C$1974:$N$1991,House!E$31,0)</f>
        <v>#N/A</v>
      </c>
      <c r="F41" s="39" t="e">
        <f>VLOOKUP($A41,Raw!$C$1974:$N$1991,House!F$31,0)</f>
        <v>#N/A</v>
      </c>
      <c r="G41" s="39" t="e">
        <f>VLOOKUP($A41,Raw!$C$1974:$N$1991,House!G$31,0)</f>
        <v>#N/A</v>
      </c>
      <c r="H41" s="39" t="e">
        <f>VLOOKUP($A41,Raw!$C$1974:$N$1991,House!H$31,0)</f>
        <v>#N/A</v>
      </c>
      <c r="I41" s="39" t="e">
        <f>VLOOKUP($A41,Raw!$C$1974:$N$1991,House!I$31,0)</f>
        <v>#N/A</v>
      </c>
      <c r="J41" s="39" t="e">
        <f>VLOOKUP($A41,Raw!$C$1974:$N$1991,House!J$31,0)</f>
        <v>#N/A</v>
      </c>
      <c r="K41" s="39" t="e">
        <f>VLOOKUP($A41,Raw!$C$1974:$N$1991,House!K$31,0)</f>
        <v>#N/A</v>
      </c>
      <c r="L41" s="39" t="e">
        <f>VLOOKUP($A41,Raw!$C$1974:$N$1991,House!L$31,0)</f>
        <v>#N/A</v>
      </c>
      <c r="M41" s="39" t="e">
        <f>VLOOKUP($A41,Raw!$C$1974:$N$1991,House!M$31,0)</f>
        <v>#N/A</v>
      </c>
    </row>
    <row r="42" spans="1:13" x14ac:dyDescent="0.3">
      <c r="A42" t="s">
        <v>498</v>
      </c>
      <c r="B42" s="12" t="s">
        <v>517</v>
      </c>
      <c r="C42" s="34" t="e">
        <f>VLOOKUP($A42,Raw!$C$1974:$N$1991,House!C$31,0)</f>
        <v>#N/A</v>
      </c>
      <c r="D42" s="13" t="e">
        <f>VLOOKUP($A42,Raw!$C$1974:$N$1991,House!D$31,0)</f>
        <v>#N/A</v>
      </c>
      <c r="E42" s="13" t="e">
        <f>VLOOKUP($A42,Raw!$C$1974:$N$1991,House!E$31,0)</f>
        <v>#N/A</v>
      </c>
      <c r="F42" s="13" t="e">
        <f>VLOOKUP($A42,Raw!$C$1974:$N$1991,House!F$31,0)</f>
        <v>#N/A</v>
      </c>
      <c r="G42" s="13" t="e">
        <f>VLOOKUP($A42,Raw!$C$1974:$N$1991,House!G$31,0)</f>
        <v>#N/A</v>
      </c>
      <c r="H42" s="13" t="e">
        <f>VLOOKUP($A42,Raw!$C$1974:$N$1991,House!H$31,0)</f>
        <v>#N/A</v>
      </c>
      <c r="I42" s="13" t="e">
        <f>VLOOKUP($A42,Raw!$C$1974:$N$1991,House!I$31,0)</f>
        <v>#N/A</v>
      </c>
      <c r="J42" s="13" t="e">
        <f>VLOOKUP($A42,Raw!$C$1974:$N$1991,House!J$31,0)</f>
        <v>#N/A</v>
      </c>
      <c r="K42" s="13" t="e">
        <f>VLOOKUP($A42,Raw!$C$1974:$N$1991,House!K$31,0)</f>
        <v>#N/A</v>
      </c>
      <c r="L42" s="13" t="e">
        <f>VLOOKUP($A42,Raw!$C$1974:$N$1991,House!L$31,0)</f>
        <v>#N/A</v>
      </c>
      <c r="M42" s="13" t="e">
        <f>VLOOKUP($A42,Raw!$C$1974:$N$1991,House!M$31,0)</f>
        <v>#N/A</v>
      </c>
    </row>
    <row r="43" spans="1:13" x14ac:dyDescent="0.3">
      <c r="A43" t="s">
        <v>499</v>
      </c>
      <c r="B43" s="14" t="s">
        <v>518</v>
      </c>
      <c r="C43" s="37" t="e">
        <f>VLOOKUP($A43,Raw!$C$1974:$N$1991,House!C$31,0)</f>
        <v>#N/A</v>
      </c>
      <c r="D43" s="15" t="e">
        <f>VLOOKUP($A43,Raw!$C$1974:$N$1991,House!D$31,0)</f>
        <v>#N/A</v>
      </c>
      <c r="E43" s="15" t="e">
        <f>VLOOKUP($A43,Raw!$C$1974:$N$1991,House!E$31,0)</f>
        <v>#N/A</v>
      </c>
      <c r="F43" s="15" t="e">
        <f>VLOOKUP($A43,Raw!$C$1974:$N$1991,House!F$31,0)</f>
        <v>#N/A</v>
      </c>
      <c r="G43" s="15" t="e">
        <f>VLOOKUP($A43,Raw!$C$1974:$N$1991,House!G$31,0)</f>
        <v>#N/A</v>
      </c>
      <c r="H43" s="15" t="e">
        <f>VLOOKUP($A43,Raw!$C$1974:$N$1991,House!H$31,0)</f>
        <v>#N/A</v>
      </c>
      <c r="I43" s="15" t="e">
        <f>VLOOKUP($A43,Raw!$C$1974:$N$1991,House!I$31,0)</f>
        <v>#N/A</v>
      </c>
      <c r="J43" s="15" t="e">
        <f>VLOOKUP($A43,Raw!$C$1974:$N$1991,House!J$31,0)</f>
        <v>#N/A</v>
      </c>
      <c r="K43" s="15" t="e">
        <f>VLOOKUP($A43,Raw!$C$1974:$N$1991,House!K$31,0)</f>
        <v>#N/A</v>
      </c>
      <c r="L43" s="15" t="e">
        <f>VLOOKUP($A43,Raw!$C$1974:$N$1991,House!L$31,0)</f>
        <v>#N/A</v>
      </c>
      <c r="M43" s="15" t="e">
        <f>VLOOKUP($A43,Raw!$C$1974:$N$1991,House!M$31,0)</f>
        <v>#N/A</v>
      </c>
    </row>
    <row r="44" spans="1:13" x14ac:dyDescent="0.3">
      <c r="A44" t="s">
        <v>500</v>
      </c>
      <c r="B44" s="14" t="s">
        <v>519</v>
      </c>
      <c r="C44" s="37" t="e">
        <f>VLOOKUP($A44,Raw!$C$1974:$N$1991,House!C$31,0)</f>
        <v>#N/A</v>
      </c>
      <c r="D44" s="15" t="e">
        <f>VLOOKUP($A44,Raw!$C$1974:$N$1991,House!D$31,0)</f>
        <v>#N/A</v>
      </c>
      <c r="E44" s="15" t="e">
        <f>VLOOKUP($A44,Raw!$C$1974:$N$1991,House!E$31,0)</f>
        <v>#N/A</v>
      </c>
      <c r="F44" s="15" t="e">
        <f>VLOOKUP($A44,Raw!$C$1974:$N$1991,House!F$31,0)</f>
        <v>#N/A</v>
      </c>
      <c r="G44" s="15" t="e">
        <f>VLOOKUP($A44,Raw!$C$1974:$N$1991,House!G$31,0)</f>
        <v>#N/A</v>
      </c>
      <c r="H44" s="15" t="e">
        <f>VLOOKUP($A44,Raw!$C$1974:$N$1991,House!H$31,0)</f>
        <v>#N/A</v>
      </c>
      <c r="I44" s="15" t="e">
        <f>VLOOKUP($A44,Raw!$C$1974:$N$1991,House!I$31,0)</f>
        <v>#N/A</v>
      </c>
      <c r="J44" s="15" t="e">
        <f>VLOOKUP($A44,Raw!$C$1974:$N$1991,House!J$31,0)</f>
        <v>#N/A</v>
      </c>
      <c r="K44" s="15" t="e">
        <f>VLOOKUP($A44,Raw!$C$1974:$N$1991,House!K$31,0)</f>
        <v>#N/A</v>
      </c>
      <c r="L44" s="15" t="e">
        <f>VLOOKUP($A44,Raw!$C$1974:$N$1991,House!L$31,0)</f>
        <v>#N/A</v>
      </c>
      <c r="M44" s="15" t="e">
        <f>VLOOKUP($A44,Raw!$C$1974:$N$1991,House!M$31,0)</f>
        <v>#N/A</v>
      </c>
    </row>
    <row r="45" spans="1:13" x14ac:dyDescent="0.3">
      <c r="A45" t="s">
        <v>501</v>
      </c>
      <c r="B45" s="14" t="s">
        <v>520</v>
      </c>
      <c r="C45" s="37" t="e">
        <f>VLOOKUP($A45,Raw!$C$1974:$N$1991,House!C$31,0)</f>
        <v>#N/A</v>
      </c>
      <c r="D45" s="15" t="e">
        <f>VLOOKUP($A45,Raw!$C$1974:$N$1991,House!D$31,0)</f>
        <v>#N/A</v>
      </c>
      <c r="E45" s="15" t="e">
        <f>VLOOKUP($A45,Raw!$C$1974:$N$1991,House!E$31,0)</f>
        <v>#N/A</v>
      </c>
      <c r="F45" s="15" t="e">
        <f>VLOOKUP($A45,Raw!$C$1974:$N$1991,House!F$31,0)</f>
        <v>#N/A</v>
      </c>
      <c r="G45" s="15" t="e">
        <f>VLOOKUP($A45,Raw!$C$1974:$N$1991,House!G$31,0)</f>
        <v>#N/A</v>
      </c>
      <c r="H45" s="15" t="e">
        <f>VLOOKUP($A45,Raw!$C$1974:$N$1991,House!H$31,0)</f>
        <v>#N/A</v>
      </c>
      <c r="I45" s="15" t="e">
        <f>VLOOKUP($A45,Raw!$C$1974:$N$1991,House!I$31,0)</f>
        <v>#N/A</v>
      </c>
      <c r="J45" s="15" t="e">
        <f>VLOOKUP($A45,Raw!$C$1974:$N$1991,House!J$31,0)</f>
        <v>#N/A</v>
      </c>
      <c r="K45" s="15" t="e">
        <f>VLOOKUP($A45,Raw!$C$1974:$N$1991,House!K$31,0)</f>
        <v>#N/A</v>
      </c>
      <c r="L45" s="15" t="e">
        <f>VLOOKUP($A45,Raw!$C$1974:$N$1991,House!L$31,0)</f>
        <v>#N/A</v>
      </c>
      <c r="M45" s="15" t="e">
        <f>VLOOKUP($A45,Raw!$C$1974:$N$1991,House!M$31,0)</f>
        <v>#N/A</v>
      </c>
    </row>
    <row r="46" spans="1:13" x14ac:dyDescent="0.3">
      <c r="A46" t="s">
        <v>502</v>
      </c>
      <c r="B46" s="14" t="s">
        <v>521</v>
      </c>
      <c r="C46" s="37" t="e">
        <f>VLOOKUP($A46,Raw!$C$1974:$N$1991,House!C$31,0)</f>
        <v>#N/A</v>
      </c>
      <c r="D46" s="15" t="e">
        <f>VLOOKUP($A46,Raw!$C$1974:$N$1991,House!D$31,0)</f>
        <v>#N/A</v>
      </c>
      <c r="E46" s="15" t="e">
        <f>VLOOKUP($A46,Raw!$C$1974:$N$1991,House!E$31,0)</f>
        <v>#N/A</v>
      </c>
      <c r="F46" s="15" t="e">
        <f>VLOOKUP($A46,Raw!$C$1974:$N$1991,House!F$31,0)</f>
        <v>#N/A</v>
      </c>
      <c r="G46" s="15" t="e">
        <f>VLOOKUP($A46,Raw!$C$1974:$N$1991,House!G$31,0)</f>
        <v>#N/A</v>
      </c>
      <c r="H46" s="15" t="e">
        <f>VLOOKUP($A46,Raw!$C$1974:$N$1991,House!H$31,0)</f>
        <v>#N/A</v>
      </c>
      <c r="I46" s="15" t="e">
        <f>VLOOKUP($A46,Raw!$C$1974:$N$1991,House!I$31,0)</f>
        <v>#N/A</v>
      </c>
      <c r="J46" s="15" t="e">
        <f>VLOOKUP($A46,Raw!$C$1974:$N$1991,House!J$31,0)</f>
        <v>#N/A</v>
      </c>
      <c r="K46" s="15" t="e">
        <f>VLOOKUP($A46,Raw!$C$1974:$N$1991,House!K$31,0)</f>
        <v>#N/A</v>
      </c>
      <c r="L46" s="15" t="e">
        <f>VLOOKUP($A46,Raw!$C$1974:$N$1991,House!L$31,0)</f>
        <v>#N/A</v>
      </c>
      <c r="M46" s="15" t="e">
        <f>VLOOKUP($A46,Raw!$C$1974:$N$1991,House!M$31,0)</f>
        <v>#N/A</v>
      </c>
    </row>
    <row r="47" spans="1:13" x14ac:dyDescent="0.3">
      <c r="A47" t="s">
        <v>503</v>
      </c>
      <c r="B47" s="14" t="s">
        <v>522</v>
      </c>
      <c r="C47" s="37" t="e">
        <f>VLOOKUP($A47,Raw!$C$1974:$N$1991,House!C$31,0)</f>
        <v>#N/A</v>
      </c>
      <c r="D47" s="15" t="e">
        <f>VLOOKUP($A47,Raw!$C$1974:$N$1991,House!D$31,0)</f>
        <v>#N/A</v>
      </c>
      <c r="E47" s="15" t="e">
        <f>VLOOKUP($A47,Raw!$C$1974:$N$1991,House!E$31,0)</f>
        <v>#N/A</v>
      </c>
      <c r="F47" s="15" t="e">
        <f>VLOOKUP($A47,Raw!$C$1974:$N$1991,House!F$31,0)</f>
        <v>#N/A</v>
      </c>
      <c r="G47" s="15" t="e">
        <f>VLOOKUP($A47,Raw!$C$1974:$N$1991,House!G$31,0)</f>
        <v>#N/A</v>
      </c>
      <c r="H47" s="15" t="e">
        <f>VLOOKUP($A47,Raw!$C$1974:$N$1991,House!H$31,0)</f>
        <v>#N/A</v>
      </c>
      <c r="I47" s="15" t="e">
        <f>VLOOKUP($A47,Raw!$C$1974:$N$1991,House!I$31,0)</f>
        <v>#N/A</v>
      </c>
      <c r="J47" s="15" t="e">
        <f>VLOOKUP($A47,Raw!$C$1974:$N$1991,House!J$31,0)</f>
        <v>#N/A</v>
      </c>
      <c r="K47" s="15" t="e">
        <f>VLOOKUP($A47,Raw!$C$1974:$N$1991,House!K$31,0)</f>
        <v>#N/A</v>
      </c>
      <c r="L47" s="15" t="e">
        <f>VLOOKUP($A47,Raw!$C$1974:$N$1991,House!L$31,0)</f>
        <v>#N/A</v>
      </c>
      <c r="M47" s="15" t="e">
        <f>VLOOKUP($A47,Raw!$C$1974:$N$1991,House!M$31,0)</f>
        <v>#N/A</v>
      </c>
    </row>
    <row r="48" spans="1:13" x14ac:dyDescent="0.3">
      <c r="A48" t="s">
        <v>504</v>
      </c>
      <c r="B48" s="16" t="s">
        <v>523</v>
      </c>
      <c r="C48" s="40" t="e">
        <f>VLOOKUP($A48,Raw!$C$1974:$N$1991,House!C$31,0)</f>
        <v>#N/A</v>
      </c>
      <c r="D48" s="17" t="e">
        <f>VLOOKUP($A48,Raw!$C$1974:$N$1991,House!D$31,0)</f>
        <v>#N/A</v>
      </c>
      <c r="E48" s="17" t="e">
        <f>VLOOKUP($A48,Raw!$C$1974:$N$1991,House!E$31,0)</f>
        <v>#N/A</v>
      </c>
      <c r="F48" s="17" t="e">
        <f>VLOOKUP($A48,Raw!$C$1974:$N$1991,House!F$31,0)</f>
        <v>#N/A</v>
      </c>
      <c r="G48" s="17" t="e">
        <f>VLOOKUP($A48,Raw!$C$1974:$N$1991,House!G$31,0)</f>
        <v>#N/A</v>
      </c>
      <c r="H48" s="17" t="e">
        <f>VLOOKUP($A48,Raw!$C$1974:$N$1991,House!H$31,0)</f>
        <v>#N/A</v>
      </c>
      <c r="I48" s="17" t="e">
        <f>VLOOKUP($A48,Raw!$C$1974:$N$1991,House!I$31,0)</f>
        <v>#N/A</v>
      </c>
      <c r="J48" s="17" t="e">
        <f>VLOOKUP($A48,Raw!$C$1974:$N$1991,House!J$31,0)</f>
        <v>#N/A</v>
      </c>
      <c r="K48" s="17" t="e">
        <f>VLOOKUP($A48,Raw!$C$1974:$N$1991,House!K$31,0)</f>
        <v>#N/A</v>
      </c>
      <c r="L48" s="17" t="e">
        <f>VLOOKUP($A48,Raw!$C$1974:$N$1991,House!L$31,0)</f>
        <v>#N/A</v>
      </c>
      <c r="M48" s="17" t="e">
        <f>VLOOKUP($A48,Raw!$C$1974:$N$1991,House!M$31,0)</f>
        <v>#N/A</v>
      </c>
    </row>
    <row r="49" spans="1:13" x14ac:dyDescent="0.3">
      <c r="A49" t="s">
        <v>505</v>
      </c>
      <c r="B49" s="16" t="s">
        <v>524</v>
      </c>
      <c r="C49" s="40" t="e">
        <f>VLOOKUP($A49,Raw!$C$1974:$N$1991,House!C$31,0)</f>
        <v>#N/A</v>
      </c>
      <c r="D49" s="17" t="e">
        <f>VLOOKUP($A49,Raw!$C$1974:$N$1991,House!D$31,0)</f>
        <v>#N/A</v>
      </c>
      <c r="E49" s="17" t="e">
        <f>VLOOKUP($A49,Raw!$C$1974:$N$1991,House!E$31,0)</f>
        <v>#N/A</v>
      </c>
      <c r="F49" s="17" t="e">
        <f>VLOOKUP($A49,Raw!$C$1974:$N$1991,House!F$31,0)</f>
        <v>#N/A</v>
      </c>
      <c r="G49" s="17" t="e">
        <f>VLOOKUP($A49,Raw!$C$1974:$N$1991,House!G$31,0)</f>
        <v>#N/A</v>
      </c>
      <c r="H49" s="17" t="e">
        <f>VLOOKUP($A49,Raw!$C$1974:$N$1991,House!H$31,0)</f>
        <v>#N/A</v>
      </c>
      <c r="I49" s="17" t="e">
        <f>VLOOKUP($A49,Raw!$C$1974:$N$1991,House!I$31,0)</f>
        <v>#N/A</v>
      </c>
      <c r="J49" s="17" t="e">
        <f>VLOOKUP($A49,Raw!$C$1974:$N$1991,House!J$31,0)</f>
        <v>#N/A</v>
      </c>
      <c r="K49" s="17" t="e">
        <f>VLOOKUP($A49,Raw!$C$1974:$N$1991,House!K$31,0)</f>
        <v>#N/A</v>
      </c>
      <c r="L49" s="17" t="e">
        <f>VLOOKUP($A49,Raw!$C$1974:$N$1991,House!L$31,0)</f>
        <v>#N/A</v>
      </c>
      <c r="M49" s="17" t="e">
        <f>VLOOKUP($A49,Raw!$C$1974:$N$1991,House!M$31,0)</f>
        <v>#N/A</v>
      </c>
    </row>
    <row r="50" spans="1:13" x14ac:dyDescent="0.3">
      <c r="A50" t="s">
        <v>506</v>
      </c>
      <c r="B50" s="16" t="s">
        <v>525</v>
      </c>
      <c r="C50" s="40" t="e">
        <f>VLOOKUP($A50,Raw!$C$1974:$N$1991,House!C$31,0)</f>
        <v>#N/A</v>
      </c>
      <c r="D50" s="17" t="e">
        <f>VLOOKUP($A50,Raw!$C$1974:$N$1991,House!D$31,0)</f>
        <v>#N/A</v>
      </c>
      <c r="E50" s="17" t="e">
        <f>VLOOKUP($A50,Raw!$C$1974:$N$1991,House!E$31,0)</f>
        <v>#N/A</v>
      </c>
      <c r="F50" s="17" t="e">
        <f>VLOOKUP($A50,Raw!$C$1974:$N$1991,House!F$31,0)</f>
        <v>#N/A</v>
      </c>
      <c r="G50" s="17" t="e">
        <f>VLOOKUP($A50,Raw!$C$1974:$N$1991,House!G$31,0)</f>
        <v>#N/A</v>
      </c>
      <c r="H50" s="17" t="e">
        <f>VLOOKUP($A50,Raw!$C$1974:$N$1991,House!H$31,0)</f>
        <v>#N/A</v>
      </c>
      <c r="I50" s="17" t="e">
        <f>VLOOKUP($A50,Raw!$C$1974:$N$1991,House!I$31,0)</f>
        <v>#N/A</v>
      </c>
      <c r="J50" s="17" t="e">
        <f>VLOOKUP($A50,Raw!$C$1974:$N$1991,House!J$31,0)</f>
        <v>#N/A</v>
      </c>
      <c r="K50" s="17" t="e">
        <f>VLOOKUP($A50,Raw!$C$1974:$N$1991,House!K$31,0)</f>
        <v>#N/A</v>
      </c>
      <c r="L50" s="17" t="e">
        <f>VLOOKUP($A50,Raw!$C$1974:$N$1991,House!L$31,0)</f>
        <v>#N/A</v>
      </c>
      <c r="M50" s="17" t="e">
        <f>VLOOKUP($A50,Raw!$C$1974:$N$1991,House!M$31,0)</f>
        <v>#N/A</v>
      </c>
    </row>
    <row r="51" spans="1:13" x14ac:dyDescent="0.3">
      <c r="A51" t="s">
        <v>507</v>
      </c>
      <c r="B51" s="16" t="s">
        <v>526</v>
      </c>
      <c r="C51" s="40" t="e">
        <f>VLOOKUP($A51,Raw!$C$1974:$N$1991,House!C$31,0)</f>
        <v>#N/A</v>
      </c>
      <c r="D51" s="17" t="e">
        <f>VLOOKUP($A51,Raw!$C$1974:$N$1991,House!D$31,0)</f>
        <v>#N/A</v>
      </c>
      <c r="E51" s="17" t="e">
        <f>VLOOKUP($A51,Raw!$C$1974:$N$1991,House!E$31,0)</f>
        <v>#N/A</v>
      </c>
      <c r="F51" s="17" t="e">
        <f>VLOOKUP($A51,Raw!$C$1974:$N$1991,House!F$31,0)</f>
        <v>#N/A</v>
      </c>
      <c r="G51" s="17" t="e">
        <f>VLOOKUP($A51,Raw!$C$1974:$N$1991,House!G$31,0)</f>
        <v>#N/A</v>
      </c>
      <c r="H51" s="17" t="e">
        <f>VLOOKUP($A51,Raw!$C$1974:$N$1991,House!H$31,0)</f>
        <v>#N/A</v>
      </c>
      <c r="I51" s="17" t="e">
        <f>VLOOKUP($A51,Raw!$C$1974:$N$1991,House!I$31,0)</f>
        <v>#N/A</v>
      </c>
      <c r="J51" s="17" t="e">
        <f>VLOOKUP($A51,Raw!$C$1974:$N$1991,House!J$31,0)</f>
        <v>#N/A</v>
      </c>
      <c r="K51" s="17" t="e">
        <f>VLOOKUP($A51,Raw!$C$1974:$N$1991,House!K$31,0)</f>
        <v>#N/A</v>
      </c>
      <c r="L51" s="17" t="e">
        <f>VLOOKUP($A51,Raw!$C$1974:$N$1991,House!L$31,0)</f>
        <v>#N/A</v>
      </c>
      <c r="M51" s="17" t="e">
        <f>VLOOKUP($A51,Raw!$C$1974:$N$1991,House!M$31,0)</f>
        <v>#N/A</v>
      </c>
    </row>
    <row r="52" spans="1:13" x14ac:dyDescent="0.3">
      <c r="A52" t="s">
        <v>508</v>
      </c>
      <c r="B52" s="16" t="s">
        <v>527</v>
      </c>
      <c r="C52" s="40" t="e">
        <f>VLOOKUP($A52,Raw!$C$1974:$N$1991,House!C$31,0)</f>
        <v>#N/A</v>
      </c>
      <c r="D52" s="17" t="e">
        <f>VLOOKUP($A52,Raw!$C$1974:$N$1991,House!D$31,0)</f>
        <v>#N/A</v>
      </c>
      <c r="E52" s="17" t="e">
        <f>VLOOKUP($A52,Raw!$C$1974:$N$1991,House!E$31,0)</f>
        <v>#N/A</v>
      </c>
      <c r="F52" s="17" t="e">
        <f>VLOOKUP($A52,Raw!$C$1974:$N$1991,House!F$31,0)</f>
        <v>#N/A</v>
      </c>
      <c r="G52" s="17" t="e">
        <f>VLOOKUP($A52,Raw!$C$1974:$N$1991,House!G$31,0)</f>
        <v>#N/A</v>
      </c>
      <c r="H52" s="17" t="e">
        <f>VLOOKUP($A52,Raw!$C$1974:$N$1991,House!H$31,0)</f>
        <v>#N/A</v>
      </c>
      <c r="I52" s="17" t="e">
        <f>VLOOKUP($A52,Raw!$C$1974:$N$1991,House!I$31,0)</f>
        <v>#N/A</v>
      </c>
      <c r="J52" s="17" t="e">
        <f>VLOOKUP($A52,Raw!$C$1974:$N$1991,House!J$31,0)</f>
        <v>#N/A</v>
      </c>
      <c r="K52" s="17" t="e">
        <f>VLOOKUP($A52,Raw!$C$1974:$N$1991,House!K$31,0)</f>
        <v>#N/A</v>
      </c>
      <c r="L52" s="17" t="e">
        <f>VLOOKUP($A52,Raw!$C$1974:$N$1991,House!L$31,0)</f>
        <v>#N/A</v>
      </c>
      <c r="M52" s="17" t="e">
        <f>VLOOKUP($A52,Raw!$C$1974:$N$1991,House!M$31,0)</f>
        <v>#N/A</v>
      </c>
    </row>
    <row r="55" spans="1:13" x14ac:dyDescent="0.3">
      <c r="B55" s="1" t="s">
        <v>528</v>
      </c>
    </row>
    <row r="56" spans="1:13" hidden="1" x14ac:dyDescent="0.3"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</row>
    <row r="57" spans="1:13" x14ac:dyDescent="0.3">
      <c r="B57" s="6"/>
      <c r="C57" s="9" t="s">
        <v>372</v>
      </c>
      <c r="D57" s="9" t="s">
        <v>347</v>
      </c>
      <c r="E57" s="64" t="s">
        <v>344</v>
      </c>
      <c r="F57" s="64"/>
      <c r="G57" s="64"/>
      <c r="H57" s="64"/>
      <c r="I57" s="64"/>
      <c r="J57" s="64"/>
      <c r="K57" s="64"/>
      <c r="L57" s="64"/>
      <c r="M57" s="64"/>
    </row>
    <row r="58" spans="1:13" x14ac:dyDescent="0.3">
      <c r="B58" s="8"/>
      <c r="C58" s="9" t="s">
        <v>529</v>
      </c>
      <c r="D58" s="9" t="s">
        <v>348</v>
      </c>
      <c r="E58" s="9" t="str">
        <f>Raw!F1873</f>
        <v>sim1</v>
      </c>
      <c r="F58" s="9" t="str">
        <f>Raw!G1873</f>
        <v>sim2</v>
      </c>
      <c r="G58" s="9" t="str">
        <f>Raw!H1873</f>
        <v>sim3</v>
      </c>
      <c r="H58" s="9" t="str">
        <f>Raw!I1873</f>
        <v>sim4</v>
      </c>
      <c r="I58" s="9" t="str">
        <f>Raw!J1873</f>
        <v>sim5</v>
      </c>
      <c r="J58" s="9" t="str">
        <f>Raw!K1873</f>
        <v>sim6</v>
      </c>
      <c r="K58" s="9" t="str">
        <f>Raw!L1873</f>
        <v>sim7</v>
      </c>
      <c r="L58" s="9" t="str">
        <f>Raw!M1873</f>
        <v>sim8</v>
      </c>
      <c r="M58" s="9" t="str">
        <f>Raw!N1873</f>
        <v>sim9</v>
      </c>
    </row>
    <row r="59" spans="1:13" x14ac:dyDescent="0.3">
      <c r="B59" s="10"/>
      <c r="C59" s="21" t="s">
        <v>484</v>
      </c>
      <c r="D59" s="21" t="s">
        <v>194</v>
      </c>
      <c r="E59" s="21" t="s">
        <v>345</v>
      </c>
      <c r="F59" s="21" t="s">
        <v>345</v>
      </c>
      <c r="G59" s="21" t="s">
        <v>345</v>
      </c>
      <c r="H59" s="21" t="s">
        <v>345</v>
      </c>
      <c r="I59" s="21" t="s">
        <v>345</v>
      </c>
      <c r="J59" s="21" t="s">
        <v>345</v>
      </c>
      <c r="K59" s="21" t="s">
        <v>345</v>
      </c>
      <c r="L59" s="21" t="s">
        <v>345</v>
      </c>
      <c r="M59" s="21" t="s">
        <v>345</v>
      </c>
    </row>
    <row r="60" spans="1:13" x14ac:dyDescent="0.3">
      <c r="A60" t="s">
        <v>491</v>
      </c>
      <c r="B60" s="1" t="s">
        <v>510</v>
      </c>
      <c r="C60" s="32">
        <f>VLOOKUP($A60,Raw!$C$1874:$N$1891,House!C$56,0)</f>
        <v>52573</v>
      </c>
      <c r="D60" s="11">
        <f>VLOOKUP($A60,Raw!$C$1874:$N$1891,House!D$56,0)</f>
        <v>0.49999999999998934</v>
      </c>
      <c r="E60" s="11">
        <f>VLOOKUP($A60,Raw!$C$1874:$N$1891,House!E$56,0)</f>
        <v>9.9999999999999995E-8</v>
      </c>
      <c r="F60" s="11">
        <f>VLOOKUP($A60,Raw!$C$1874:$N$1891,House!F$56,0)</f>
        <v>9.9999999999999995E-8</v>
      </c>
      <c r="G60" s="11">
        <f>VLOOKUP($A60,Raw!$C$1874:$N$1891,House!G$56,0)</f>
        <v>9.9999999999999995E-8</v>
      </c>
      <c r="H60" s="11">
        <f>VLOOKUP($A60,Raw!$C$1874:$N$1891,House!H$56,0)</f>
        <v>9.9999999999999995E-8</v>
      </c>
      <c r="I60" s="11">
        <f>VLOOKUP($A60,Raw!$C$1874:$N$1891,House!I$56,0)</f>
        <v>9.9999999999999995E-8</v>
      </c>
      <c r="J60" s="11">
        <f>VLOOKUP($A60,Raw!$C$1874:$N$1891,House!J$56,0)</f>
        <v>9.9999999999999995E-8</v>
      </c>
      <c r="K60" s="11">
        <f>VLOOKUP($A60,Raw!$C$1874:$N$1891,House!K$56,0)</f>
        <v>9.9999999999999995E-8</v>
      </c>
      <c r="L60" s="11">
        <f>VLOOKUP($A60,Raw!$C$1874:$N$1891,House!L$56,0)</f>
        <v>9.9999999999999995E-8</v>
      </c>
      <c r="M60" s="11">
        <f>VLOOKUP($A60,Raw!$C$1874:$N$1891,House!M$56,0)</f>
        <v>9.9999999999999995E-8</v>
      </c>
    </row>
    <row r="61" spans="1:13" x14ac:dyDescent="0.3">
      <c r="A61" t="s">
        <v>492</v>
      </c>
      <c r="B61" s="12" t="s">
        <v>511</v>
      </c>
      <c r="C61" s="34" t="e">
        <f>VLOOKUP($A61,Raw!$C$1874:$N$1891,House!C$56,0)</f>
        <v>#N/A</v>
      </c>
      <c r="D61" s="13" t="e">
        <f>VLOOKUP($A61,Raw!$C$1874:$N$1891,House!D$56,0)</f>
        <v>#N/A</v>
      </c>
      <c r="E61" s="13" t="e">
        <f>VLOOKUP($A61,Raw!$C$1874:$N$1891,House!E$56,0)</f>
        <v>#N/A</v>
      </c>
      <c r="F61" s="13" t="e">
        <f>VLOOKUP($A61,Raw!$C$1874:$N$1891,House!F$56,0)</f>
        <v>#N/A</v>
      </c>
      <c r="G61" s="13" t="e">
        <f>VLOOKUP($A61,Raw!$C$1874:$N$1891,House!G$56,0)</f>
        <v>#N/A</v>
      </c>
      <c r="H61" s="13" t="e">
        <f>VLOOKUP($A61,Raw!$C$1874:$N$1891,House!H$56,0)</f>
        <v>#N/A</v>
      </c>
      <c r="I61" s="13" t="e">
        <f>VLOOKUP($A61,Raw!$C$1874:$N$1891,House!I$56,0)</f>
        <v>#N/A</v>
      </c>
      <c r="J61" s="13" t="e">
        <f>VLOOKUP($A61,Raw!$C$1874:$N$1891,House!J$56,0)</f>
        <v>#N/A</v>
      </c>
      <c r="K61" s="13" t="e">
        <f>VLOOKUP($A61,Raw!$C$1874:$N$1891,House!K$56,0)</f>
        <v>#N/A</v>
      </c>
      <c r="L61" s="13" t="e">
        <f>VLOOKUP($A61,Raw!$C$1874:$N$1891,House!L$56,0)</f>
        <v>#N/A</v>
      </c>
      <c r="M61" s="13" t="e">
        <f>VLOOKUP($A61,Raw!$C$1874:$N$1891,House!M$56,0)</f>
        <v>#N/A</v>
      </c>
    </row>
    <row r="62" spans="1:13" x14ac:dyDescent="0.3">
      <c r="A62" t="s">
        <v>493</v>
      </c>
      <c r="B62" s="14" t="s">
        <v>512</v>
      </c>
      <c r="C62" s="37" t="e">
        <f>VLOOKUP($A62,Raw!$C$1874:$N$1891,House!C$56,0)</f>
        <v>#N/A</v>
      </c>
      <c r="D62" s="15" t="e">
        <f>VLOOKUP($A62,Raw!$C$1874:$N$1891,House!D$56,0)</f>
        <v>#N/A</v>
      </c>
      <c r="E62" s="15" t="e">
        <f>VLOOKUP($A62,Raw!$C$1874:$N$1891,House!E$56,0)</f>
        <v>#N/A</v>
      </c>
      <c r="F62" s="15" t="e">
        <f>VLOOKUP($A62,Raw!$C$1874:$N$1891,House!F$56,0)</f>
        <v>#N/A</v>
      </c>
      <c r="G62" s="15" t="e">
        <f>VLOOKUP($A62,Raw!$C$1874:$N$1891,House!G$56,0)</f>
        <v>#N/A</v>
      </c>
      <c r="H62" s="15" t="e">
        <f>VLOOKUP($A62,Raw!$C$1874:$N$1891,House!H$56,0)</f>
        <v>#N/A</v>
      </c>
      <c r="I62" s="15" t="e">
        <f>VLOOKUP($A62,Raw!$C$1874:$N$1891,House!I$56,0)</f>
        <v>#N/A</v>
      </c>
      <c r="J62" s="15" t="e">
        <f>VLOOKUP($A62,Raw!$C$1874:$N$1891,House!J$56,0)</f>
        <v>#N/A</v>
      </c>
      <c r="K62" s="15" t="e">
        <f>VLOOKUP($A62,Raw!$C$1874:$N$1891,House!K$56,0)</f>
        <v>#N/A</v>
      </c>
      <c r="L62" s="15" t="e">
        <f>VLOOKUP($A62,Raw!$C$1874:$N$1891,House!L$56,0)</f>
        <v>#N/A</v>
      </c>
      <c r="M62" s="15" t="e">
        <f>VLOOKUP($A62,Raw!$C$1874:$N$1891,House!M$56,0)</f>
        <v>#N/A</v>
      </c>
    </row>
    <row r="63" spans="1:13" x14ac:dyDescent="0.3">
      <c r="A63" t="s">
        <v>494</v>
      </c>
      <c r="B63" s="14" t="s">
        <v>513</v>
      </c>
      <c r="C63" s="37" t="e">
        <f>VLOOKUP($A63,Raw!$C$1874:$N$1891,House!C$56,0)</f>
        <v>#N/A</v>
      </c>
      <c r="D63" s="15" t="e">
        <f>VLOOKUP($A63,Raw!$C$1874:$N$1891,House!D$56,0)</f>
        <v>#N/A</v>
      </c>
      <c r="E63" s="15" t="e">
        <f>VLOOKUP($A63,Raw!$C$1874:$N$1891,House!E$56,0)</f>
        <v>#N/A</v>
      </c>
      <c r="F63" s="15" t="e">
        <f>VLOOKUP($A63,Raw!$C$1874:$N$1891,House!F$56,0)</f>
        <v>#N/A</v>
      </c>
      <c r="G63" s="15" t="e">
        <f>VLOOKUP($A63,Raw!$C$1874:$N$1891,House!G$56,0)</f>
        <v>#N/A</v>
      </c>
      <c r="H63" s="15" t="e">
        <f>VLOOKUP($A63,Raw!$C$1874:$N$1891,House!H$56,0)</f>
        <v>#N/A</v>
      </c>
      <c r="I63" s="15" t="e">
        <f>VLOOKUP($A63,Raw!$C$1874:$N$1891,House!I$56,0)</f>
        <v>#N/A</v>
      </c>
      <c r="J63" s="15" t="e">
        <f>VLOOKUP($A63,Raw!$C$1874:$N$1891,House!J$56,0)</f>
        <v>#N/A</v>
      </c>
      <c r="K63" s="15" t="e">
        <f>VLOOKUP($A63,Raw!$C$1874:$N$1891,House!K$56,0)</f>
        <v>#N/A</v>
      </c>
      <c r="L63" s="15" t="e">
        <f>VLOOKUP($A63,Raw!$C$1874:$N$1891,House!L$56,0)</f>
        <v>#N/A</v>
      </c>
      <c r="M63" s="15" t="e">
        <f>VLOOKUP($A63,Raw!$C$1874:$N$1891,House!M$56,0)</f>
        <v>#N/A</v>
      </c>
    </row>
    <row r="64" spans="1:13" x14ac:dyDescent="0.3">
      <c r="A64" t="s">
        <v>495</v>
      </c>
      <c r="B64" s="14" t="s">
        <v>514</v>
      </c>
      <c r="C64" s="37" t="e">
        <f>VLOOKUP($A64,Raw!$C$1874:$N$1891,House!C$56,0)</f>
        <v>#N/A</v>
      </c>
      <c r="D64" s="15" t="e">
        <f>VLOOKUP($A64,Raw!$C$1874:$N$1891,House!D$56,0)</f>
        <v>#N/A</v>
      </c>
      <c r="E64" s="15" t="e">
        <f>VLOOKUP($A64,Raw!$C$1874:$N$1891,House!E$56,0)</f>
        <v>#N/A</v>
      </c>
      <c r="F64" s="15" t="e">
        <f>VLOOKUP($A64,Raw!$C$1874:$N$1891,House!F$56,0)</f>
        <v>#N/A</v>
      </c>
      <c r="G64" s="15" t="e">
        <f>VLOOKUP($A64,Raw!$C$1874:$N$1891,House!G$56,0)</f>
        <v>#N/A</v>
      </c>
      <c r="H64" s="15" t="e">
        <f>VLOOKUP($A64,Raw!$C$1874:$N$1891,House!H$56,0)</f>
        <v>#N/A</v>
      </c>
      <c r="I64" s="15" t="e">
        <f>VLOOKUP($A64,Raw!$C$1874:$N$1891,House!I$56,0)</f>
        <v>#N/A</v>
      </c>
      <c r="J64" s="15" t="e">
        <f>VLOOKUP($A64,Raw!$C$1874:$N$1891,House!J$56,0)</f>
        <v>#N/A</v>
      </c>
      <c r="K64" s="15" t="e">
        <f>VLOOKUP($A64,Raw!$C$1874:$N$1891,House!K$56,0)</f>
        <v>#N/A</v>
      </c>
      <c r="L64" s="15" t="e">
        <f>VLOOKUP($A64,Raw!$C$1874:$N$1891,House!L$56,0)</f>
        <v>#N/A</v>
      </c>
      <c r="M64" s="15" t="e">
        <f>VLOOKUP($A64,Raw!$C$1874:$N$1891,House!M$56,0)</f>
        <v>#N/A</v>
      </c>
    </row>
    <row r="65" spans="1:13" x14ac:dyDescent="0.3">
      <c r="A65" t="s">
        <v>496</v>
      </c>
      <c r="B65" s="14" t="s">
        <v>515</v>
      </c>
      <c r="C65" s="37" t="e">
        <f>VLOOKUP($A65,Raw!$C$1874:$N$1891,House!C$56,0)</f>
        <v>#N/A</v>
      </c>
      <c r="D65" s="15" t="e">
        <f>VLOOKUP($A65,Raw!$C$1874:$N$1891,House!D$56,0)</f>
        <v>#N/A</v>
      </c>
      <c r="E65" s="15" t="e">
        <f>VLOOKUP($A65,Raw!$C$1874:$N$1891,House!E$56,0)</f>
        <v>#N/A</v>
      </c>
      <c r="F65" s="15" t="e">
        <f>VLOOKUP($A65,Raw!$C$1874:$N$1891,House!F$56,0)</f>
        <v>#N/A</v>
      </c>
      <c r="G65" s="15" t="e">
        <f>VLOOKUP($A65,Raw!$C$1874:$N$1891,House!G$56,0)</f>
        <v>#N/A</v>
      </c>
      <c r="H65" s="15" t="e">
        <f>VLOOKUP($A65,Raw!$C$1874:$N$1891,House!H$56,0)</f>
        <v>#N/A</v>
      </c>
      <c r="I65" s="15" t="e">
        <f>VLOOKUP($A65,Raw!$C$1874:$N$1891,House!I$56,0)</f>
        <v>#N/A</v>
      </c>
      <c r="J65" s="15" t="e">
        <f>VLOOKUP($A65,Raw!$C$1874:$N$1891,House!J$56,0)</f>
        <v>#N/A</v>
      </c>
      <c r="K65" s="15" t="e">
        <f>VLOOKUP($A65,Raw!$C$1874:$N$1891,House!K$56,0)</f>
        <v>#N/A</v>
      </c>
      <c r="L65" s="15" t="e">
        <f>VLOOKUP($A65,Raw!$C$1874:$N$1891,House!L$56,0)</f>
        <v>#N/A</v>
      </c>
      <c r="M65" s="15" t="e">
        <f>VLOOKUP($A65,Raw!$C$1874:$N$1891,House!M$56,0)</f>
        <v>#N/A</v>
      </c>
    </row>
    <row r="66" spans="1:13" x14ac:dyDescent="0.3">
      <c r="A66" t="s">
        <v>497</v>
      </c>
      <c r="B66" s="36" t="s">
        <v>516</v>
      </c>
      <c r="C66" s="38" t="e">
        <f>VLOOKUP($A66,Raw!$C$1874:$N$1891,House!C$56,0)</f>
        <v>#N/A</v>
      </c>
      <c r="D66" s="39" t="e">
        <f>VLOOKUP($A66,Raw!$C$1874:$N$1891,House!D$56,0)</f>
        <v>#N/A</v>
      </c>
      <c r="E66" s="39" t="e">
        <f>VLOOKUP($A66,Raw!$C$1874:$N$1891,House!E$56,0)</f>
        <v>#N/A</v>
      </c>
      <c r="F66" s="39" t="e">
        <f>VLOOKUP($A66,Raw!$C$1874:$N$1891,House!F$56,0)</f>
        <v>#N/A</v>
      </c>
      <c r="G66" s="39" t="e">
        <f>VLOOKUP($A66,Raw!$C$1874:$N$1891,House!G$56,0)</f>
        <v>#N/A</v>
      </c>
      <c r="H66" s="39" t="e">
        <f>VLOOKUP($A66,Raw!$C$1874:$N$1891,House!H$56,0)</f>
        <v>#N/A</v>
      </c>
      <c r="I66" s="39" t="e">
        <f>VLOOKUP($A66,Raw!$C$1874:$N$1891,House!I$56,0)</f>
        <v>#N/A</v>
      </c>
      <c r="J66" s="39" t="e">
        <f>VLOOKUP($A66,Raw!$C$1874:$N$1891,House!J$56,0)</f>
        <v>#N/A</v>
      </c>
      <c r="K66" s="39" t="e">
        <f>VLOOKUP($A66,Raw!$C$1874:$N$1891,House!K$56,0)</f>
        <v>#N/A</v>
      </c>
      <c r="L66" s="39" t="e">
        <f>VLOOKUP($A66,Raw!$C$1874:$N$1891,House!L$56,0)</f>
        <v>#N/A</v>
      </c>
      <c r="M66" s="39" t="e">
        <f>VLOOKUP($A66,Raw!$C$1874:$N$1891,House!M$56,0)</f>
        <v>#N/A</v>
      </c>
    </row>
    <row r="67" spans="1:13" x14ac:dyDescent="0.3">
      <c r="A67" t="s">
        <v>498</v>
      </c>
      <c r="B67" s="12" t="s">
        <v>517</v>
      </c>
      <c r="C67" s="34" t="e">
        <f>VLOOKUP($A67,Raw!$C$1874:$N$1891,House!C$56,0)</f>
        <v>#N/A</v>
      </c>
      <c r="D67" s="13" t="e">
        <f>VLOOKUP($A67,Raw!$C$1874:$N$1891,House!D$56,0)</f>
        <v>#N/A</v>
      </c>
      <c r="E67" s="13" t="e">
        <f>VLOOKUP($A67,Raw!$C$1874:$N$1891,House!E$56,0)</f>
        <v>#N/A</v>
      </c>
      <c r="F67" s="13" t="e">
        <f>VLOOKUP($A67,Raw!$C$1874:$N$1891,House!F$56,0)</f>
        <v>#N/A</v>
      </c>
      <c r="G67" s="13" t="e">
        <f>VLOOKUP($A67,Raw!$C$1874:$N$1891,House!G$56,0)</f>
        <v>#N/A</v>
      </c>
      <c r="H67" s="13" t="e">
        <f>VLOOKUP($A67,Raw!$C$1874:$N$1891,House!H$56,0)</f>
        <v>#N/A</v>
      </c>
      <c r="I67" s="13" t="e">
        <f>VLOOKUP($A67,Raw!$C$1874:$N$1891,House!I$56,0)</f>
        <v>#N/A</v>
      </c>
      <c r="J67" s="13" t="e">
        <f>VLOOKUP($A67,Raw!$C$1874:$N$1891,House!J$56,0)</f>
        <v>#N/A</v>
      </c>
      <c r="K67" s="13" t="e">
        <f>VLOOKUP($A67,Raw!$C$1874:$N$1891,House!K$56,0)</f>
        <v>#N/A</v>
      </c>
      <c r="L67" s="13" t="e">
        <f>VLOOKUP($A67,Raw!$C$1874:$N$1891,House!L$56,0)</f>
        <v>#N/A</v>
      </c>
      <c r="M67" s="13" t="e">
        <f>VLOOKUP($A67,Raw!$C$1874:$N$1891,House!M$56,0)</f>
        <v>#N/A</v>
      </c>
    </row>
    <row r="68" spans="1:13" x14ac:dyDescent="0.3">
      <c r="A68" t="s">
        <v>499</v>
      </c>
      <c r="B68" s="14" t="s">
        <v>518</v>
      </c>
      <c r="C68" s="37" t="e">
        <f>VLOOKUP($A68,Raw!$C$1874:$N$1891,House!C$56,0)</f>
        <v>#N/A</v>
      </c>
      <c r="D68" s="15" t="e">
        <f>VLOOKUP($A68,Raw!$C$1874:$N$1891,House!D$56,0)</f>
        <v>#N/A</v>
      </c>
      <c r="E68" s="15" t="e">
        <f>VLOOKUP($A68,Raw!$C$1874:$N$1891,House!E$56,0)</f>
        <v>#N/A</v>
      </c>
      <c r="F68" s="15" t="e">
        <f>VLOOKUP($A68,Raw!$C$1874:$N$1891,House!F$56,0)</f>
        <v>#N/A</v>
      </c>
      <c r="G68" s="15" t="e">
        <f>VLOOKUP($A68,Raw!$C$1874:$N$1891,House!G$56,0)</f>
        <v>#N/A</v>
      </c>
      <c r="H68" s="15" t="e">
        <f>VLOOKUP($A68,Raw!$C$1874:$N$1891,House!H$56,0)</f>
        <v>#N/A</v>
      </c>
      <c r="I68" s="15" t="e">
        <f>VLOOKUP($A68,Raw!$C$1874:$N$1891,House!I$56,0)</f>
        <v>#N/A</v>
      </c>
      <c r="J68" s="15" t="e">
        <f>VLOOKUP($A68,Raw!$C$1874:$N$1891,House!J$56,0)</f>
        <v>#N/A</v>
      </c>
      <c r="K68" s="15" t="e">
        <f>VLOOKUP($A68,Raw!$C$1874:$N$1891,House!K$56,0)</f>
        <v>#N/A</v>
      </c>
      <c r="L68" s="15" t="e">
        <f>VLOOKUP($A68,Raw!$C$1874:$N$1891,House!L$56,0)</f>
        <v>#N/A</v>
      </c>
      <c r="M68" s="15" t="e">
        <f>VLOOKUP($A68,Raw!$C$1874:$N$1891,House!M$56,0)</f>
        <v>#N/A</v>
      </c>
    </row>
    <row r="69" spans="1:13" x14ac:dyDescent="0.3">
      <c r="A69" t="s">
        <v>500</v>
      </c>
      <c r="B69" s="14" t="s">
        <v>519</v>
      </c>
      <c r="C69" s="37" t="e">
        <f>VLOOKUP($A69,Raw!$C$1874:$N$1891,House!C$56,0)</f>
        <v>#N/A</v>
      </c>
      <c r="D69" s="15" t="e">
        <f>VLOOKUP($A69,Raw!$C$1874:$N$1891,House!D$56,0)</f>
        <v>#N/A</v>
      </c>
      <c r="E69" s="15" t="e">
        <f>VLOOKUP($A69,Raw!$C$1874:$N$1891,House!E$56,0)</f>
        <v>#N/A</v>
      </c>
      <c r="F69" s="15" t="e">
        <f>VLOOKUP($A69,Raw!$C$1874:$N$1891,House!F$56,0)</f>
        <v>#N/A</v>
      </c>
      <c r="G69" s="15" t="e">
        <f>VLOOKUP($A69,Raw!$C$1874:$N$1891,House!G$56,0)</f>
        <v>#N/A</v>
      </c>
      <c r="H69" s="15" t="e">
        <f>VLOOKUP($A69,Raw!$C$1874:$N$1891,House!H$56,0)</f>
        <v>#N/A</v>
      </c>
      <c r="I69" s="15" t="e">
        <f>VLOOKUP($A69,Raw!$C$1874:$N$1891,House!I$56,0)</f>
        <v>#N/A</v>
      </c>
      <c r="J69" s="15" t="e">
        <f>VLOOKUP($A69,Raw!$C$1874:$N$1891,House!J$56,0)</f>
        <v>#N/A</v>
      </c>
      <c r="K69" s="15" t="e">
        <f>VLOOKUP($A69,Raw!$C$1874:$N$1891,House!K$56,0)</f>
        <v>#N/A</v>
      </c>
      <c r="L69" s="15" t="e">
        <f>VLOOKUP($A69,Raw!$C$1874:$N$1891,House!L$56,0)</f>
        <v>#N/A</v>
      </c>
      <c r="M69" s="15" t="e">
        <f>VLOOKUP($A69,Raw!$C$1874:$N$1891,House!M$56,0)</f>
        <v>#N/A</v>
      </c>
    </row>
    <row r="70" spans="1:13" x14ac:dyDescent="0.3">
      <c r="A70" t="s">
        <v>501</v>
      </c>
      <c r="B70" s="14" t="s">
        <v>520</v>
      </c>
      <c r="C70" s="37" t="e">
        <f>VLOOKUP($A70,Raw!$C$1874:$N$1891,House!C$56,0)</f>
        <v>#N/A</v>
      </c>
      <c r="D70" s="15" t="e">
        <f>VLOOKUP($A70,Raw!$C$1874:$N$1891,House!D$56,0)</f>
        <v>#N/A</v>
      </c>
      <c r="E70" s="15" t="e">
        <f>VLOOKUP($A70,Raw!$C$1874:$N$1891,House!E$56,0)</f>
        <v>#N/A</v>
      </c>
      <c r="F70" s="15" t="e">
        <f>VLOOKUP($A70,Raw!$C$1874:$N$1891,House!F$56,0)</f>
        <v>#N/A</v>
      </c>
      <c r="G70" s="15" t="e">
        <f>VLOOKUP($A70,Raw!$C$1874:$N$1891,House!G$56,0)</f>
        <v>#N/A</v>
      </c>
      <c r="H70" s="15" t="e">
        <f>VLOOKUP($A70,Raw!$C$1874:$N$1891,House!H$56,0)</f>
        <v>#N/A</v>
      </c>
      <c r="I70" s="15" t="e">
        <f>VLOOKUP($A70,Raw!$C$1874:$N$1891,House!I$56,0)</f>
        <v>#N/A</v>
      </c>
      <c r="J70" s="15" t="e">
        <f>VLOOKUP($A70,Raw!$C$1874:$N$1891,House!J$56,0)</f>
        <v>#N/A</v>
      </c>
      <c r="K70" s="15" t="e">
        <f>VLOOKUP($A70,Raw!$C$1874:$N$1891,House!K$56,0)</f>
        <v>#N/A</v>
      </c>
      <c r="L70" s="15" t="e">
        <f>VLOOKUP($A70,Raw!$C$1874:$N$1891,House!L$56,0)</f>
        <v>#N/A</v>
      </c>
      <c r="M70" s="15" t="e">
        <f>VLOOKUP($A70,Raw!$C$1874:$N$1891,House!M$56,0)</f>
        <v>#N/A</v>
      </c>
    </row>
    <row r="71" spans="1:13" x14ac:dyDescent="0.3">
      <c r="A71" t="s">
        <v>502</v>
      </c>
      <c r="B71" s="14" t="s">
        <v>521</v>
      </c>
      <c r="C71" s="37" t="e">
        <f>VLOOKUP($A71,Raw!$C$1874:$N$1891,House!C$56,0)</f>
        <v>#N/A</v>
      </c>
      <c r="D71" s="15" t="e">
        <f>VLOOKUP($A71,Raw!$C$1874:$N$1891,House!D$56,0)</f>
        <v>#N/A</v>
      </c>
      <c r="E71" s="15" t="e">
        <f>VLOOKUP($A71,Raw!$C$1874:$N$1891,House!E$56,0)</f>
        <v>#N/A</v>
      </c>
      <c r="F71" s="15" t="e">
        <f>VLOOKUP($A71,Raw!$C$1874:$N$1891,House!F$56,0)</f>
        <v>#N/A</v>
      </c>
      <c r="G71" s="15" t="e">
        <f>VLOOKUP($A71,Raw!$C$1874:$N$1891,House!G$56,0)</f>
        <v>#N/A</v>
      </c>
      <c r="H71" s="15" t="e">
        <f>VLOOKUP($A71,Raw!$C$1874:$N$1891,House!H$56,0)</f>
        <v>#N/A</v>
      </c>
      <c r="I71" s="15" t="e">
        <f>VLOOKUP($A71,Raw!$C$1874:$N$1891,House!I$56,0)</f>
        <v>#N/A</v>
      </c>
      <c r="J71" s="15" t="e">
        <f>VLOOKUP($A71,Raw!$C$1874:$N$1891,House!J$56,0)</f>
        <v>#N/A</v>
      </c>
      <c r="K71" s="15" t="e">
        <f>VLOOKUP($A71,Raw!$C$1874:$N$1891,House!K$56,0)</f>
        <v>#N/A</v>
      </c>
      <c r="L71" s="15" t="e">
        <f>VLOOKUP($A71,Raw!$C$1874:$N$1891,House!L$56,0)</f>
        <v>#N/A</v>
      </c>
      <c r="M71" s="15" t="e">
        <f>VLOOKUP($A71,Raw!$C$1874:$N$1891,House!M$56,0)</f>
        <v>#N/A</v>
      </c>
    </row>
    <row r="72" spans="1:13" x14ac:dyDescent="0.3">
      <c r="A72" t="s">
        <v>503</v>
      </c>
      <c r="B72" s="14" t="s">
        <v>522</v>
      </c>
      <c r="C72" s="37" t="e">
        <f>VLOOKUP($A72,Raw!$C$1874:$N$1891,House!C$56,0)</f>
        <v>#N/A</v>
      </c>
      <c r="D72" s="15" t="e">
        <f>VLOOKUP($A72,Raw!$C$1874:$N$1891,House!D$56,0)</f>
        <v>#N/A</v>
      </c>
      <c r="E72" s="15" t="e">
        <f>VLOOKUP($A72,Raw!$C$1874:$N$1891,House!E$56,0)</f>
        <v>#N/A</v>
      </c>
      <c r="F72" s="15" t="e">
        <f>VLOOKUP($A72,Raw!$C$1874:$N$1891,House!F$56,0)</f>
        <v>#N/A</v>
      </c>
      <c r="G72" s="15" t="e">
        <f>VLOOKUP($A72,Raw!$C$1874:$N$1891,House!G$56,0)</f>
        <v>#N/A</v>
      </c>
      <c r="H72" s="15" t="e">
        <f>VLOOKUP($A72,Raw!$C$1874:$N$1891,House!H$56,0)</f>
        <v>#N/A</v>
      </c>
      <c r="I72" s="15" t="e">
        <f>VLOOKUP($A72,Raw!$C$1874:$N$1891,House!I$56,0)</f>
        <v>#N/A</v>
      </c>
      <c r="J72" s="15" t="e">
        <f>VLOOKUP($A72,Raw!$C$1874:$N$1891,House!J$56,0)</f>
        <v>#N/A</v>
      </c>
      <c r="K72" s="15" t="e">
        <f>VLOOKUP($A72,Raw!$C$1874:$N$1891,House!K$56,0)</f>
        <v>#N/A</v>
      </c>
      <c r="L72" s="15" t="e">
        <f>VLOOKUP($A72,Raw!$C$1874:$N$1891,House!L$56,0)</f>
        <v>#N/A</v>
      </c>
      <c r="M72" s="15" t="e">
        <f>VLOOKUP($A72,Raw!$C$1874:$N$1891,House!M$56,0)</f>
        <v>#N/A</v>
      </c>
    </row>
    <row r="73" spans="1:13" x14ac:dyDescent="0.3">
      <c r="A73" t="s">
        <v>504</v>
      </c>
      <c r="B73" s="16" t="s">
        <v>523</v>
      </c>
      <c r="C73" s="40" t="e">
        <f>VLOOKUP($A73,Raw!$C$1874:$N$1891,House!C$56,0)</f>
        <v>#N/A</v>
      </c>
      <c r="D73" s="17" t="e">
        <f>VLOOKUP($A73,Raw!$C$1874:$N$1891,House!D$56,0)</f>
        <v>#N/A</v>
      </c>
      <c r="E73" s="17" t="e">
        <f>VLOOKUP($A73,Raw!$C$1874:$N$1891,House!E$56,0)</f>
        <v>#N/A</v>
      </c>
      <c r="F73" s="17" t="e">
        <f>VLOOKUP($A73,Raw!$C$1874:$N$1891,House!F$56,0)</f>
        <v>#N/A</v>
      </c>
      <c r="G73" s="17" t="e">
        <f>VLOOKUP($A73,Raw!$C$1874:$N$1891,House!G$56,0)</f>
        <v>#N/A</v>
      </c>
      <c r="H73" s="17" t="e">
        <f>VLOOKUP($A73,Raw!$C$1874:$N$1891,House!H$56,0)</f>
        <v>#N/A</v>
      </c>
      <c r="I73" s="17" t="e">
        <f>VLOOKUP($A73,Raw!$C$1874:$N$1891,House!I$56,0)</f>
        <v>#N/A</v>
      </c>
      <c r="J73" s="17" t="e">
        <f>VLOOKUP($A73,Raw!$C$1874:$N$1891,House!J$56,0)</f>
        <v>#N/A</v>
      </c>
      <c r="K73" s="17" t="e">
        <f>VLOOKUP($A73,Raw!$C$1874:$N$1891,House!K$56,0)</f>
        <v>#N/A</v>
      </c>
      <c r="L73" s="17" t="e">
        <f>VLOOKUP($A73,Raw!$C$1874:$N$1891,House!L$56,0)</f>
        <v>#N/A</v>
      </c>
      <c r="M73" s="17" t="e">
        <f>VLOOKUP($A73,Raw!$C$1874:$N$1891,House!M$56,0)</f>
        <v>#N/A</v>
      </c>
    </row>
    <row r="74" spans="1:13" x14ac:dyDescent="0.3">
      <c r="A74" t="s">
        <v>505</v>
      </c>
      <c r="B74" s="16" t="s">
        <v>524</v>
      </c>
      <c r="C74" s="40" t="e">
        <f>VLOOKUP($A74,Raw!$C$1874:$N$1891,House!C$56,0)</f>
        <v>#N/A</v>
      </c>
      <c r="D74" s="17" t="e">
        <f>VLOOKUP($A74,Raw!$C$1874:$N$1891,House!D$56,0)</f>
        <v>#N/A</v>
      </c>
      <c r="E74" s="17" t="e">
        <f>VLOOKUP($A74,Raw!$C$1874:$N$1891,House!E$56,0)</f>
        <v>#N/A</v>
      </c>
      <c r="F74" s="17" t="e">
        <f>VLOOKUP($A74,Raw!$C$1874:$N$1891,House!F$56,0)</f>
        <v>#N/A</v>
      </c>
      <c r="G74" s="17" t="e">
        <f>VLOOKUP($A74,Raw!$C$1874:$N$1891,House!G$56,0)</f>
        <v>#N/A</v>
      </c>
      <c r="H74" s="17" t="e">
        <f>VLOOKUP($A74,Raw!$C$1874:$N$1891,House!H$56,0)</f>
        <v>#N/A</v>
      </c>
      <c r="I74" s="17" t="e">
        <f>VLOOKUP($A74,Raw!$C$1874:$N$1891,House!I$56,0)</f>
        <v>#N/A</v>
      </c>
      <c r="J74" s="17" t="e">
        <f>VLOOKUP($A74,Raw!$C$1874:$N$1891,House!J$56,0)</f>
        <v>#N/A</v>
      </c>
      <c r="K74" s="17" t="e">
        <f>VLOOKUP($A74,Raw!$C$1874:$N$1891,House!K$56,0)</f>
        <v>#N/A</v>
      </c>
      <c r="L74" s="17" t="e">
        <f>VLOOKUP($A74,Raw!$C$1874:$N$1891,House!L$56,0)</f>
        <v>#N/A</v>
      </c>
      <c r="M74" s="17" t="e">
        <f>VLOOKUP($A74,Raw!$C$1874:$N$1891,House!M$56,0)</f>
        <v>#N/A</v>
      </c>
    </row>
    <row r="75" spans="1:13" x14ac:dyDescent="0.3">
      <c r="A75" t="s">
        <v>506</v>
      </c>
      <c r="B75" s="16" t="s">
        <v>525</v>
      </c>
      <c r="C75" s="40" t="e">
        <f>VLOOKUP($A75,Raw!$C$1874:$N$1891,House!C$56,0)</f>
        <v>#N/A</v>
      </c>
      <c r="D75" s="17" t="e">
        <f>VLOOKUP($A75,Raw!$C$1874:$N$1891,House!D$56,0)</f>
        <v>#N/A</v>
      </c>
      <c r="E75" s="17" t="e">
        <f>VLOOKUP($A75,Raw!$C$1874:$N$1891,House!E$56,0)</f>
        <v>#N/A</v>
      </c>
      <c r="F75" s="17" t="e">
        <f>VLOOKUP($A75,Raw!$C$1874:$N$1891,House!F$56,0)</f>
        <v>#N/A</v>
      </c>
      <c r="G75" s="17" t="e">
        <f>VLOOKUP($A75,Raw!$C$1874:$N$1891,House!G$56,0)</f>
        <v>#N/A</v>
      </c>
      <c r="H75" s="17" t="e">
        <f>VLOOKUP($A75,Raw!$C$1874:$N$1891,House!H$56,0)</f>
        <v>#N/A</v>
      </c>
      <c r="I75" s="17" t="e">
        <f>VLOOKUP($A75,Raw!$C$1874:$N$1891,House!I$56,0)</f>
        <v>#N/A</v>
      </c>
      <c r="J75" s="17" t="e">
        <f>VLOOKUP($A75,Raw!$C$1874:$N$1891,House!J$56,0)</f>
        <v>#N/A</v>
      </c>
      <c r="K75" s="17" t="e">
        <f>VLOOKUP($A75,Raw!$C$1874:$N$1891,House!K$56,0)</f>
        <v>#N/A</v>
      </c>
      <c r="L75" s="17" t="e">
        <f>VLOOKUP($A75,Raw!$C$1874:$N$1891,House!L$56,0)</f>
        <v>#N/A</v>
      </c>
      <c r="M75" s="17" t="e">
        <f>VLOOKUP($A75,Raw!$C$1874:$N$1891,House!M$56,0)</f>
        <v>#N/A</v>
      </c>
    </row>
    <row r="76" spans="1:13" x14ac:dyDescent="0.3">
      <c r="A76" t="s">
        <v>507</v>
      </c>
      <c r="B76" s="16" t="s">
        <v>526</v>
      </c>
      <c r="C76" s="40" t="e">
        <f>VLOOKUP($A76,Raw!$C$1874:$N$1891,House!C$56,0)</f>
        <v>#N/A</v>
      </c>
      <c r="D76" s="17" t="e">
        <f>VLOOKUP($A76,Raw!$C$1874:$N$1891,House!D$56,0)</f>
        <v>#N/A</v>
      </c>
      <c r="E76" s="17" t="e">
        <f>VLOOKUP($A76,Raw!$C$1874:$N$1891,House!E$56,0)</f>
        <v>#N/A</v>
      </c>
      <c r="F76" s="17" t="e">
        <f>VLOOKUP($A76,Raw!$C$1874:$N$1891,House!F$56,0)</f>
        <v>#N/A</v>
      </c>
      <c r="G76" s="17" t="e">
        <f>VLOOKUP($A76,Raw!$C$1874:$N$1891,House!G$56,0)</f>
        <v>#N/A</v>
      </c>
      <c r="H76" s="17" t="e">
        <f>VLOOKUP($A76,Raw!$C$1874:$N$1891,House!H$56,0)</f>
        <v>#N/A</v>
      </c>
      <c r="I76" s="17" t="e">
        <f>VLOOKUP($A76,Raw!$C$1874:$N$1891,House!I$56,0)</f>
        <v>#N/A</v>
      </c>
      <c r="J76" s="17" t="e">
        <f>VLOOKUP($A76,Raw!$C$1874:$N$1891,House!J$56,0)</f>
        <v>#N/A</v>
      </c>
      <c r="K76" s="17" t="e">
        <f>VLOOKUP($A76,Raw!$C$1874:$N$1891,House!K$56,0)</f>
        <v>#N/A</v>
      </c>
      <c r="L76" s="17" t="e">
        <f>VLOOKUP($A76,Raw!$C$1874:$N$1891,House!L$56,0)</f>
        <v>#N/A</v>
      </c>
      <c r="M76" s="17" t="e">
        <f>VLOOKUP($A76,Raw!$C$1874:$N$1891,House!M$56,0)</f>
        <v>#N/A</v>
      </c>
    </row>
    <row r="77" spans="1:13" x14ac:dyDescent="0.3">
      <c r="A77" t="s">
        <v>508</v>
      </c>
      <c r="B77" s="16" t="s">
        <v>527</v>
      </c>
      <c r="C77" s="40" t="e">
        <f>VLOOKUP($A77,Raw!$C$1874:$N$1891,House!C$56,0)</f>
        <v>#N/A</v>
      </c>
      <c r="D77" s="17" t="e">
        <f>VLOOKUP($A77,Raw!$C$1874:$N$1891,House!D$56,0)</f>
        <v>#N/A</v>
      </c>
      <c r="E77" s="17" t="e">
        <f>VLOOKUP($A77,Raw!$C$1874:$N$1891,House!E$56,0)</f>
        <v>#N/A</v>
      </c>
      <c r="F77" s="17" t="e">
        <f>VLOOKUP($A77,Raw!$C$1874:$N$1891,House!F$56,0)</f>
        <v>#N/A</v>
      </c>
      <c r="G77" s="17" t="e">
        <f>VLOOKUP($A77,Raw!$C$1874:$N$1891,House!G$56,0)</f>
        <v>#N/A</v>
      </c>
      <c r="H77" s="17" t="e">
        <f>VLOOKUP($A77,Raw!$C$1874:$N$1891,House!H$56,0)</f>
        <v>#N/A</v>
      </c>
      <c r="I77" s="17" t="e">
        <f>VLOOKUP($A77,Raw!$C$1874:$N$1891,House!I$56,0)</f>
        <v>#N/A</v>
      </c>
      <c r="J77" s="17" t="e">
        <f>VLOOKUP($A77,Raw!$C$1874:$N$1891,House!J$56,0)</f>
        <v>#N/A</v>
      </c>
      <c r="K77" s="17" t="e">
        <f>VLOOKUP($A77,Raw!$C$1874:$N$1891,House!K$56,0)</f>
        <v>#N/A</v>
      </c>
      <c r="L77" s="17" t="e">
        <f>VLOOKUP($A77,Raw!$C$1874:$N$1891,House!L$56,0)</f>
        <v>#N/A</v>
      </c>
      <c r="M77" s="17" t="e">
        <f>VLOOKUP($A77,Raw!$C$1874:$N$1891,House!M$56,0)</f>
        <v>#N/A</v>
      </c>
    </row>
  </sheetData>
  <mergeCells count="3">
    <mergeCell ref="E57:M57"/>
    <mergeCell ref="E7:M7"/>
    <mergeCell ref="E32:M32"/>
  </mergeCells>
  <conditionalFormatting sqref="B60">
    <cfRule type="cellIs" dxfId="8" priority="3" operator="equal">
      <formula>0.0000001</formula>
    </cfRule>
  </conditionalFormatting>
  <conditionalFormatting sqref="B10">
    <cfRule type="cellIs" dxfId="7" priority="2" operator="equal">
      <formula>0.0000001</formula>
    </cfRule>
  </conditionalFormatting>
  <conditionalFormatting sqref="B35">
    <cfRule type="cellIs" dxfId="6" priority="1" operator="equal">
      <formula>0.0000001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showZeros="0" topLeftCell="B1" zoomScale="85" zoomScaleNormal="85" workbookViewId="0">
      <selection activeCell="H26" sqref="H26"/>
    </sheetView>
  </sheetViews>
  <sheetFormatPr defaultRowHeight="14.4" x14ac:dyDescent="0.3"/>
  <cols>
    <col min="1" max="1" width="0" hidden="1" customWidth="1"/>
    <col min="2" max="2" width="26.6640625" customWidth="1"/>
  </cols>
  <sheetData>
    <row r="1" spans="1:13" ht="15.6" x14ac:dyDescent="0.3">
      <c r="B1" s="4" t="s">
        <v>616</v>
      </c>
      <c r="F1" t="s">
        <v>655</v>
      </c>
      <c r="J1" t="s">
        <v>656</v>
      </c>
    </row>
    <row r="2" spans="1:13" x14ac:dyDescent="0.3">
      <c r="B2" s="5" t="s">
        <v>617</v>
      </c>
      <c r="F2" s="59" t="s">
        <v>653</v>
      </c>
    </row>
    <row r="3" spans="1:13" x14ac:dyDescent="0.3">
      <c r="F3" t="s">
        <v>654</v>
      </c>
    </row>
    <row r="4" spans="1:13" x14ac:dyDescent="0.3">
      <c r="B4" s="1" t="s">
        <v>635</v>
      </c>
    </row>
    <row r="5" spans="1:13" hidden="1" x14ac:dyDescent="0.3"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x14ac:dyDescent="0.3">
      <c r="B6" s="6"/>
      <c r="C6" s="9" t="s">
        <v>372</v>
      </c>
      <c r="D6" s="63" t="s">
        <v>651</v>
      </c>
      <c r="E6" s="63"/>
      <c r="F6" s="63"/>
      <c r="G6" s="63"/>
      <c r="H6" s="63"/>
      <c r="I6" s="63"/>
      <c r="J6" s="63"/>
      <c r="K6" s="63"/>
      <c r="L6" s="63"/>
      <c r="M6" s="63"/>
    </row>
    <row r="7" spans="1:13" x14ac:dyDescent="0.3">
      <c r="B7" s="8"/>
      <c r="C7" s="9" t="s">
        <v>192</v>
      </c>
      <c r="D7" s="9" t="s">
        <v>347</v>
      </c>
      <c r="E7" s="9" t="str">
        <f>Raw!F2423</f>
        <v>sim1</v>
      </c>
      <c r="F7" s="9" t="str">
        <f>Raw!G2423</f>
        <v>sim2</v>
      </c>
      <c r="G7" s="9" t="str">
        <f>Raw!H2423</f>
        <v>sim3</v>
      </c>
      <c r="H7" s="9" t="str">
        <f>Raw!I2423</f>
        <v>sim4</v>
      </c>
      <c r="I7" s="9" t="str">
        <f>Raw!J2423</f>
        <v>sim5</v>
      </c>
      <c r="J7" s="9" t="str">
        <f>Raw!K2423</f>
        <v>sim6</v>
      </c>
      <c r="K7" s="9" t="str">
        <f>Raw!L2423</f>
        <v>sim7</v>
      </c>
      <c r="L7" s="9" t="str">
        <f>Raw!M2423</f>
        <v>sim8</v>
      </c>
      <c r="M7" s="9" t="str">
        <f>Raw!N2423</f>
        <v>sim9</v>
      </c>
    </row>
    <row r="8" spans="1:13" x14ac:dyDescent="0.3">
      <c r="B8" s="10"/>
      <c r="C8" s="21" t="s">
        <v>194</v>
      </c>
      <c r="D8" s="21" t="s">
        <v>194</v>
      </c>
      <c r="E8" s="21" t="s">
        <v>194</v>
      </c>
      <c r="F8" s="21" t="s">
        <v>194</v>
      </c>
      <c r="G8" s="21" t="s">
        <v>194</v>
      </c>
      <c r="H8" s="21" t="s">
        <v>194</v>
      </c>
      <c r="I8" s="21" t="s">
        <v>194</v>
      </c>
      <c r="J8" s="21" t="s">
        <v>194</v>
      </c>
      <c r="K8" s="21" t="s">
        <v>194</v>
      </c>
      <c r="L8" s="21" t="s">
        <v>194</v>
      </c>
      <c r="M8" s="21" t="s">
        <v>194</v>
      </c>
    </row>
    <row r="9" spans="1:13" x14ac:dyDescent="0.3">
      <c r="A9" t="str">
        <f>Raw!C2424</f>
        <v>TOTGINC</v>
      </c>
      <c r="B9" s="18" t="s">
        <v>642</v>
      </c>
      <c r="C9" s="26">
        <f>VLOOKUP($A9,Raw!$C$2424:$N$2436,Government!C$5,0)</f>
        <v>100</v>
      </c>
      <c r="D9" s="26">
        <f>VLOOKUP($A9,Raw!$C$2424:$N$2436,Government!D$5,0)</f>
        <v>100</v>
      </c>
      <c r="E9" s="26">
        <f>VLOOKUP($A9,Raw!$C$2424:$N$2436,Government!E$5,0)</f>
        <v>9.9999999999999995E-8</v>
      </c>
      <c r="F9" s="26">
        <f>VLOOKUP($A9,Raw!$C$2424:$N$2436,Government!F$5,0)</f>
        <v>9.9999999999999995E-8</v>
      </c>
      <c r="G9" s="26">
        <f>VLOOKUP($A9,Raw!$C$2424:$N$2436,Government!G$5,0)</f>
        <v>9.9999999999999995E-8</v>
      </c>
      <c r="H9" s="26">
        <f>VLOOKUP($A9,Raw!$C$2424:$N$2436,Government!H$5,0)</f>
        <v>9.9999999999999995E-8</v>
      </c>
      <c r="I9" s="26">
        <f>VLOOKUP($A9,Raw!$C$2424:$N$2436,Government!I$5,0)</f>
        <v>9.9999999999999995E-8</v>
      </c>
      <c r="J9" s="26">
        <f>VLOOKUP($A9,Raw!$C$2424:$N$2436,Government!J$5,0)</f>
        <v>9.9999999999999995E-8</v>
      </c>
      <c r="K9" s="26">
        <f>VLOOKUP($A9,Raw!$C$2424:$N$2436,Government!K$5,0)</f>
        <v>9.9999999999999995E-8</v>
      </c>
      <c r="L9" s="26">
        <f>VLOOKUP($A9,Raw!$C$2424:$N$2436,Government!L$5,0)</f>
        <v>9.9999999999999995E-8</v>
      </c>
      <c r="M9" s="26">
        <f>VLOOKUP($A9,Raw!$C$2424:$N$2436,Government!M$5,0)</f>
        <v>9.9999999999999995E-8</v>
      </c>
    </row>
    <row r="10" spans="1:13" x14ac:dyDescent="0.3">
      <c r="B10" s="12" t="s">
        <v>641</v>
      </c>
      <c r="C10" s="27">
        <f>SUM(C11:C15)</f>
        <v>108.04006338812923</v>
      </c>
      <c r="D10" s="27">
        <f t="shared" ref="D10:M10" si="0">SUM(D11:D15)</f>
        <v>102.22016722077839</v>
      </c>
      <c r="E10" s="27">
        <f t="shared" si="0"/>
        <v>4.9999999999999998E-7</v>
      </c>
      <c r="F10" s="60">
        <f t="shared" si="0"/>
        <v>4.9999999999999998E-7</v>
      </c>
      <c r="G10" s="60">
        <f t="shared" si="0"/>
        <v>4.9999999999999998E-7</v>
      </c>
      <c r="H10" s="60">
        <f t="shared" si="0"/>
        <v>4.9999999999999998E-7</v>
      </c>
      <c r="I10" s="60">
        <f t="shared" si="0"/>
        <v>4.9999999999999998E-7</v>
      </c>
      <c r="J10" s="60">
        <f t="shared" si="0"/>
        <v>4.9999999999999998E-7</v>
      </c>
      <c r="K10" s="60">
        <f t="shared" si="0"/>
        <v>4.9999999999999998E-7</v>
      </c>
      <c r="L10" s="60">
        <f t="shared" si="0"/>
        <v>4.9999999999999998E-7</v>
      </c>
      <c r="M10" s="60">
        <f t="shared" si="0"/>
        <v>4.9999999999999998E-7</v>
      </c>
    </row>
    <row r="11" spans="1:13" x14ac:dyDescent="0.3">
      <c r="A11" t="str">
        <f>Raw!C2425</f>
        <v>ATAXCOL</v>
      </c>
      <c r="B11" s="14" t="s">
        <v>636</v>
      </c>
      <c r="C11" s="43">
        <f>VLOOKUP($A11,Raw!$C$2424:$N$2436,Government!C$5,0)</f>
        <v>9.9999999999999995E-8</v>
      </c>
      <c r="D11" s="43">
        <f>VLOOKUP($A11,Raw!$C$2424:$N$2436,Government!D$5,0)</f>
        <v>9.9999999999999995E-8</v>
      </c>
      <c r="E11" s="43">
        <f>VLOOKUP($A11,Raw!$C$2424:$N$2436,Government!E$5,0)</f>
        <v>9.9999999999999995E-8</v>
      </c>
      <c r="F11" s="43">
        <f>VLOOKUP($A11,Raw!$C$2424:$N$2436,Government!F$5,0)</f>
        <v>9.9999999999999995E-8</v>
      </c>
      <c r="G11" s="43">
        <f>VLOOKUP($A11,Raw!$C$2424:$N$2436,Government!G$5,0)</f>
        <v>9.9999999999999995E-8</v>
      </c>
      <c r="H11" s="43">
        <f>VLOOKUP($A11,Raw!$C$2424:$N$2436,Government!H$5,0)</f>
        <v>9.9999999999999995E-8</v>
      </c>
      <c r="I11" s="43">
        <f>VLOOKUP($A11,Raw!$C$2424:$N$2436,Government!I$5,0)</f>
        <v>9.9999999999999995E-8</v>
      </c>
      <c r="J11" s="43">
        <f>VLOOKUP($A11,Raw!$C$2424:$N$2436,Government!J$5,0)</f>
        <v>9.9999999999999995E-8</v>
      </c>
      <c r="K11" s="43">
        <f>VLOOKUP($A11,Raw!$C$2424:$N$2436,Government!K$5,0)</f>
        <v>9.9999999999999995E-8</v>
      </c>
      <c r="L11" s="43">
        <f>VLOOKUP($A11,Raw!$C$2424:$N$2436,Government!L$5,0)</f>
        <v>9.9999999999999995E-8</v>
      </c>
      <c r="M11" s="43">
        <f>VLOOKUP($A11,Raw!$C$2424:$N$2436,Government!M$5,0)</f>
        <v>9.9999999999999995E-8</v>
      </c>
    </row>
    <row r="12" spans="1:13" x14ac:dyDescent="0.3">
      <c r="A12" t="str">
        <f>Raw!C2426</f>
        <v>HTAXCOL</v>
      </c>
      <c r="B12" s="14" t="s">
        <v>637</v>
      </c>
      <c r="C12" s="43">
        <f>VLOOKUP($A12,Raw!$C$2424:$N$2436,Government!C$5,0)</f>
        <v>28.580182825604123</v>
      </c>
      <c r="D12" s="43">
        <f>VLOOKUP($A12,Raw!$C$2424:$N$2436,Government!D$5,0)</f>
        <v>32.632455427733056</v>
      </c>
      <c r="E12" s="43">
        <f>VLOOKUP($A12,Raw!$C$2424:$N$2436,Government!E$5,0)</f>
        <v>9.9999999999999995E-8</v>
      </c>
      <c r="F12" s="43">
        <f>VLOOKUP($A12,Raw!$C$2424:$N$2436,Government!F$5,0)</f>
        <v>9.9999999999999995E-8</v>
      </c>
      <c r="G12" s="43">
        <f>VLOOKUP($A12,Raw!$C$2424:$N$2436,Government!G$5,0)</f>
        <v>9.9999999999999995E-8</v>
      </c>
      <c r="H12" s="43">
        <f>VLOOKUP($A12,Raw!$C$2424:$N$2436,Government!H$5,0)</f>
        <v>9.9999999999999995E-8</v>
      </c>
      <c r="I12" s="43">
        <f>VLOOKUP($A12,Raw!$C$2424:$N$2436,Government!I$5,0)</f>
        <v>9.9999999999999995E-8</v>
      </c>
      <c r="J12" s="43">
        <f>VLOOKUP($A12,Raw!$C$2424:$N$2436,Government!J$5,0)</f>
        <v>9.9999999999999995E-8</v>
      </c>
      <c r="K12" s="43">
        <f>VLOOKUP($A12,Raw!$C$2424:$N$2436,Government!K$5,0)</f>
        <v>9.9999999999999995E-8</v>
      </c>
      <c r="L12" s="43">
        <f>VLOOKUP($A12,Raw!$C$2424:$N$2436,Government!L$5,0)</f>
        <v>9.9999999999999995E-8</v>
      </c>
      <c r="M12" s="43">
        <f>VLOOKUP($A12,Raw!$C$2424:$N$2436,Government!M$5,0)</f>
        <v>9.9999999999999995E-8</v>
      </c>
    </row>
    <row r="13" spans="1:13" x14ac:dyDescent="0.3">
      <c r="A13" t="str">
        <f>Raw!C2427</f>
        <v>ETAXCOL</v>
      </c>
      <c r="B13" s="14" t="s">
        <v>638</v>
      </c>
      <c r="C13" s="43">
        <f>VLOOKUP($A13,Raw!$C$2424:$N$2436,Government!C$5,0)</f>
        <v>22.524821355164452</v>
      </c>
      <c r="D13" s="43">
        <f>VLOOKUP($A13,Raw!$C$2424:$N$2436,Government!D$5,0)</f>
        <v>23.944824979805603</v>
      </c>
      <c r="E13" s="43">
        <f>VLOOKUP($A13,Raw!$C$2424:$N$2436,Government!E$5,0)</f>
        <v>9.9999999999999995E-8</v>
      </c>
      <c r="F13" s="43">
        <f>VLOOKUP($A13,Raw!$C$2424:$N$2436,Government!F$5,0)</f>
        <v>9.9999999999999995E-8</v>
      </c>
      <c r="G13" s="43">
        <f>VLOOKUP($A13,Raw!$C$2424:$N$2436,Government!G$5,0)</f>
        <v>9.9999999999999995E-8</v>
      </c>
      <c r="H13" s="43">
        <f>VLOOKUP($A13,Raw!$C$2424:$N$2436,Government!H$5,0)</f>
        <v>9.9999999999999995E-8</v>
      </c>
      <c r="I13" s="43">
        <f>VLOOKUP($A13,Raw!$C$2424:$N$2436,Government!I$5,0)</f>
        <v>9.9999999999999995E-8</v>
      </c>
      <c r="J13" s="43">
        <f>VLOOKUP($A13,Raw!$C$2424:$N$2436,Government!J$5,0)</f>
        <v>9.9999999999999995E-8</v>
      </c>
      <c r="K13" s="43">
        <f>VLOOKUP($A13,Raw!$C$2424:$N$2436,Government!K$5,0)</f>
        <v>9.9999999999999995E-8</v>
      </c>
      <c r="L13" s="43">
        <f>VLOOKUP($A13,Raw!$C$2424:$N$2436,Government!L$5,0)</f>
        <v>9.9999999999999995E-8</v>
      </c>
      <c r="M13" s="43">
        <f>VLOOKUP($A13,Raw!$C$2424:$N$2436,Government!M$5,0)</f>
        <v>9.9999999999999995E-8</v>
      </c>
    </row>
    <row r="14" spans="1:13" x14ac:dyDescent="0.3">
      <c r="A14" t="str">
        <f>Raw!C2428</f>
        <v>MTAXCOL</v>
      </c>
      <c r="B14" s="14" t="s">
        <v>639</v>
      </c>
      <c r="C14" s="43">
        <f>VLOOKUP($A14,Raw!$C$2424:$N$2436,Government!C$5,0)</f>
        <v>9.9045377951087392</v>
      </c>
      <c r="D14" s="43">
        <f>VLOOKUP($A14,Raw!$C$2424:$N$2436,Government!D$5,0)</f>
        <v>10.495288807986228</v>
      </c>
      <c r="E14" s="43">
        <f>VLOOKUP($A14,Raw!$C$2424:$N$2436,Government!E$5,0)</f>
        <v>9.9999999999999995E-8</v>
      </c>
      <c r="F14" s="43">
        <f>VLOOKUP($A14,Raw!$C$2424:$N$2436,Government!F$5,0)</f>
        <v>9.9999999999999995E-8</v>
      </c>
      <c r="G14" s="43">
        <f>VLOOKUP($A14,Raw!$C$2424:$N$2436,Government!G$5,0)</f>
        <v>9.9999999999999995E-8</v>
      </c>
      <c r="H14" s="43">
        <f>VLOOKUP($A14,Raw!$C$2424:$N$2436,Government!H$5,0)</f>
        <v>9.9999999999999995E-8</v>
      </c>
      <c r="I14" s="43">
        <f>VLOOKUP($A14,Raw!$C$2424:$N$2436,Government!I$5,0)</f>
        <v>9.9999999999999995E-8</v>
      </c>
      <c r="J14" s="43">
        <f>VLOOKUP($A14,Raw!$C$2424:$N$2436,Government!J$5,0)</f>
        <v>9.9999999999999995E-8</v>
      </c>
      <c r="K14" s="43">
        <f>VLOOKUP($A14,Raw!$C$2424:$N$2436,Government!K$5,0)</f>
        <v>9.9999999999999995E-8</v>
      </c>
      <c r="L14" s="43">
        <f>VLOOKUP($A14,Raw!$C$2424:$N$2436,Government!L$5,0)</f>
        <v>9.9999999999999995E-8</v>
      </c>
      <c r="M14" s="43">
        <f>VLOOKUP($A14,Raw!$C$2424:$N$2436,Government!M$5,0)</f>
        <v>9.9999999999999995E-8</v>
      </c>
    </row>
    <row r="15" spans="1:13" x14ac:dyDescent="0.3">
      <c r="A15" t="str">
        <f>Raw!C2429</f>
        <v>STAXCOL</v>
      </c>
      <c r="B15" s="14" t="s">
        <v>640</v>
      </c>
      <c r="C15" s="43">
        <f>VLOOKUP($A15,Raw!$C$2424:$N$2436,Government!C$5,0)</f>
        <v>47.030521312251906</v>
      </c>
      <c r="D15" s="43">
        <f>VLOOKUP($A15,Raw!$C$2424:$N$2436,Government!D$5,0)</f>
        <v>35.147597905253505</v>
      </c>
      <c r="E15" s="43">
        <f>VLOOKUP($A15,Raw!$C$2424:$N$2436,Government!E$5,0)</f>
        <v>9.9999999999999995E-8</v>
      </c>
      <c r="F15" s="43">
        <f>VLOOKUP($A15,Raw!$C$2424:$N$2436,Government!F$5,0)</f>
        <v>9.9999999999999995E-8</v>
      </c>
      <c r="G15" s="43">
        <f>VLOOKUP($A15,Raw!$C$2424:$N$2436,Government!G$5,0)</f>
        <v>9.9999999999999995E-8</v>
      </c>
      <c r="H15" s="43">
        <f>VLOOKUP($A15,Raw!$C$2424:$N$2436,Government!H$5,0)</f>
        <v>9.9999999999999995E-8</v>
      </c>
      <c r="I15" s="43">
        <f>VLOOKUP($A15,Raw!$C$2424:$N$2436,Government!I$5,0)</f>
        <v>9.9999999999999995E-8</v>
      </c>
      <c r="J15" s="43">
        <f>VLOOKUP($A15,Raw!$C$2424:$N$2436,Government!J$5,0)</f>
        <v>9.9999999999999995E-8</v>
      </c>
      <c r="K15" s="43">
        <f>VLOOKUP($A15,Raw!$C$2424:$N$2436,Government!K$5,0)</f>
        <v>9.9999999999999995E-8</v>
      </c>
      <c r="L15" s="43">
        <f>VLOOKUP($A15,Raw!$C$2424:$N$2436,Government!L$5,0)</f>
        <v>9.9999999999999995E-8</v>
      </c>
      <c r="M15" s="43">
        <f>VLOOKUP($A15,Raw!$C$2424:$N$2436,Government!M$5,0)</f>
        <v>9.9999999999999995E-8</v>
      </c>
    </row>
    <row r="16" spans="1:13" x14ac:dyDescent="0.3">
      <c r="A16" t="str">
        <f>Raw!C2430</f>
        <v>FACTINC</v>
      </c>
      <c r="B16" s="12" t="s">
        <v>643</v>
      </c>
      <c r="C16" s="27">
        <f>VLOOKUP($A16,Raw!$C$2424:$N$2436,Government!C$5,0)</f>
        <v>9.9999999999999995E-8</v>
      </c>
      <c r="D16" s="27">
        <f>VLOOKUP($A16,Raw!$C$2424:$N$2436,Government!D$5,0)</f>
        <v>9.9999999999999995E-8</v>
      </c>
      <c r="E16" s="27">
        <f>VLOOKUP($A16,Raw!$C$2424:$N$2436,Government!E$5,0)</f>
        <v>9.9999999999999995E-8</v>
      </c>
      <c r="F16" s="27">
        <f>VLOOKUP($A16,Raw!$C$2424:$N$2436,Government!F$5,0)</f>
        <v>9.9999999999999995E-8</v>
      </c>
      <c r="G16" s="27">
        <f>VLOOKUP($A16,Raw!$C$2424:$N$2436,Government!G$5,0)</f>
        <v>9.9999999999999995E-8</v>
      </c>
      <c r="H16" s="27">
        <f>VLOOKUP($A16,Raw!$C$2424:$N$2436,Government!H$5,0)</f>
        <v>9.9999999999999995E-8</v>
      </c>
      <c r="I16" s="27">
        <f>VLOOKUP($A16,Raw!$C$2424:$N$2436,Government!I$5,0)</f>
        <v>9.9999999999999995E-8</v>
      </c>
      <c r="J16" s="27">
        <f>VLOOKUP($A16,Raw!$C$2424:$N$2436,Government!J$5,0)</f>
        <v>9.9999999999999995E-8</v>
      </c>
      <c r="K16" s="27">
        <f>VLOOKUP($A16,Raw!$C$2424:$N$2436,Government!K$5,0)</f>
        <v>9.9999999999999995E-8</v>
      </c>
      <c r="L16" s="27">
        <f>VLOOKUP($A16,Raw!$C$2424:$N$2436,Government!L$5,0)</f>
        <v>9.9999999999999995E-8</v>
      </c>
      <c r="M16" s="27">
        <f>VLOOKUP($A16,Raw!$C$2424:$N$2436,Government!M$5,0)</f>
        <v>9.9999999999999995E-8</v>
      </c>
    </row>
    <row r="17" spans="1:13" x14ac:dyDescent="0.3">
      <c r="A17" t="str">
        <f>Raw!C2431</f>
        <v>TRNSINC</v>
      </c>
      <c r="B17" s="28" t="s">
        <v>644</v>
      </c>
      <c r="C17" s="29">
        <f>VLOOKUP($A17,Raw!$C$2424:$N$2436,Government!C$5,0)</f>
        <v>-8.0400632881292697</v>
      </c>
      <c r="D17" s="29">
        <f>VLOOKUP($A17,Raw!$C$2424:$N$2436,Government!D$5,0)</f>
        <v>-2.2201671207814271</v>
      </c>
      <c r="E17" s="29">
        <f>VLOOKUP($A17,Raw!$C$2424:$N$2436,Government!E$5,0)</f>
        <v>9.9999999999999995E-8</v>
      </c>
      <c r="F17" s="29">
        <f>VLOOKUP($A17,Raw!$C$2424:$N$2436,Government!F$5,0)</f>
        <v>9.9999999999999995E-8</v>
      </c>
      <c r="G17" s="29">
        <f>VLOOKUP($A17,Raw!$C$2424:$N$2436,Government!G$5,0)</f>
        <v>9.9999999999999995E-8</v>
      </c>
      <c r="H17" s="29">
        <f>VLOOKUP($A17,Raw!$C$2424:$N$2436,Government!H$5,0)</f>
        <v>9.9999999999999995E-8</v>
      </c>
      <c r="I17" s="29">
        <f>VLOOKUP($A17,Raw!$C$2424:$N$2436,Government!I$5,0)</f>
        <v>9.9999999999999995E-8</v>
      </c>
      <c r="J17" s="29">
        <f>VLOOKUP($A17,Raw!$C$2424:$N$2436,Government!J$5,0)</f>
        <v>9.9999999999999995E-8</v>
      </c>
      <c r="K17" s="29">
        <f>VLOOKUP($A17,Raw!$C$2424:$N$2436,Government!K$5,0)</f>
        <v>9.9999999999999995E-8</v>
      </c>
      <c r="L17" s="29">
        <f>VLOOKUP($A17,Raw!$C$2424:$N$2436,Government!L$5,0)</f>
        <v>9.9999999999999995E-8</v>
      </c>
      <c r="M17" s="29">
        <f>VLOOKUP($A17,Raw!$C$2424:$N$2436,Government!M$5,0)</f>
        <v>9.9999999999999995E-8</v>
      </c>
    </row>
    <row r="18" spans="1:13" x14ac:dyDescent="0.3">
      <c r="A18" t="str">
        <f>Raw!C2432</f>
        <v>TOTGEXP</v>
      </c>
      <c r="B18" s="18" t="s">
        <v>645</v>
      </c>
      <c r="C18" s="26">
        <f>VLOOKUP($A18,Raw!$C$2424:$N$2436,Government!C$5,0)</f>
        <v>100.48604067831961</v>
      </c>
      <c r="D18" s="26">
        <f>VLOOKUP($A18,Raw!$C$2424:$N$2436,Government!D$5,0)</f>
        <v>100.40308371899886</v>
      </c>
      <c r="E18" s="26">
        <f>VLOOKUP($A18,Raw!$C$2424:$N$2436,Government!E$5,0)</f>
        <v>9.9999999999999995E-8</v>
      </c>
      <c r="F18" s="26">
        <f>VLOOKUP($A18,Raw!$C$2424:$N$2436,Government!F$5,0)</f>
        <v>9.9999999999999995E-8</v>
      </c>
      <c r="G18" s="26">
        <f>VLOOKUP($A18,Raw!$C$2424:$N$2436,Government!G$5,0)</f>
        <v>9.9999999999999995E-8</v>
      </c>
      <c r="H18" s="26">
        <f>VLOOKUP($A18,Raw!$C$2424:$N$2436,Government!H$5,0)</f>
        <v>9.9999999999999995E-8</v>
      </c>
      <c r="I18" s="26">
        <f>VLOOKUP($A18,Raw!$C$2424:$N$2436,Government!I$5,0)</f>
        <v>9.9999999999999995E-8</v>
      </c>
      <c r="J18" s="26">
        <f>VLOOKUP($A18,Raw!$C$2424:$N$2436,Government!J$5,0)</f>
        <v>9.9999999999999995E-8</v>
      </c>
      <c r="K18" s="26">
        <f>VLOOKUP($A18,Raw!$C$2424:$N$2436,Government!K$5,0)</f>
        <v>9.9999999999999995E-8</v>
      </c>
      <c r="L18" s="26">
        <f>VLOOKUP($A18,Raw!$C$2424:$N$2436,Government!L$5,0)</f>
        <v>9.9999999999999995E-8</v>
      </c>
      <c r="M18" s="26">
        <f>VLOOKUP($A18,Raw!$C$2424:$N$2436,Government!M$5,0)</f>
        <v>9.9999999999999995E-8</v>
      </c>
    </row>
    <row r="19" spans="1:13" x14ac:dyDescent="0.3">
      <c r="A19" t="str">
        <f>Raw!C2433</f>
        <v>GCONSTT</v>
      </c>
      <c r="B19" s="12" t="s">
        <v>648</v>
      </c>
      <c r="C19" s="27">
        <f>VLOOKUP($A19,Raw!$C$2424:$N$2436,Government!C$5,0)</f>
        <v>96.20143468151204</v>
      </c>
      <c r="D19" s="27">
        <f>VLOOKUP($A19,Raw!$C$2424:$N$2436,Government!D$5,0)</f>
        <v>99.248846481930215</v>
      </c>
      <c r="E19" s="27">
        <f>VLOOKUP($A19,Raw!$C$2424:$N$2436,Government!E$5,0)</f>
        <v>9.9999999999999995E-8</v>
      </c>
      <c r="F19" s="27">
        <f>VLOOKUP($A19,Raw!$C$2424:$N$2436,Government!F$5,0)</f>
        <v>9.9999999999999995E-8</v>
      </c>
      <c r="G19" s="27">
        <f>VLOOKUP($A19,Raw!$C$2424:$N$2436,Government!G$5,0)</f>
        <v>9.9999999999999995E-8</v>
      </c>
      <c r="H19" s="27">
        <f>VLOOKUP($A19,Raw!$C$2424:$N$2436,Government!H$5,0)</f>
        <v>9.9999999999999995E-8</v>
      </c>
      <c r="I19" s="27">
        <f>VLOOKUP($A19,Raw!$C$2424:$N$2436,Government!I$5,0)</f>
        <v>9.9999999999999995E-8</v>
      </c>
      <c r="J19" s="27">
        <f>VLOOKUP($A19,Raw!$C$2424:$N$2436,Government!J$5,0)</f>
        <v>9.9999999999999995E-8</v>
      </c>
      <c r="K19" s="27">
        <f>VLOOKUP($A19,Raw!$C$2424:$N$2436,Government!K$5,0)</f>
        <v>9.9999999999999995E-8</v>
      </c>
      <c r="L19" s="27">
        <f>VLOOKUP($A19,Raw!$C$2424:$N$2436,Government!L$5,0)</f>
        <v>9.9999999999999995E-8</v>
      </c>
      <c r="M19" s="27">
        <f>VLOOKUP($A19,Raw!$C$2424:$N$2436,Government!M$5,0)</f>
        <v>9.9999999999999995E-8</v>
      </c>
    </row>
    <row r="20" spans="1:13" x14ac:dyDescent="0.3">
      <c r="B20" s="12" t="s">
        <v>646</v>
      </c>
      <c r="C20" s="27">
        <f>SUM(C21:C22)</f>
        <v>4.2846059968075361</v>
      </c>
      <c r="D20" s="27">
        <f t="shared" ref="D20:M20" si="1">SUM(D21:D22)</f>
        <v>1.1542372370686302</v>
      </c>
      <c r="E20" s="27">
        <f t="shared" si="1"/>
        <v>1.9999999999999999E-7</v>
      </c>
      <c r="F20" s="60">
        <f t="shared" si="1"/>
        <v>1.9999999999999999E-7</v>
      </c>
      <c r="G20" s="60">
        <f t="shared" si="1"/>
        <v>1.9999999999999999E-7</v>
      </c>
      <c r="H20" s="60">
        <f t="shared" si="1"/>
        <v>1.9999999999999999E-7</v>
      </c>
      <c r="I20" s="60">
        <f t="shared" si="1"/>
        <v>1.9999999999999999E-7</v>
      </c>
      <c r="J20" s="60">
        <f t="shared" si="1"/>
        <v>1.9999999999999999E-7</v>
      </c>
      <c r="K20" s="60">
        <f t="shared" si="1"/>
        <v>1.9999999999999999E-7</v>
      </c>
      <c r="L20" s="60">
        <f t="shared" si="1"/>
        <v>1.9999999999999999E-7</v>
      </c>
      <c r="M20" s="60">
        <f t="shared" si="1"/>
        <v>1.9999999999999999E-7</v>
      </c>
    </row>
    <row r="21" spans="1:13" x14ac:dyDescent="0.3">
      <c r="A21" t="str">
        <f>Raw!C2434</f>
        <v>TRNHEXP</v>
      </c>
      <c r="B21" s="14" t="s">
        <v>649</v>
      </c>
      <c r="C21" s="43">
        <f>VLOOKUP($A21,Raw!$C$2424:$N$2436,Government!C$5,0)</f>
        <v>4.3034153826832631</v>
      </c>
      <c r="D21" s="43">
        <f>VLOOKUP($A21,Raw!$C$2424:$N$2436,Government!D$5,0)</f>
        <v>1.1593043292587484</v>
      </c>
      <c r="E21" s="43">
        <f>VLOOKUP($A21,Raw!$C$2424:$N$2436,Government!E$5,0)</f>
        <v>9.9999999999999995E-8</v>
      </c>
      <c r="F21" s="43">
        <f>VLOOKUP($A21,Raw!$C$2424:$N$2436,Government!F$5,0)</f>
        <v>9.9999999999999995E-8</v>
      </c>
      <c r="G21" s="43">
        <f>VLOOKUP($A21,Raw!$C$2424:$N$2436,Government!G$5,0)</f>
        <v>9.9999999999999995E-8</v>
      </c>
      <c r="H21" s="43">
        <f>VLOOKUP($A21,Raw!$C$2424:$N$2436,Government!H$5,0)</f>
        <v>9.9999999999999995E-8</v>
      </c>
      <c r="I21" s="43">
        <f>VLOOKUP($A21,Raw!$C$2424:$N$2436,Government!I$5,0)</f>
        <v>9.9999999999999995E-8</v>
      </c>
      <c r="J21" s="43">
        <f>VLOOKUP($A21,Raw!$C$2424:$N$2436,Government!J$5,0)</f>
        <v>9.9999999999999995E-8</v>
      </c>
      <c r="K21" s="43">
        <f>VLOOKUP($A21,Raw!$C$2424:$N$2436,Government!K$5,0)</f>
        <v>9.9999999999999995E-8</v>
      </c>
      <c r="L21" s="43">
        <f>VLOOKUP($A21,Raw!$C$2424:$N$2436,Government!L$5,0)</f>
        <v>9.9999999999999995E-8</v>
      </c>
      <c r="M21" s="43">
        <f>VLOOKUP($A21,Raw!$C$2424:$N$2436,Government!M$5,0)</f>
        <v>9.9999999999999995E-8</v>
      </c>
    </row>
    <row r="22" spans="1:13" x14ac:dyDescent="0.3">
      <c r="A22" t="str">
        <f>Raw!C2435</f>
        <v>TRNEEXP</v>
      </c>
      <c r="B22" s="50" t="s">
        <v>650</v>
      </c>
      <c r="C22" s="51">
        <f>VLOOKUP($A22,Raw!$C$2424:$N$2436,Government!C$5,0)</f>
        <v>-1.8809385875726951E-2</v>
      </c>
      <c r="D22" s="51">
        <f>VLOOKUP($A22,Raw!$C$2424:$N$2436,Government!D$5,0)</f>
        <v>-5.0670921901181352E-3</v>
      </c>
      <c r="E22" s="51">
        <f>VLOOKUP($A22,Raw!$C$2424:$N$2436,Government!E$5,0)</f>
        <v>9.9999999999999995E-8</v>
      </c>
      <c r="F22" s="51">
        <f>VLOOKUP($A22,Raw!$C$2424:$N$2436,Government!F$5,0)</f>
        <v>9.9999999999999995E-8</v>
      </c>
      <c r="G22" s="51">
        <f>VLOOKUP($A22,Raw!$C$2424:$N$2436,Government!G$5,0)</f>
        <v>9.9999999999999995E-8</v>
      </c>
      <c r="H22" s="51">
        <f>VLOOKUP($A22,Raw!$C$2424:$N$2436,Government!H$5,0)</f>
        <v>9.9999999999999995E-8</v>
      </c>
      <c r="I22" s="51">
        <f>VLOOKUP($A22,Raw!$C$2424:$N$2436,Government!I$5,0)</f>
        <v>9.9999999999999995E-8</v>
      </c>
      <c r="J22" s="51">
        <f>VLOOKUP($A22,Raw!$C$2424:$N$2436,Government!J$5,0)</f>
        <v>9.9999999999999995E-8</v>
      </c>
      <c r="K22" s="51">
        <f>VLOOKUP($A22,Raw!$C$2424:$N$2436,Government!K$5,0)</f>
        <v>9.9999999999999995E-8</v>
      </c>
      <c r="L22" s="51">
        <f>VLOOKUP($A22,Raw!$C$2424:$N$2436,Government!L$5,0)</f>
        <v>9.9999999999999995E-8</v>
      </c>
      <c r="M22" s="51">
        <f>VLOOKUP($A22,Raw!$C$2424:$N$2436,Government!M$5,0)</f>
        <v>9.9999999999999995E-8</v>
      </c>
    </row>
    <row r="23" spans="1:13" x14ac:dyDescent="0.3">
      <c r="A23" t="str">
        <f>Raw!C2436</f>
        <v>TOTGSAV</v>
      </c>
      <c r="B23" s="18" t="s">
        <v>647</v>
      </c>
      <c r="C23" s="26">
        <f>VLOOKUP($A23,Raw!$C$2424:$N$2436,Government!C$5,0)</f>
        <v>-0.48604067831960152</v>
      </c>
      <c r="D23" s="26">
        <f>VLOOKUP($A23,Raw!$C$2424:$N$2436,Government!D$5,0)</f>
        <v>-0.40308371899886175</v>
      </c>
      <c r="E23" s="26">
        <f>VLOOKUP($A23,Raw!$C$2424:$N$2436,Government!E$5,0)</f>
        <v>9.9999999999999995E-8</v>
      </c>
      <c r="F23" s="26">
        <f>VLOOKUP($A23,Raw!$C$2424:$N$2436,Government!F$5,0)</f>
        <v>9.9999999999999995E-8</v>
      </c>
      <c r="G23" s="26">
        <f>VLOOKUP($A23,Raw!$C$2424:$N$2436,Government!G$5,0)</f>
        <v>9.9999999999999995E-8</v>
      </c>
      <c r="H23" s="26">
        <f>VLOOKUP($A23,Raw!$C$2424:$N$2436,Government!H$5,0)</f>
        <v>9.9999999999999995E-8</v>
      </c>
      <c r="I23" s="26">
        <f>VLOOKUP($A23,Raw!$C$2424:$N$2436,Government!I$5,0)</f>
        <v>9.9999999999999995E-8</v>
      </c>
      <c r="J23" s="26">
        <f>VLOOKUP($A23,Raw!$C$2424:$N$2436,Government!J$5,0)</f>
        <v>9.9999999999999995E-8</v>
      </c>
      <c r="K23" s="26">
        <f>VLOOKUP($A23,Raw!$C$2424:$N$2436,Government!K$5,0)</f>
        <v>9.9999999999999995E-8</v>
      </c>
      <c r="L23" s="26">
        <f>VLOOKUP($A23,Raw!$C$2424:$N$2436,Government!L$5,0)</f>
        <v>9.9999999999999995E-8</v>
      </c>
      <c r="M23" s="26">
        <f>VLOOKUP($A23,Raw!$C$2424:$N$2436,Government!M$5,0)</f>
        <v>9.9999999999999995E-8</v>
      </c>
    </row>
  </sheetData>
  <mergeCells count="1">
    <mergeCell ref="D6:M6"/>
  </mergeCells>
  <conditionalFormatting sqref="C9:L10 C16:L20 C23:L23">
    <cfRule type="cellIs" dxfId="5" priority="6" operator="equal">
      <formula>0.0000001</formula>
    </cfRule>
  </conditionalFormatting>
  <conditionalFormatting sqref="C11:L15">
    <cfRule type="cellIs" dxfId="4" priority="5" operator="equal">
      <formula>0.0000001</formula>
    </cfRule>
  </conditionalFormatting>
  <conditionalFormatting sqref="C21:L22">
    <cfRule type="cellIs" dxfId="3" priority="4" operator="equal">
      <formula>0.0000001</formula>
    </cfRule>
  </conditionalFormatting>
  <conditionalFormatting sqref="M9:M10 M16:M20 M23">
    <cfRule type="cellIs" dxfId="2" priority="3" operator="equal">
      <formula>0.0000001</formula>
    </cfRule>
  </conditionalFormatting>
  <conditionalFormatting sqref="M11:M15">
    <cfRule type="cellIs" dxfId="1" priority="2" operator="equal">
      <formula>0.0000001</formula>
    </cfRule>
  </conditionalFormatting>
  <conditionalFormatting sqref="M21:M22">
    <cfRule type="cellIs" dxfId="0" priority="1" operator="equal">
      <formula>0.0000001</formula>
    </cfRule>
  </conditionalFormatting>
  <pageMargins left="0.7" right="0.7" top="0.75" bottom="0.75" header="0.3" footer="0.3"/>
  <pageSetup orientation="portrait" r:id="rId1"/>
  <ignoredErrors>
    <ignoredError sqref="C10:L10 C20:L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486"/>
  <sheetViews>
    <sheetView zoomScale="60" zoomScaleNormal="60" workbookViewId="0">
      <selection activeCell="D48" sqref="D48"/>
    </sheetView>
  </sheetViews>
  <sheetFormatPr defaultRowHeight="14.4" x14ac:dyDescent="0.3"/>
  <sheetData>
    <row r="1" spans="2:14" ht="15" x14ac:dyDescent="0.3">
      <c r="B1" s="20"/>
    </row>
    <row r="2" spans="2:14" ht="15" x14ac:dyDescent="0.3">
      <c r="B2" s="20" t="s">
        <v>5</v>
      </c>
    </row>
    <row r="3" spans="2:14" ht="15" x14ac:dyDescent="0.3">
      <c r="B3" s="20"/>
      <c r="D3" s="2" t="s">
        <v>75</v>
      </c>
      <c r="E3" s="2" t="s">
        <v>76</v>
      </c>
      <c r="F3" s="2" t="s">
        <v>77</v>
      </c>
      <c r="G3" s="2"/>
      <c r="H3" s="2"/>
      <c r="N3" s="2"/>
    </row>
    <row r="4" spans="2:14" ht="15" x14ac:dyDescent="0.3">
      <c r="B4" s="20"/>
      <c r="C4" s="2" t="s">
        <v>692</v>
      </c>
      <c r="D4" s="3">
        <v>7.3732193205007217</v>
      </c>
      <c r="E4" s="3">
        <v>4.4634837407573915</v>
      </c>
      <c r="F4" s="3">
        <v>6.9536932658944739</v>
      </c>
    </row>
    <row r="5" spans="2:14" ht="15" x14ac:dyDescent="0.3">
      <c r="B5" s="20"/>
      <c r="C5" s="2" t="s">
        <v>693</v>
      </c>
      <c r="D5" s="3">
        <v>0.36495558669603129</v>
      </c>
      <c r="E5" s="3">
        <v>0.21711773951739724</v>
      </c>
      <c r="F5" s="3">
        <v>0.60129436350027865</v>
      </c>
    </row>
    <row r="6" spans="2:14" ht="15" x14ac:dyDescent="0.3">
      <c r="B6" s="20"/>
      <c r="C6" s="2" t="s">
        <v>694</v>
      </c>
      <c r="D6" s="3">
        <v>1.8049818142091925</v>
      </c>
      <c r="E6" s="3">
        <v>1.1737937446991875</v>
      </c>
      <c r="F6" s="3">
        <v>1.8723761749586743</v>
      </c>
    </row>
    <row r="7" spans="2:14" ht="15" x14ac:dyDescent="0.3">
      <c r="B7" s="20"/>
      <c r="C7" s="2" t="s">
        <v>695</v>
      </c>
      <c r="D7" s="3">
        <v>5.2596016163727448</v>
      </c>
      <c r="E7" s="3">
        <v>3.6705691162789718</v>
      </c>
      <c r="F7" s="3">
        <v>5.8117409051312459</v>
      </c>
    </row>
    <row r="8" spans="2:14" ht="15" x14ac:dyDescent="0.3">
      <c r="B8" s="20"/>
      <c r="C8" s="2" t="s">
        <v>696</v>
      </c>
      <c r="D8" s="3">
        <v>0.54638092572980179</v>
      </c>
      <c r="E8" s="3">
        <v>0.3498820369115006</v>
      </c>
      <c r="F8" s="3">
        <v>0.63577852748732411</v>
      </c>
    </row>
    <row r="9" spans="2:14" ht="15" x14ac:dyDescent="0.3">
      <c r="B9" s="20"/>
      <c r="C9" s="2" t="s">
        <v>697</v>
      </c>
      <c r="D9" s="3">
        <v>2.250117785397681</v>
      </c>
      <c r="E9" s="3">
        <v>1.6474507014569348</v>
      </c>
      <c r="F9" s="3">
        <v>2.4876105645563951</v>
      </c>
    </row>
    <row r="10" spans="2:14" ht="15" x14ac:dyDescent="0.3">
      <c r="B10" s="20"/>
      <c r="C10" s="2" t="s">
        <v>698</v>
      </c>
      <c r="D10" s="3">
        <v>3.6760310425946829</v>
      </c>
      <c r="E10" s="3">
        <v>3.5244175647977398</v>
      </c>
      <c r="F10" s="3">
        <v>3.9720051436076718</v>
      </c>
    </row>
    <row r="11" spans="2:14" ht="15" x14ac:dyDescent="0.3">
      <c r="B11" s="20"/>
      <c r="C11" s="2" t="s">
        <v>699</v>
      </c>
      <c r="D11" s="3">
        <v>0.88862609433437989</v>
      </c>
      <c r="E11" s="3">
        <v>0.56038585935328755</v>
      </c>
      <c r="F11" s="3">
        <v>1.0808763056490664</v>
      </c>
    </row>
    <row r="12" spans="2:14" ht="15" x14ac:dyDescent="0.3">
      <c r="B12" s="20"/>
      <c r="C12" s="2" t="s">
        <v>700</v>
      </c>
      <c r="D12" s="3">
        <v>7.7690280506954881E-2</v>
      </c>
      <c r="E12" s="3">
        <v>5.5999420753688182E-2</v>
      </c>
      <c r="F12" s="3">
        <v>8.7581259501581937E-2</v>
      </c>
    </row>
    <row r="13" spans="2:14" ht="15" x14ac:dyDescent="0.3">
      <c r="B13" s="20"/>
      <c r="C13" s="2" t="s">
        <v>701</v>
      </c>
      <c r="D13" s="3">
        <v>0.17924611884760658</v>
      </c>
      <c r="E13" s="3">
        <v>0.13800592383522195</v>
      </c>
      <c r="F13" s="3">
        <v>0.17609016300752225</v>
      </c>
    </row>
    <row r="14" spans="2:14" ht="15" x14ac:dyDescent="0.3">
      <c r="B14" s="20"/>
      <c r="C14" s="2" t="s">
        <v>702</v>
      </c>
      <c r="D14" s="3">
        <v>4.619112881762347</v>
      </c>
      <c r="E14" s="3">
        <v>2.8821323589472736</v>
      </c>
      <c r="F14" s="3">
        <v>7.233139997866278</v>
      </c>
    </row>
    <row r="15" spans="2:14" ht="15" x14ac:dyDescent="0.3">
      <c r="B15" s="20"/>
      <c r="C15" s="2" t="s">
        <v>703</v>
      </c>
      <c r="D15" s="3">
        <v>1.8538850331249659</v>
      </c>
      <c r="E15" s="3">
        <v>1.5500336891585555</v>
      </c>
      <c r="F15" s="3">
        <v>2.6575655257467603</v>
      </c>
    </row>
    <row r="16" spans="2:14" ht="15" x14ac:dyDescent="0.3">
      <c r="B16" s="20"/>
      <c r="C16" s="2" t="s">
        <v>704</v>
      </c>
      <c r="D16" s="3">
        <v>0.88613342742868906</v>
      </c>
      <c r="E16" s="3">
        <v>0.61498959590745639</v>
      </c>
      <c r="F16" s="3">
        <v>1.2242701480711002</v>
      </c>
    </row>
    <row r="17" spans="2:6" ht="15" x14ac:dyDescent="0.3">
      <c r="B17" s="20"/>
      <c r="C17" s="2" t="s">
        <v>705</v>
      </c>
      <c r="D17" s="3">
        <v>3.2796548879579945</v>
      </c>
      <c r="E17" s="3">
        <v>4.9471951986607152</v>
      </c>
      <c r="F17" s="3">
        <v>0.67144833582284025</v>
      </c>
    </row>
    <row r="18" spans="2:6" ht="15" x14ac:dyDescent="0.3">
      <c r="B18" s="20"/>
      <c r="C18" s="2" t="s">
        <v>706</v>
      </c>
      <c r="D18" s="3">
        <v>0.59137984692747136</v>
      </c>
      <c r="E18" s="3">
        <v>0.93127719301045042</v>
      </c>
      <c r="F18" s="3">
        <v>8.7589884902354212E-2</v>
      </c>
    </row>
    <row r="19" spans="2:6" ht="15" x14ac:dyDescent="0.3">
      <c r="B19" s="20"/>
      <c r="C19" s="2" t="s">
        <v>707</v>
      </c>
      <c r="D19" s="3">
        <v>0.5846369288615999</v>
      </c>
      <c r="E19" s="3">
        <v>1.3297034802637455</v>
      </c>
      <c r="F19" s="3">
        <v>8.760457514101469E-2</v>
      </c>
    </row>
    <row r="20" spans="2:6" ht="15" x14ac:dyDescent="0.3">
      <c r="B20" s="20"/>
      <c r="C20" s="2" t="s">
        <v>9</v>
      </c>
      <c r="D20" s="3">
        <v>1.5597147237665481</v>
      </c>
      <c r="E20" s="3">
        <v>0.91797407797144182</v>
      </c>
      <c r="F20" s="3">
        <v>0.23356625914423262</v>
      </c>
    </row>
    <row r="21" spans="2:6" ht="15" x14ac:dyDescent="0.3">
      <c r="B21" s="20"/>
      <c r="C21" s="2" t="s">
        <v>10</v>
      </c>
      <c r="D21" s="3">
        <v>0.52091815593173441</v>
      </c>
      <c r="E21" s="3">
        <v>0.65015688195313714</v>
      </c>
      <c r="F21" s="3">
        <v>5.8275721963021609E-2</v>
      </c>
    </row>
    <row r="22" spans="2:6" ht="15" x14ac:dyDescent="0.3">
      <c r="B22" s="20"/>
      <c r="C22" s="2" t="s">
        <v>708</v>
      </c>
      <c r="D22" s="3">
        <v>0.76132153099435995</v>
      </c>
      <c r="E22" s="3">
        <v>0.73446927057059486</v>
      </c>
      <c r="F22" s="3">
        <v>0.61782830377823139</v>
      </c>
    </row>
    <row r="23" spans="2:6" ht="15" x14ac:dyDescent="0.3">
      <c r="B23" s="20"/>
      <c r="C23" s="2" t="s">
        <v>17</v>
      </c>
      <c r="D23" s="3">
        <v>2.4562028764584887</v>
      </c>
      <c r="E23" s="3">
        <v>8.0271857001950018</v>
      </c>
      <c r="F23" s="3">
        <v>0.93426911232287446</v>
      </c>
    </row>
    <row r="24" spans="2:6" ht="15" x14ac:dyDescent="0.3">
      <c r="B24" s="20"/>
      <c r="C24" s="2" t="s">
        <v>709</v>
      </c>
      <c r="D24" s="3">
        <v>0.9450852967359773</v>
      </c>
      <c r="E24" s="3">
        <v>1.7760791211259519</v>
      </c>
      <c r="F24" s="3">
        <v>1.8137836707871366</v>
      </c>
    </row>
    <row r="25" spans="2:6" ht="15" x14ac:dyDescent="0.3">
      <c r="B25" s="20"/>
      <c r="C25" s="2" t="s">
        <v>20</v>
      </c>
      <c r="D25" s="3">
        <v>1.2094640763572428</v>
      </c>
      <c r="E25" s="3">
        <v>1.6256176355401619</v>
      </c>
      <c r="F25" s="3">
        <v>1.2257837238261051</v>
      </c>
    </row>
    <row r="26" spans="2:6" ht="15" x14ac:dyDescent="0.3">
      <c r="B26" s="20"/>
      <c r="C26" s="2" t="s">
        <v>25</v>
      </c>
      <c r="D26" s="3">
        <v>0.3749056912080222</v>
      </c>
      <c r="E26" s="3">
        <v>0.79224588921024464</v>
      </c>
      <c r="F26" s="3">
        <v>0.34900628713215226</v>
      </c>
    </row>
    <row r="27" spans="2:6" ht="15" x14ac:dyDescent="0.3">
      <c r="B27" s="20"/>
      <c r="C27" s="2" t="s">
        <v>710</v>
      </c>
      <c r="D27" s="3">
        <v>1.1445063147701933</v>
      </c>
      <c r="E27" s="3">
        <v>1.4068318007581337</v>
      </c>
      <c r="F27" s="3">
        <v>0.35034066362393107</v>
      </c>
    </row>
    <row r="28" spans="2:6" ht="15" x14ac:dyDescent="0.3">
      <c r="B28" s="20"/>
      <c r="C28" s="2" t="s">
        <v>36</v>
      </c>
      <c r="D28" s="3">
        <v>0.28995942185694912</v>
      </c>
      <c r="E28" s="3">
        <v>0.65435161261386054</v>
      </c>
      <c r="F28" s="3">
        <v>0.17537710040226767</v>
      </c>
    </row>
    <row r="29" spans="2:6" ht="15" x14ac:dyDescent="0.3">
      <c r="B29" s="20"/>
      <c r="C29" s="2" t="s">
        <v>711</v>
      </c>
      <c r="D29" s="3">
        <v>0.48893727865143538</v>
      </c>
      <c r="E29" s="3">
        <v>1.1585785743675723</v>
      </c>
      <c r="F29" s="3">
        <v>0.23359340509435234</v>
      </c>
    </row>
    <row r="30" spans="2:6" ht="15" x14ac:dyDescent="0.3">
      <c r="B30" s="20"/>
      <c r="C30" s="2" t="s">
        <v>666</v>
      </c>
      <c r="D30" s="3">
        <v>0.16647422939177206</v>
      </c>
      <c r="E30" s="3">
        <v>0.60314607134364928</v>
      </c>
      <c r="F30" s="3">
        <v>8.7576486153336935E-2</v>
      </c>
    </row>
    <row r="31" spans="2:6" ht="15" x14ac:dyDescent="0.3">
      <c r="B31" s="20"/>
      <c r="C31" s="2" t="s">
        <v>51</v>
      </c>
      <c r="D31" s="3">
        <v>1.0378349466693315</v>
      </c>
      <c r="E31" s="3">
        <v>2.0608075165699242</v>
      </c>
      <c r="F31" s="3">
        <v>0.32095726122724705</v>
      </c>
    </row>
    <row r="32" spans="2:6" ht="15" x14ac:dyDescent="0.3">
      <c r="B32" s="20"/>
      <c r="C32" s="2" t="s">
        <v>53</v>
      </c>
      <c r="D32" s="3">
        <v>2.0993633030309033</v>
      </c>
      <c r="E32" s="3">
        <v>1.469182786787208</v>
      </c>
      <c r="F32" s="3">
        <v>1.6270076807279248</v>
      </c>
    </row>
    <row r="33" spans="2:6" ht="15" x14ac:dyDescent="0.3">
      <c r="B33" s="20"/>
      <c r="C33" s="2" t="s">
        <v>54</v>
      </c>
      <c r="D33" s="3">
        <v>0.37579060326070879</v>
      </c>
      <c r="E33" s="3">
        <v>0.36538859736746909</v>
      </c>
      <c r="F33" s="3">
        <v>0.45326396103202116</v>
      </c>
    </row>
    <row r="34" spans="2:6" ht="15" x14ac:dyDescent="0.3">
      <c r="B34" s="20"/>
      <c r="C34" s="2" t="s">
        <v>55</v>
      </c>
      <c r="D34" s="3">
        <v>5.9990955026697215</v>
      </c>
      <c r="E34" s="3">
        <v>8.050164505034644</v>
      </c>
      <c r="F34" s="3">
        <v>6.2354205039432378</v>
      </c>
    </row>
    <row r="35" spans="2:6" ht="15" x14ac:dyDescent="0.3">
      <c r="B35" s="20"/>
      <c r="C35" s="2" t="s">
        <v>58</v>
      </c>
      <c r="D35" s="3">
        <v>8.0938567562616974</v>
      </c>
      <c r="E35" s="3">
        <v>7.975327305237057</v>
      </c>
      <c r="F35" s="3">
        <v>10.251598691140416</v>
      </c>
    </row>
    <row r="36" spans="2:6" ht="15" x14ac:dyDescent="0.3">
      <c r="B36" s="20"/>
      <c r="C36" s="2" t="s">
        <v>61</v>
      </c>
      <c r="D36" s="3">
        <v>9.0488771371305869</v>
      </c>
      <c r="E36" s="3">
        <v>8.5054199723062442</v>
      </c>
      <c r="F36" s="3">
        <v>7.0504632349667808</v>
      </c>
    </row>
    <row r="37" spans="2:6" ht="15" x14ac:dyDescent="0.3">
      <c r="B37" s="20"/>
      <c r="C37" s="2" t="s">
        <v>59</v>
      </c>
      <c r="D37" s="3">
        <v>0.79691631500623283</v>
      </c>
      <c r="E37" s="3">
        <v>2.2018828406356103</v>
      </c>
      <c r="F37" s="3">
        <v>0.90359327448747817</v>
      </c>
    </row>
    <row r="38" spans="2:6" ht="15" x14ac:dyDescent="0.3">
      <c r="B38" s="20"/>
      <c r="C38" s="2" t="s">
        <v>62</v>
      </c>
      <c r="D38" s="3">
        <v>1.28418337760891</v>
      </c>
      <c r="E38" s="3">
        <v>1.1175389300590837</v>
      </c>
      <c r="F38" s="3">
        <v>1.1614942352998274</v>
      </c>
    </row>
    <row r="39" spans="2:6" ht="15" x14ac:dyDescent="0.3">
      <c r="B39" s="20"/>
      <c r="C39" s="2" t="s">
        <v>64</v>
      </c>
      <c r="D39" s="3">
        <v>4.0806209339548056</v>
      </c>
      <c r="E39" s="3">
        <v>2.9294083425949879</v>
      </c>
      <c r="F39" s="3">
        <v>4.5486066633470035</v>
      </c>
    </row>
    <row r="40" spans="2:6" ht="15" x14ac:dyDescent="0.3">
      <c r="B40" s="20"/>
      <c r="C40" s="2" t="s">
        <v>66</v>
      </c>
      <c r="D40" s="3">
        <v>7.4532761210683249</v>
      </c>
      <c r="E40" s="3">
        <v>4.7760862770194086</v>
      </c>
      <c r="F40" s="3">
        <v>1.7218072943458822</v>
      </c>
    </row>
    <row r="41" spans="2:6" ht="15" x14ac:dyDescent="0.3">
      <c r="B41" s="20"/>
      <c r="C41" s="2" t="s">
        <v>712</v>
      </c>
      <c r="D41" s="3">
        <v>2.0431829326896902</v>
      </c>
      <c r="E41" s="3">
        <v>2.8241931219241145</v>
      </c>
      <c r="F41" s="3">
        <v>2.5278527699355231</v>
      </c>
    </row>
    <row r="42" spans="2:6" ht="15" x14ac:dyDescent="0.3">
      <c r="B42" s="20"/>
      <c r="C42" s="2" t="s">
        <v>713</v>
      </c>
      <c r="D42" s="3">
        <v>3.8648615063160099</v>
      </c>
      <c r="E42" s="3">
        <v>3.9431685392740805</v>
      </c>
      <c r="F42" s="3">
        <v>7.5615332671071398</v>
      </c>
    </row>
    <row r="43" spans="2:6" ht="15" x14ac:dyDescent="0.3">
      <c r="B43" s="20"/>
      <c r="C43" s="2" t="s">
        <v>72</v>
      </c>
      <c r="D43" s="3">
        <v>4.6997987580857279</v>
      </c>
      <c r="E43" s="3">
        <v>4.6229446144427211</v>
      </c>
      <c r="F43" s="3">
        <v>9.7013618704828772</v>
      </c>
    </row>
    <row r="44" spans="2:6" ht="15" x14ac:dyDescent="0.3">
      <c r="B44" s="20"/>
      <c r="C44" s="2" t="s">
        <v>73</v>
      </c>
      <c r="D44" s="3">
        <v>1.6181607954845749</v>
      </c>
      <c r="E44" s="3">
        <v>1.6616410775561374</v>
      </c>
      <c r="F44" s="3">
        <v>2.8736967146549715</v>
      </c>
    </row>
    <row r="45" spans="2:6" ht="15" x14ac:dyDescent="0.3">
      <c r="B45" s="20"/>
      <c r="C45" s="2" t="s">
        <v>74</v>
      </c>
      <c r="D45" s="3">
        <v>1.2516745203562767</v>
      </c>
      <c r="E45" s="3">
        <v>1.0937715732320412</v>
      </c>
      <c r="F45" s="3">
        <v>1.3412767022294483</v>
      </c>
    </row>
    <row r="46" spans="2:6" ht="15" x14ac:dyDescent="0.3">
      <c r="B46" s="20"/>
      <c r="C46" s="2" t="s">
        <v>6</v>
      </c>
      <c r="D46" s="3">
        <v>99.999999999999986</v>
      </c>
      <c r="E46" s="3">
        <v>101.4691827867872</v>
      </c>
      <c r="F46" s="3">
        <v>101.62700768072793</v>
      </c>
    </row>
    <row r="47" spans="2:6" ht="15" x14ac:dyDescent="0.3">
      <c r="B47" s="20"/>
      <c r="C47" s="2" t="s">
        <v>7</v>
      </c>
      <c r="D47" s="3">
        <v>36.316286470951155</v>
      </c>
      <c r="E47" s="3">
        <v>29.624568324234097</v>
      </c>
      <c r="F47" s="3">
        <v>35.932507121951843</v>
      </c>
    </row>
    <row r="48" spans="2:6" ht="15" x14ac:dyDescent="0.3">
      <c r="B48" s="20"/>
      <c r="C48" s="2" t="s">
        <v>714</v>
      </c>
      <c r="D48" s="3">
        <v>29.779981927505805</v>
      </c>
      <c r="E48" s="3">
        <v>20.848261492374608</v>
      </c>
      <c r="F48" s="3">
        <v>34.794022344978373</v>
      </c>
    </row>
    <row r="49" spans="2:6" ht="15" x14ac:dyDescent="0.3">
      <c r="B49" s="20"/>
      <c r="C49" s="2" t="s">
        <v>715</v>
      </c>
      <c r="D49" s="3">
        <v>4.455671663747065</v>
      </c>
      <c r="E49" s="3">
        <v>7.2081758719349107</v>
      </c>
      <c r="F49" s="3">
        <v>0.84664279586620927</v>
      </c>
    </row>
    <row r="50" spans="2:6" ht="15" x14ac:dyDescent="0.3">
      <c r="B50" s="20"/>
      <c r="C50" s="2" t="s">
        <v>716</v>
      </c>
      <c r="D50" s="3">
        <v>1.5597147237665481</v>
      </c>
      <c r="E50" s="3">
        <v>0.91797407797144182</v>
      </c>
      <c r="F50" s="3">
        <v>0.23356625914423262</v>
      </c>
    </row>
    <row r="51" spans="2:6" ht="15" x14ac:dyDescent="0.3">
      <c r="B51" s="20"/>
      <c r="C51" s="2" t="s">
        <v>717</v>
      </c>
      <c r="D51" s="3">
        <v>0.52091815593173441</v>
      </c>
      <c r="E51" s="3">
        <v>0.65015688195313714</v>
      </c>
      <c r="F51" s="3">
        <v>5.8275721963021609E-2</v>
      </c>
    </row>
    <row r="52" spans="2:6" ht="15" x14ac:dyDescent="0.3">
      <c r="B52" s="20"/>
      <c r="C52" s="2" t="s">
        <v>679</v>
      </c>
      <c r="D52" s="3">
        <v>17.348941072055105</v>
      </c>
      <c r="E52" s="3">
        <v>28.724049081484416</v>
      </c>
      <c r="F52" s="3">
        <v>14.424208160050819</v>
      </c>
    </row>
    <row r="53" spans="2:6" ht="15" x14ac:dyDescent="0.3">
      <c r="B53" s="20"/>
      <c r="C53" s="2" t="s">
        <v>667</v>
      </c>
      <c r="D53" s="3">
        <v>0.76132153099435995</v>
      </c>
      <c r="E53" s="3">
        <v>0.73446927057059486</v>
      </c>
      <c r="F53" s="3">
        <v>0.61782830377823139</v>
      </c>
    </row>
    <row r="54" spans="2:6" ht="15" x14ac:dyDescent="0.3">
      <c r="B54" s="20"/>
      <c r="C54" s="2" t="s">
        <v>668</v>
      </c>
      <c r="D54" s="3">
        <v>8.1133701320994138</v>
      </c>
      <c r="E54" s="3">
        <v>18.104843921724498</v>
      </c>
      <c r="F54" s="3">
        <v>5.4906877105694045</v>
      </c>
    </row>
    <row r="55" spans="2:6" ht="15" x14ac:dyDescent="0.3">
      <c r="B55" s="20"/>
      <c r="C55" s="2" t="s">
        <v>675</v>
      </c>
      <c r="D55" s="3">
        <v>0.9450852967359773</v>
      </c>
      <c r="E55" s="3">
        <v>1.7760791211259519</v>
      </c>
      <c r="F55" s="3">
        <v>1.8137836707871366</v>
      </c>
    </row>
    <row r="56" spans="2:6" ht="15" x14ac:dyDescent="0.3">
      <c r="B56" s="20"/>
      <c r="C56" s="2" t="s">
        <v>19</v>
      </c>
      <c r="D56" s="3">
        <v>1.2094640763572428</v>
      </c>
      <c r="E56" s="3">
        <v>1.6256176355401619</v>
      </c>
      <c r="F56" s="3">
        <v>1.2257837238261051</v>
      </c>
    </row>
    <row r="57" spans="2:6" ht="15" x14ac:dyDescent="0.3">
      <c r="B57" s="20"/>
      <c r="C57" s="2" t="s">
        <v>676</v>
      </c>
      <c r="D57" s="3">
        <v>0.3749056912080222</v>
      </c>
      <c r="E57" s="3">
        <v>0.79224588921024464</v>
      </c>
      <c r="F57" s="3">
        <v>0.34900628713215226</v>
      </c>
    </row>
    <row r="58" spans="2:6" ht="15" x14ac:dyDescent="0.3">
      <c r="B58" s="20"/>
      <c r="C58" s="2" t="s">
        <v>28</v>
      </c>
      <c r="D58" s="3">
        <v>1.1445063147701933</v>
      </c>
      <c r="E58" s="3">
        <v>1.4068318007581337</v>
      </c>
      <c r="F58" s="3">
        <v>0.35034066362393107</v>
      </c>
    </row>
    <row r="59" spans="2:6" ht="15" x14ac:dyDescent="0.3">
      <c r="B59" s="20"/>
      <c r="C59" s="2" t="s">
        <v>677</v>
      </c>
      <c r="D59" s="3">
        <v>0.28995942185694912</v>
      </c>
      <c r="E59" s="3">
        <v>0.65435161261386054</v>
      </c>
      <c r="F59" s="3">
        <v>0.17537710040226767</v>
      </c>
    </row>
    <row r="60" spans="2:6" ht="15" x14ac:dyDescent="0.3">
      <c r="B60" s="20"/>
      <c r="C60" s="2" t="s">
        <v>678</v>
      </c>
      <c r="D60" s="3">
        <v>0.65541150804320747</v>
      </c>
      <c r="E60" s="3">
        <v>1.7617246457112217</v>
      </c>
      <c r="F60" s="3">
        <v>0.3211698912476893</v>
      </c>
    </row>
    <row r="61" spans="2:6" ht="15" x14ac:dyDescent="0.3">
      <c r="B61" s="20"/>
      <c r="C61" s="2" t="s">
        <v>49</v>
      </c>
      <c r="D61" s="3">
        <v>1.0378349466693315</v>
      </c>
      <c r="E61" s="3">
        <v>2.0608075165699242</v>
      </c>
      <c r="F61" s="3">
        <v>0.32095726122724705</v>
      </c>
    </row>
    <row r="62" spans="2:6" ht="15" x14ac:dyDescent="0.3">
      <c r="B62" s="20"/>
      <c r="C62" s="2" t="s">
        <v>52</v>
      </c>
      <c r="D62" s="3">
        <v>8.4742494089613327</v>
      </c>
      <c r="E62" s="3">
        <v>9.8847358891893204</v>
      </c>
      <c r="F62" s="3">
        <v>8.3156921457031849</v>
      </c>
    </row>
    <row r="63" spans="2:6" ht="15" x14ac:dyDescent="0.3">
      <c r="B63" s="20"/>
      <c r="C63" s="2" t="s">
        <v>669</v>
      </c>
      <c r="D63" s="3">
        <v>2.4751539062916121</v>
      </c>
      <c r="E63" s="3">
        <v>1.8345713841546769</v>
      </c>
      <c r="F63" s="3">
        <v>2.0802716417599458</v>
      </c>
    </row>
    <row r="64" spans="2:6" ht="15" x14ac:dyDescent="0.3">
      <c r="B64" s="20"/>
      <c r="C64" s="2" t="s">
        <v>718</v>
      </c>
      <c r="D64" s="3">
        <v>2.0993633030309033</v>
      </c>
      <c r="E64" s="3">
        <v>1.469182786787208</v>
      </c>
      <c r="F64" s="3">
        <v>1.6270076807279248</v>
      </c>
    </row>
    <row r="65" spans="2:6" ht="15" x14ac:dyDescent="0.3">
      <c r="B65" s="20"/>
      <c r="C65" s="2" t="s">
        <v>670</v>
      </c>
      <c r="D65" s="3">
        <v>5.9990955026697215</v>
      </c>
      <c r="E65" s="3">
        <v>8.050164505034644</v>
      </c>
      <c r="F65" s="3">
        <v>6.2354205039432378</v>
      </c>
    </row>
    <row r="66" spans="2:6" ht="15" x14ac:dyDescent="0.3">
      <c r="B66" s="20"/>
      <c r="C66" s="2" t="s">
        <v>56</v>
      </c>
      <c r="D66" s="3">
        <v>44.235409153962834</v>
      </c>
      <c r="E66" s="3">
        <v>41.651382594281486</v>
      </c>
      <c r="F66" s="3">
        <v>49.643284717997354</v>
      </c>
    </row>
    <row r="67" spans="2:6" ht="15" x14ac:dyDescent="0.3">
      <c r="B67" s="20"/>
      <c r="C67" s="2" t="s">
        <v>671</v>
      </c>
      <c r="D67" s="3">
        <v>8.8907730712679314</v>
      </c>
      <c r="E67" s="3">
        <v>10.177210145872667</v>
      </c>
      <c r="F67" s="3">
        <v>11.155191965627893</v>
      </c>
    </row>
    <row r="68" spans="2:6" ht="15" x14ac:dyDescent="0.3">
      <c r="B68" s="20"/>
      <c r="C68" s="2" t="s">
        <v>672</v>
      </c>
      <c r="D68" s="3">
        <v>10.333060514739497</v>
      </c>
      <c r="E68" s="3">
        <v>9.6229589023653279</v>
      </c>
      <c r="F68" s="3">
        <v>8.2119574702666078</v>
      </c>
    </row>
    <row r="69" spans="2:6" ht="15" x14ac:dyDescent="0.3">
      <c r="B69" s="20"/>
      <c r="C69" s="2" t="s">
        <v>673</v>
      </c>
      <c r="D69" s="3">
        <v>13.577079987712819</v>
      </c>
      <c r="E69" s="3">
        <v>10.529687741538512</v>
      </c>
      <c r="F69" s="3">
        <v>8.7982667276284072</v>
      </c>
    </row>
    <row r="70" spans="2:6" ht="15" x14ac:dyDescent="0.3">
      <c r="B70" s="20"/>
      <c r="C70" s="2" t="s">
        <v>674</v>
      </c>
      <c r="D70" s="3">
        <v>11.43449558024259</v>
      </c>
      <c r="E70" s="3">
        <v>11.321525804504979</v>
      </c>
      <c r="F70" s="3">
        <v>21.477868554474441</v>
      </c>
    </row>
    <row r="71" spans="2:6" ht="15" x14ac:dyDescent="0.3">
      <c r="B71" s="20"/>
      <c r="C71" s="2"/>
      <c r="D71" s="3"/>
      <c r="E71" s="3"/>
      <c r="F71" s="3"/>
    </row>
    <row r="72" spans="2:6" ht="15" x14ac:dyDescent="0.3">
      <c r="B72" s="20"/>
      <c r="C72" s="2"/>
      <c r="D72" s="3"/>
      <c r="E72" s="3"/>
      <c r="F72" s="3"/>
    </row>
    <row r="73" spans="2:6" ht="15" x14ac:dyDescent="0.3">
      <c r="B73" s="20"/>
      <c r="C73" s="2"/>
    </row>
    <row r="74" spans="2:6" ht="15" x14ac:dyDescent="0.3">
      <c r="B74" s="20"/>
      <c r="C74" s="2"/>
    </row>
    <row r="75" spans="2:6" ht="15" x14ac:dyDescent="0.3">
      <c r="B75" s="20"/>
      <c r="C75" s="2"/>
    </row>
    <row r="76" spans="2:6" ht="15" x14ac:dyDescent="0.3">
      <c r="B76" s="20"/>
      <c r="C76" s="2"/>
    </row>
    <row r="77" spans="2:6" ht="15" x14ac:dyDescent="0.3">
      <c r="B77" s="20"/>
      <c r="C77" s="2"/>
    </row>
    <row r="78" spans="2:6" ht="15" x14ac:dyDescent="0.3">
      <c r="B78" s="20"/>
      <c r="C78" s="2"/>
    </row>
    <row r="79" spans="2:6" ht="15" x14ac:dyDescent="0.3">
      <c r="B79" s="20"/>
      <c r="C79" s="2"/>
    </row>
    <row r="80" spans="2:6" ht="15" x14ac:dyDescent="0.3">
      <c r="B80" s="20"/>
      <c r="C80" s="2"/>
    </row>
    <row r="81" spans="2:3" ht="15" x14ac:dyDescent="0.3">
      <c r="B81" s="20"/>
      <c r="C81" s="2"/>
    </row>
    <row r="82" spans="2:3" ht="15" x14ac:dyDescent="0.3">
      <c r="B82" s="20"/>
      <c r="C82" s="2"/>
    </row>
    <row r="83" spans="2:3" ht="15" x14ac:dyDescent="0.3">
      <c r="B83" s="20"/>
      <c r="C83" s="2"/>
    </row>
    <row r="84" spans="2:3" ht="15" x14ac:dyDescent="0.3">
      <c r="B84" s="20"/>
      <c r="C84" s="2"/>
    </row>
    <row r="85" spans="2:3" ht="15" x14ac:dyDescent="0.3">
      <c r="B85" s="20"/>
      <c r="C85" s="2"/>
    </row>
    <row r="86" spans="2:3" ht="15" x14ac:dyDescent="0.3">
      <c r="B86" s="20"/>
      <c r="C86" s="2"/>
    </row>
    <row r="87" spans="2:3" ht="15" x14ac:dyDescent="0.3">
      <c r="B87" s="20"/>
      <c r="C87" s="2"/>
    </row>
    <row r="88" spans="2:3" ht="15" x14ac:dyDescent="0.3">
      <c r="B88" s="20"/>
    </row>
    <row r="89" spans="2:3" ht="15" x14ac:dyDescent="0.3">
      <c r="B89" s="20"/>
    </row>
    <row r="90" spans="2:3" ht="15" x14ac:dyDescent="0.3">
      <c r="B90" s="20"/>
    </row>
    <row r="91" spans="2:3" ht="15" x14ac:dyDescent="0.3">
      <c r="B91" s="20"/>
    </row>
    <row r="92" spans="2:3" ht="15" x14ac:dyDescent="0.3">
      <c r="B92" s="20"/>
    </row>
    <row r="93" spans="2:3" ht="15" x14ac:dyDescent="0.3">
      <c r="B93" s="20"/>
    </row>
    <row r="94" spans="2:3" ht="15" x14ac:dyDescent="0.3">
      <c r="B94" s="20"/>
    </row>
    <row r="95" spans="2:3" ht="15" x14ac:dyDescent="0.3">
      <c r="B95" s="20"/>
    </row>
    <row r="96" spans="2:3" ht="15" x14ac:dyDescent="0.3">
      <c r="B96" s="20"/>
    </row>
    <row r="97" spans="2:7" ht="15" x14ac:dyDescent="0.3">
      <c r="B97" s="20"/>
    </row>
    <row r="98" spans="2:7" ht="15" x14ac:dyDescent="0.3">
      <c r="B98" s="20"/>
    </row>
    <row r="99" spans="2:7" ht="15" x14ac:dyDescent="0.3">
      <c r="B99" s="20"/>
    </row>
    <row r="100" spans="2:7" ht="15" x14ac:dyDescent="0.3">
      <c r="B100" s="20"/>
    </row>
    <row r="101" spans="2:7" ht="15" x14ac:dyDescent="0.3">
      <c r="B101" s="20"/>
    </row>
    <row r="102" spans="2:7" ht="15" x14ac:dyDescent="0.3">
      <c r="B102" s="20" t="s">
        <v>78</v>
      </c>
    </row>
    <row r="103" spans="2:7" ht="15" x14ac:dyDescent="0.3">
      <c r="B103" s="20"/>
      <c r="D103" s="2" t="s">
        <v>182</v>
      </c>
      <c r="E103" s="2" t="s">
        <v>183</v>
      </c>
      <c r="F103" s="2" t="s">
        <v>184</v>
      </c>
      <c r="G103" s="2" t="s">
        <v>185</v>
      </c>
    </row>
    <row r="104" spans="2:7" ht="15" x14ac:dyDescent="0.3">
      <c r="B104" s="20"/>
      <c r="C104" s="2" t="s">
        <v>719</v>
      </c>
      <c r="D104" s="3">
        <v>7.5137063789241537E-2</v>
      </c>
      <c r="E104" s="3">
        <v>0.13816684892927333</v>
      </c>
      <c r="F104" s="3">
        <v>0.579538192015425</v>
      </c>
      <c r="G104" s="3">
        <v>1.8682415597010049</v>
      </c>
    </row>
    <row r="105" spans="2:7" ht="15" x14ac:dyDescent="0.3">
      <c r="B105" s="20"/>
      <c r="C105" s="2" t="s">
        <v>720</v>
      </c>
      <c r="D105" s="3"/>
      <c r="E105" s="3"/>
      <c r="F105" s="3">
        <v>4.8372637694754417E-2</v>
      </c>
      <c r="G105" s="3">
        <v>2.7909975432251342</v>
      </c>
    </row>
    <row r="106" spans="2:7" ht="15" x14ac:dyDescent="0.3">
      <c r="B106" s="20"/>
      <c r="C106" s="2" t="s">
        <v>721</v>
      </c>
      <c r="D106" s="3">
        <v>0.22539107705769282</v>
      </c>
      <c r="E106" s="3">
        <v>1.5890001478206899</v>
      </c>
      <c r="F106" s="3">
        <v>2.2744087134235711</v>
      </c>
      <c r="G106" s="3">
        <v>26.240873969495077</v>
      </c>
    </row>
    <row r="107" spans="2:7" ht="15" x14ac:dyDescent="0.3">
      <c r="B107" s="20"/>
      <c r="C107" s="2" t="s">
        <v>722</v>
      </c>
      <c r="D107" s="3">
        <v>0.30053365707455482</v>
      </c>
      <c r="E107" s="3">
        <v>0.72589384950907687</v>
      </c>
      <c r="F107" s="3">
        <v>0.48290251336729917</v>
      </c>
      <c r="G107" s="3">
        <v>2.7360161107898424</v>
      </c>
    </row>
    <row r="108" spans="2:7" ht="15" x14ac:dyDescent="0.3">
      <c r="B108" s="20"/>
      <c r="C108" s="2" t="s">
        <v>723</v>
      </c>
      <c r="D108" s="3">
        <v>7.5267765906998699E-2</v>
      </c>
      <c r="E108" s="3">
        <v>1.6238766536070175</v>
      </c>
      <c r="F108" s="3">
        <v>4.8197846609196536E-2</v>
      </c>
      <c r="G108" s="3">
        <v>1.9434919156553159</v>
      </c>
    </row>
    <row r="109" spans="2:7" ht="15" x14ac:dyDescent="0.3">
      <c r="B109" s="20"/>
      <c r="C109" s="2" t="s">
        <v>683</v>
      </c>
      <c r="D109" s="3">
        <v>1.2768041953186198</v>
      </c>
      <c r="E109" s="3">
        <v>2.709499607723215</v>
      </c>
      <c r="F109" s="3">
        <v>4.8283089859745679E-2</v>
      </c>
      <c r="G109" s="3">
        <v>0.21888306349303882</v>
      </c>
    </row>
    <row r="110" spans="2:7" ht="15" x14ac:dyDescent="0.3">
      <c r="B110" s="20"/>
      <c r="C110" s="2" t="s">
        <v>685</v>
      </c>
      <c r="D110" s="3">
        <v>0.30051297028328977</v>
      </c>
      <c r="E110" s="3">
        <v>35.549693827353416</v>
      </c>
      <c r="F110" s="3">
        <v>0.24144740752351962</v>
      </c>
      <c r="G110" s="3">
        <v>51.428491119662965</v>
      </c>
    </row>
    <row r="111" spans="2:7" ht="15" x14ac:dyDescent="0.3">
      <c r="B111" s="20"/>
      <c r="C111" s="2" t="s">
        <v>684</v>
      </c>
      <c r="D111" s="3">
        <v>2.4763491000462365</v>
      </c>
      <c r="E111" s="3">
        <v>8.0971394844541056</v>
      </c>
      <c r="F111" s="3">
        <v>0.14486440058952807</v>
      </c>
      <c r="G111" s="3">
        <v>1.1918554494988134</v>
      </c>
    </row>
    <row r="112" spans="2:7" ht="15" x14ac:dyDescent="0.3">
      <c r="B112" s="20"/>
      <c r="C112" s="2" t="s">
        <v>724</v>
      </c>
      <c r="D112" s="3">
        <v>19.466914338356474</v>
      </c>
      <c r="E112" s="3">
        <v>83.293461831429894</v>
      </c>
      <c r="F112" s="3">
        <v>9.6564192535307541E-2</v>
      </c>
      <c r="G112" s="3">
        <v>5.7052428221513063</v>
      </c>
    </row>
    <row r="113" spans="2:7" ht="15" x14ac:dyDescent="0.3">
      <c r="B113" s="20"/>
      <c r="C113" s="2" t="s">
        <v>725</v>
      </c>
      <c r="D113" s="3">
        <v>6.4400987147645816</v>
      </c>
      <c r="E113" s="3">
        <v>70.730886739639658</v>
      </c>
      <c r="F113" s="3">
        <v>0.19303715719221409</v>
      </c>
      <c r="G113" s="3">
        <v>13.121957089414154</v>
      </c>
    </row>
    <row r="114" spans="2:7" ht="15" x14ac:dyDescent="0.3">
      <c r="B114" s="20"/>
      <c r="C114" s="2" t="s">
        <v>726</v>
      </c>
      <c r="D114" s="3"/>
      <c r="E114" s="3"/>
      <c r="F114" s="3">
        <v>4.8287015692216197E-2</v>
      </c>
      <c r="G114" s="3">
        <v>0.94604437431686161</v>
      </c>
    </row>
    <row r="115" spans="2:7" ht="15" x14ac:dyDescent="0.3">
      <c r="B115" s="20"/>
      <c r="C115" s="2" t="s">
        <v>727</v>
      </c>
      <c r="D115" s="3">
        <v>7.5114263368753251E-2</v>
      </c>
      <c r="E115" s="3">
        <v>0.458330364454619</v>
      </c>
      <c r="F115" s="3">
        <v>4.8297615689018733E-2</v>
      </c>
      <c r="G115" s="3">
        <v>0.49817639567793964</v>
      </c>
    </row>
    <row r="116" spans="2:7" ht="15" x14ac:dyDescent="0.3">
      <c r="B116" s="20"/>
      <c r="C116" s="2" t="s">
        <v>728</v>
      </c>
      <c r="D116" s="3">
        <v>2.1332389850773006</v>
      </c>
      <c r="E116" s="3">
        <v>21.171502456797725</v>
      </c>
      <c r="F116" s="3">
        <v>0.83148714410667679</v>
      </c>
      <c r="G116" s="3">
        <v>15.66878057331364</v>
      </c>
    </row>
    <row r="117" spans="2:7" ht="15" x14ac:dyDescent="0.3">
      <c r="B117" s="20"/>
      <c r="C117" s="2" t="s">
        <v>729</v>
      </c>
      <c r="D117" s="3">
        <v>4.7282937496386594</v>
      </c>
      <c r="E117" s="3">
        <v>3.7808183191015301</v>
      </c>
      <c r="F117" s="3">
        <v>7.456468965955021</v>
      </c>
      <c r="G117" s="3">
        <v>12.647612517048557</v>
      </c>
    </row>
    <row r="118" spans="2:7" ht="15" x14ac:dyDescent="0.3">
      <c r="B118" s="20"/>
      <c r="C118" s="2" t="s">
        <v>730</v>
      </c>
      <c r="D118" s="3">
        <v>1.1263195471617595</v>
      </c>
      <c r="E118" s="3">
        <v>4.8625419247177382</v>
      </c>
      <c r="F118" s="3">
        <v>0.48305749323659153</v>
      </c>
      <c r="G118" s="3">
        <v>4.2344453355049589</v>
      </c>
    </row>
    <row r="119" spans="2:7" ht="15" x14ac:dyDescent="0.3">
      <c r="B119" s="20"/>
      <c r="C119" s="2" t="s">
        <v>731</v>
      </c>
      <c r="D119" s="3">
        <v>3.837928128565681</v>
      </c>
      <c r="E119" s="3">
        <v>15.306522759978805</v>
      </c>
      <c r="F119" s="3">
        <v>3.0366198098890615</v>
      </c>
      <c r="G119" s="3">
        <v>26.446278544448649</v>
      </c>
    </row>
    <row r="120" spans="2:7" ht="15" x14ac:dyDescent="0.3">
      <c r="B120" s="20"/>
      <c r="C120" s="2" t="s">
        <v>686</v>
      </c>
      <c r="D120" s="3">
        <v>1.5124229374517448</v>
      </c>
      <c r="E120" s="3">
        <v>13.513734443201827</v>
      </c>
      <c r="F120" s="3">
        <v>1.4809614758851486</v>
      </c>
      <c r="G120" s="3">
        <v>25.03677490562967</v>
      </c>
    </row>
    <row r="121" spans="2:7" ht="15" x14ac:dyDescent="0.3">
      <c r="B121" s="20"/>
      <c r="C121" s="2" t="s">
        <v>732</v>
      </c>
      <c r="D121" s="3">
        <v>7.5129561189174616</v>
      </c>
      <c r="E121" s="3">
        <v>38.317860337351995</v>
      </c>
      <c r="F121" s="3">
        <v>28.511277313668597</v>
      </c>
      <c r="G121" s="3">
        <v>81.622503795555659</v>
      </c>
    </row>
    <row r="122" spans="2:7" ht="15" x14ac:dyDescent="0.3">
      <c r="B122" s="20"/>
      <c r="C122" s="2" t="s">
        <v>733</v>
      </c>
      <c r="D122" s="3">
        <v>0.45034543502089691</v>
      </c>
      <c r="E122" s="3">
        <v>4.8595125910693833</v>
      </c>
      <c r="F122" s="3">
        <v>1.2620039424310769</v>
      </c>
      <c r="G122" s="3">
        <v>23.755801716234689</v>
      </c>
    </row>
    <row r="123" spans="2:7" ht="15" x14ac:dyDescent="0.3">
      <c r="B123" s="20"/>
      <c r="C123" s="2" t="s">
        <v>734</v>
      </c>
      <c r="D123" s="3">
        <v>2.1027737761335312</v>
      </c>
      <c r="E123" s="3">
        <v>13.3019591779855</v>
      </c>
      <c r="F123" s="3">
        <v>6.5855783611501186</v>
      </c>
      <c r="G123" s="3">
        <v>48.768924652740509</v>
      </c>
    </row>
    <row r="124" spans="2:7" ht="15" x14ac:dyDescent="0.3">
      <c r="B124" s="20"/>
      <c r="C124" s="2" t="s">
        <v>735</v>
      </c>
      <c r="D124" s="3">
        <v>2.1040025551101014</v>
      </c>
      <c r="E124" s="3">
        <v>26.630058420733416</v>
      </c>
      <c r="F124" s="3">
        <v>30.428276927009058</v>
      </c>
      <c r="G124" s="3">
        <v>90.266467015319421</v>
      </c>
    </row>
    <row r="125" spans="2:7" ht="15" x14ac:dyDescent="0.3">
      <c r="B125" s="20"/>
      <c r="C125" s="2" t="s">
        <v>736</v>
      </c>
      <c r="D125" s="3">
        <v>0.52619063741444894</v>
      </c>
      <c r="E125" s="3">
        <v>1.9565670058571589</v>
      </c>
      <c r="F125" s="3">
        <v>1.2051303405129465</v>
      </c>
      <c r="G125" s="3">
        <v>8.4463839557982556</v>
      </c>
    </row>
    <row r="126" spans="2:7" ht="15" x14ac:dyDescent="0.3">
      <c r="B126" s="20"/>
      <c r="C126" s="2" t="s">
        <v>737</v>
      </c>
      <c r="D126" s="3"/>
      <c r="E126" s="3"/>
      <c r="F126" s="3">
        <v>2.2692960422316233</v>
      </c>
      <c r="G126" s="3">
        <v>3.5054026109400143</v>
      </c>
    </row>
    <row r="127" spans="2:7" ht="15" x14ac:dyDescent="0.3">
      <c r="B127" s="20"/>
      <c r="C127" s="2" t="s">
        <v>687</v>
      </c>
      <c r="D127" s="3">
        <v>0.15027619145729829</v>
      </c>
      <c r="E127" s="3">
        <v>0.15603078091507158</v>
      </c>
      <c r="F127" s="3">
        <v>0.33798235998044074</v>
      </c>
      <c r="G127" s="3">
        <v>0.54400532786239231</v>
      </c>
    </row>
    <row r="128" spans="2:7" ht="15" x14ac:dyDescent="0.3">
      <c r="B128" s="20"/>
      <c r="C128" s="2" t="s">
        <v>738</v>
      </c>
      <c r="D128" s="3">
        <v>21.843356602116838</v>
      </c>
      <c r="E128" s="3">
        <v>21.266314430725316</v>
      </c>
      <c r="F128" s="3">
        <v>2.2213500867084361</v>
      </c>
      <c r="G128" s="3">
        <v>4.0994923294666368</v>
      </c>
    </row>
    <row r="129" spans="2:7" ht="15" x14ac:dyDescent="0.3">
      <c r="B129" s="20"/>
      <c r="C129" s="2" t="s">
        <v>739</v>
      </c>
      <c r="D129" s="3">
        <v>5.6545157803065305</v>
      </c>
      <c r="E129" s="3">
        <v>21.265217596268588</v>
      </c>
      <c r="F129" s="3">
        <v>1.4461108951383936</v>
      </c>
      <c r="G129" s="3">
        <v>9.7061588579449722</v>
      </c>
    </row>
    <row r="130" spans="2:7" ht="15" x14ac:dyDescent="0.3">
      <c r="B130" s="20"/>
      <c r="C130" s="2" t="s">
        <v>740</v>
      </c>
      <c r="D130" s="3">
        <v>4.6542722510767884</v>
      </c>
      <c r="E130" s="3">
        <v>13.156503549372767</v>
      </c>
      <c r="F130" s="3">
        <v>1.7873381003880806</v>
      </c>
      <c r="G130" s="3">
        <v>8.3022653955467263</v>
      </c>
    </row>
    <row r="131" spans="2:7" ht="15" x14ac:dyDescent="0.3">
      <c r="B131" s="20"/>
      <c r="C131" s="2" t="s">
        <v>741</v>
      </c>
      <c r="D131" s="3">
        <v>3.5372461662060131</v>
      </c>
      <c r="E131" s="3">
        <v>10.371450791355388</v>
      </c>
      <c r="F131" s="3">
        <v>5.1463448861427761</v>
      </c>
      <c r="G131" s="3">
        <v>20.760899783130228</v>
      </c>
    </row>
    <row r="132" spans="2:7" ht="15" x14ac:dyDescent="0.3">
      <c r="B132" s="20"/>
      <c r="C132" s="2" t="s">
        <v>742</v>
      </c>
      <c r="D132" s="3">
        <v>7.3385923162889295</v>
      </c>
      <c r="E132" s="3">
        <v>15.411185192512322</v>
      </c>
      <c r="F132" s="3">
        <v>1.2565150733741577</v>
      </c>
      <c r="G132" s="3">
        <v>4.6298853262559776</v>
      </c>
    </row>
    <row r="133" spans="2:7" ht="15" x14ac:dyDescent="0.3">
      <c r="B133" s="20"/>
      <c r="C133" s="2" t="s">
        <v>691</v>
      </c>
      <c r="D133" s="3">
        <v>7.5145676089579422E-2</v>
      </c>
      <c r="E133" s="3">
        <v>0.56891316239564782</v>
      </c>
      <c r="F133" s="3"/>
      <c r="G133" s="3"/>
    </row>
    <row r="134" spans="2:7" ht="15" x14ac:dyDescent="0.3">
      <c r="B134" s="20"/>
      <c r="C134" s="2" t="s">
        <v>80</v>
      </c>
      <c r="D134" s="3">
        <v>100</v>
      </c>
      <c r="E134" s="3">
        <v>7.7889761767874157</v>
      </c>
      <c r="F134" s="3">
        <v>100.00000000000001</v>
      </c>
      <c r="G134" s="3">
        <v>13.88861195225585</v>
      </c>
    </row>
    <row r="135" spans="2:7" ht="15" x14ac:dyDescent="0.3">
      <c r="B135" s="20"/>
      <c r="C135" s="2" t="s">
        <v>81</v>
      </c>
      <c r="D135" s="3">
        <v>30.712123145966448</v>
      </c>
      <c r="E135" s="3">
        <v>8.0738054605184466</v>
      </c>
      <c r="F135" s="3">
        <v>4.2542007821917966</v>
      </c>
      <c r="G135" s="3">
        <v>2.6751650028009335</v>
      </c>
    </row>
    <row r="136" spans="2:7" ht="15" x14ac:dyDescent="0.3">
      <c r="B136" s="20"/>
      <c r="C136" s="2" t="s">
        <v>743</v>
      </c>
      <c r="D136" s="3">
        <v>30.637008882597694</v>
      </c>
      <c r="E136" s="3">
        <v>11.716077265724278</v>
      </c>
      <c r="F136" s="3">
        <v>4.1576161508105614</v>
      </c>
      <c r="G136" s="3">
        <v>3.8829691196160407</v>
      </c>
    </row>
    <row r="137" spans="2:7" ht="15" x14ac:dyDescent="0.3">
      <c r="B137" s="20"/>
      <c r="C137" s="2" t="s">
        <v>744</v>
      </c>
      <c r="D137" s="3">
        <v>7.5114263368753251E-2</v>
      </c>
      <c r="E137" s="3">
        <v>8.9271506533654524E-2</v>
      </c>
      <c r="F137" s="3">
        <v>9.6584631381234937E-2</v>
      </c>
      <c r="G137" s="3">
        <v>0.19623713250344421</v>
      </c>
    </row>
    <row r="138" spans="2:7" ht="15" x14ac:dyDescent="0.3">
      <c r="B138" s="20"/>
      <c r="C138" s="2" t="s">
        <v>745</v>
      </c>
      <c r="D138" s="3">
        <v>26.034471870491583</v>
      </c>
      <c r="E138" s="3">
        <v>6.3610831345332297</v>
      </c>
      <c r="F138" s="3">
        <v>83.55015781607591</v>
      </c>
      <c r="G138" s="3">
        <v>30.359445680301199</v>
      </c>
    </row>
    <row r="139" spans="2:7" ht="15" x14ac:dyDescent="0.3">
      <c r="B139" s="20"/>
      <c r="C139" s="2" t="s">
        <v>746</v>
      </c>
      <c r="D139" s="3">
        <v>2.1332389850773006</v>
      </c>
      <c r="E139" s="3">
        <v>21.171502456797725</v>
      </c>
      <c r="F139" s="3">
        <v>0.83148714410667679</v>
      </c>
      <c r="G139" s="3">
        <v>15.66878057331364</v>
      </c>
    </row>
    <row r="140" spans="2:7" ht="15" x14ac:dyDescent="0.3">
      <c r="B140" s="20"/>
      <c r="C140" s="2" t="s">
        <v>747</v>
      </c>
      <c r="D140" s="3">
        <v>23.901232885414284</v>
      </c>
      <c r="E140" s="3">
        <v>9.233233212290779</v>
      </c>
      <c r="F140" s="3">
        <v>80.449374629737619</v>
      </c>
      <c r="G140" s="3">
        <v>39.546062060955556</v>
      </c>
    </row>
    <row r="141" spans="2:7" ht="15" x14ac:dyDescent="0.3">
      <c r="B141" s="20"/>
      <c r="C141" s="2" t="s">
        <v>748</v>
      </c>
      <c r="D141" s="3">
        <v>1.1263195471617595</v>
      </c>
      <c r="E141" s="3">
        <v>4.8625419247177382</v>
      </c>
      <c r="F141" s="3">
        <v>0.48305749323659153</v>
      </c>
      <c r="G141" s="3">
        <v>4.2344453355049589</v>
      </c>
    </row>
    <row r="142" spans="2:7" ht="15" x14ac:dyDescent="0.3">
      <c r="B142" s="20"/>
      <c r="C142" s="2" t="s">
        <v>105</v>
      </c>
      <c r="D142" s="3">
        <v>3.837928128565681</v>
      </c>
      <c r="E142" s="3">
        <v>15.306522759978805</v>
      </c>
      <c r="F142" s="3">
        <v>3.0366198098890615</v>
      </c>
      <c r="G142" s="3">
        <v>26.446278544448649</v>
      </c>
    </row>
    <row r="143" spans="2:7" ht="15" x14ac:dyDescent="0.3">
      <c r="B143" s="20"/>
      <c r="C143" s="2" t="s">
        <v>749</v>
      </c>
      <c r="D143" s="3">
        <v>1.5124229374517448</v>
      </c>
      <c r="E143" s="3">
        <v>13.513734443201827</v>
      </c>
      <c r="F143" s="3">
        <v>1.4809614758851486</v>
      </c>
      <c r="G143" s="3">
        <v>25.03677490562967</v>
      </c>
    </row>
    <row r="144" spans="2:7" ht="15" x14ac:dyDescent="0.3">
      <c r="B144" s="20"/>
      <c r="C144" s="2" t="s">
        <v>118</v>
      </c>
      <c r="D144" s="3">
        <v>7.5129561189174616</v>
      </c>
      <c r="E144" s="3">
        <v>38.317860337351995</v>
      </c>
      <c r="F144" s="3">
        <v>28.511277313668597</v>
      </c>
      <c r="G144" s="3">
        <v>81.622503795555659</v>
      </c>
    </row>
    <row r="145" spans="2:7" ht="15" x14ac:dyDescent="0.3">
      <c r="B145" s="20"/>
      <c r="C145" s="2" t="s">
        <v>750</v>
      </c>
      <c r="D145" s="3">
        <v>0.45034543502089691</v>
      </c>
      <c r="E145" s="3">
        <v>4.8595125910693833</v>
      </c>
      <c r="F145" s="3">
        <v>1.2620039424310769</v>
      </c>
      <c r="G145" s="3">
        <v>23.755801716234689</v>
      </c>
    </row>
    <row r="146" spans="2:7" ht="15" x14ac:dyDescent="0.3">
      <c r="B146" s="20"/>
      <c r="C146" s="2" t="s">
        <v>751</v>
      </c>
      <c r="D146" s="3">
        <v>4.206776331243633</v>
      </c>
      <c r="E146" s="3">
        <v>17.864982529172345</v>
      </c>
      <c r="F146" s="3">
        <v>37.013855288159178</v>
      </c>
      <c r="G146" s="3">
        <v>77.465957358627463</v>
      </c>
    </row>
    <row r="147" spans="2:7" ht="15" x14ac:dyDescent="0.3">
      <c r="B147" s="20"/>
      <c r="C147" s="2" t="s">
        <v>156</v>
      </c>
      <c r="D147" s="3">
        <v>0.52619063741444894</v>
      </c>
      <c r="E147" s="3">
        <v>1.9565670058571589</v>
      </c>
      <c r="F147" s="3">
        <v>1.2051303405129465</v>
      </c>
      <c r="G147" s="3">
        <v>8.4463839557982556</v>
      </c>
    </row>
    <row r="148" spans="2:7" ht="15" x14ac:dyDescent="0.3">
      <c r="B148" s="20"/>
      <c r="C148" s="2" t="s">
        <v>161</v>
      </c>
      <c r="D148" s="3"/>
      <c r="E148" s="3"/>
      <c r="F148" s="3">
        <v>2.2692960422316233</v>
      </c>
      <c r="G148" s="3">
        <v>2.8735072638023347</v>
      </c>
    </row>
    <row r="149" spans="2:7" ht="15" x14ac:dyDescent="0.3">
      <c r="B149" s="20"/>
      <c r="C149" s="2" t="s">
        <v>752</v>
      </c>
      <c r="D149" s="3"/>
      <c r="E149" s="3"/>
      <c r="F149" s="3">
        <v>2.2692960422316233</v>
      </c>
      <c r="G149" s="3">
        <v>3.5054026109400143</v>
      </c>
    </row>
    <row r="150" spans="2:7" ht="15" x14ac:dyDescent="0.3">
      <c r="B150" s="20"/>
      <c r="C150" s="2" t="s">
        <v>165</v>
      </c>
      <c r="D150" s="3">
        <v>43.253404983541976</v>
      </c>
      <c r="E150" s="3">
        <v>8.5992286535920801</v>
      </c>
      <c r="F150" s="3">
        <v>12.195641401732283</v>
      </c>
      <c r="G150" s="3">
        <v>3.9646512245825214</v>
      </c>
    </row>
    <row r="151" spans="2:7" ht="15" x14ac:dyDescent="0.3">
      <c r="B151" s="20"/>
      <c r="C151" s="2" t="s">
        <v>753</v>
      </c>
      <c r="D151" s="3">
        <v>5.8047919717638283</v>
      </c>
      <c r="E151" s="3">
        <v>4.723093420114691</v>
      </c>
      <c r="F151" s="3">
        <v>1.7840932551188342</v>
      </c>
      <c r="G151" s="3">
        <v>2.3161799759550501</v>
      </c>
    </row>
    <row r="152" spans="2:7" ht="15" x14ac:dyDescent="0.3">
      <c r="B152" s="20"/>
      <c r="C152" s="2" t="s">
        <v>754</v>
      </c>
      <c r="D152" s="3">
        <v>21.843356602116838</v>
      </c>
      <c r="E152" s="3">
        <v>18.796602721848423</v>
      </c>
      <c r="F152" s="3">
        <v>2.2213500867084361</v>
      </c>
      <c r="G152" s="3">
        <v>3.5339247336810042</v>
      </c>
    </row>
    <row r="153" spans="2:7" ht="15" x14ac:dyDescent="0.3">
      <c r="B153" s="20"/>
      <c r="C153" s="2" t="s">
        <v>755</v>
      </c>
      <c r="D153" s="3">
        <v>8.1915184172828024</v>
      </c>
      <c r="E153" s="3">
        <v>6.4419527825734404</v>
      </c>
      <c r="F153" s="3">
        <v>6.9336829865308562</v>
      </c>
      <c r="G153" s="3">
        <v>8.3159108066515266</v>
      </c>
    </row>
    <row r="154" spans="2:7" ht="15" x14ac:dyDescent="0.3">
      <c r="B154" s="20"/>
      <c r="C154" s="2" t="s">
        <v>756</v>
      </c>
      <c r="D154" s="3">
        <v>7.4137379923785094</v>
      </c>
      <c r="E154" s="3">
        <v>5.4225166032195693</v>
      </c>
      <c r="F154" s="3">
        <v>1.2565150733741577</v>
      </c>
      <c r="G154" s="3">
        <v>1.4897213530294522</v>
      </c>
    </row>
    <row r="155" spans="2:7" ht="15" x14ac:dyDescent="0.3">
      <c r="B155" s="20"/>
      <c r="C155" s="2"/>
      <c r="D155" s="3"/>
      <c r="E155" s="3"/>
      <c r="F155" s="3"/>
      <c r="G155" s="3"/>
    </row>
    <row r="156" spans="2:7" ht="15" x14ac:dyDescent="0.3">
      <c r="B156" s="20"/>
      <c r="C156" s="2"/>
      <c r="D156" s="3"/>
      <c r="E156" s="3"/>
      <c r="F156" s="3"/>
      <c r="G156" s="3"/>
    </row>
    <row r="157" spans="2:7" ht="15" x14ac:dyDescent="0.3">
      <c r="B157" s="20"/>
      <c r="C157" s="2"/>
      <c r="D157" s="3"/>
      <c r="E157" s="3"/>
      <c r="F157" s="3"/>
      <c r="G157" s="3"/>
    </row>
    <row r="158" spans="2:7" ht="15" x14ac:dyDescent="0.3">
      <c r="B158" s="20"/>
      <c r="C158" s="2"/>
      <c r="D158" s="3"/>
      <c r="E158" s="3"/>
      <c r="F158" s="3"/>
      <c r="G158" s="3"/>
    </row>
    <row r="159" spans="2:7" ht="15" x14ac:dyDescent="0.3">
      <c r="B159" s="20"/>
      <c r="C159" s="2"/>
      <c r="D159" s="3"/>
      <c r="E159" s="3"/>
      <c r="F159" s="3"/>
      <c r="G159" s="3"/>
    </row>
    <row r="160" spans="2:7" ht="15" x14ac:dyDescent="0.3">
      <c r="B160" s="20"/>
      <c r="C160" s="2"/>
      <c r="D160" s="3"/>
      <c r="E160" s="3"/>
      <c r="F160" s="3"/>
      <c r="G160" s="3"/>
    </row>
    <row r="161" spans="2:7" ht="15" x14ac:dyDescent="0.3">
      <c r="B161" s="20"/>
      <c r="C161" s="2"/>
      <c r="D161" s="3"/>
      <c r="E161" s="3"/>
      <c r="F161" s="3"/>
      <c r="G161" s="3"/>
    </row>
    <row r="162" spans="2:7" ht="15" x14ac:dyDescent="0.3">
      <c r="B162" s="20"/>
      <c r="C162" s="2"/>
      <c r="D162" s="3"/>
      <c r="E162" s="3"/>
      <c r="F162" s="3"/>
      <c r="G162" s="3"/>
    </row>
    <row r="163" spans="2:7" ht="15" x14ac:dyDescent="0.3">
      <c r="B163" s="20"/>
      <c r="C163" s="2"/>
      <c r="D163" s="3"/>
      <c r="E163" s="3"/>
      <c r="F163" s="3"/>
      <c r="G163" s="3"/>
    </row>
    <row r="164" spans="2:7" ht="15" x14ac:dyDescent="0.3">
      <c r="B164" s="20"/>
      <c r="C164" s="2"/>
      <c r="D164" s="3"/>
      <c r="E164" s="3"/>
      <c r="F164" s="3"/>
      <c r="G164" s="3"/>
    </row>
    <row r="165" spans="2:7" ht="15" x14ac:dyDescent="0.3">
      <c r="B165" s="20"/>
      <c r="C165" s="2"/>
      <c r="D165" s="3"/>
      <c r="E165" s="3"/>
      <c r="F165" s="3"/>
      <c r="G165" s="3"/>
    </row>
    <row r="166" spans="2:7" ht="15" x14ac:dyDescent="0.3">
      <c r="B166" s="20"/>
      <c r="C166" s="2"/>
      <c r="D166" s="3"/>
      <c r="E166" s="3"/>
      <c r="F166" s="3"/>
      <c r="G166" s="3"/>
    </row>
    <row r="167" spans="2:7" ht="15" x14ac:dyDescent="0.3">
      <c r="B167" s="20"/>
      <c r="C167" s="2"/>
      <c r="D167" s="3"/>
      <c r="E167" s="3"/>
      <c r="F167" s="3"/>
      <c r="G167" s="3"/>
    </row>
    <row r="168" spans="2:7" ht="15" x14ac:dyDescent="0.3">
      <c r="B168" s="20"/>
      <c r="C168" s="2"/>
      <c r="D168" s="3"/>
      <c r="E168" s="3"/>
      <c r="F168" s="3"/>
      <c r="G168" s="3"/>
    </row>
    <row r="169" spans="2:7" ht="15" x14ac:dyDescent="0.3">
      <c r="B169" s="20"/>
      <c r="C169" s="2"/>
      <c r="D169" s="3"/>
      <c r="E169" s="3"/>
      <c r="F169" s="3"/>
      <c r="G169" s="3"/>
    </row>
    <row r="170" spans="2:7" ht="15" x14ac:dyDescent="0.3">
      <c r="B170" s="20"/>
      <c r="C170" s="2"/>
      <c r="D170" s="3"/>
      <c r="E170" s="3"/>
      <c r="F170" s="3"/>
      <c r="G170" s="3"/>
    </row>
    <row r="171" spans="2:7" ht="15" x14ac:dyDescent="0.3">
      <c r="B171" s="20"/>
      <c r="C171" s="2"/>
      <c r="D171" s="3"/>
      <c r="E171" s="3"/>
      <c r="F171" s="3"/>
      <c r="G171" s="3"/>
    </row>
    <row r="172" spans="2:7" ht="15" x14ac:dyDescent="0.3">
      <c r="B172" s="20"/>
      <c r="C172" s="2"/>
      <c r="D172" s="3"/>
      <c r="E172" s="3"/>
      <c r="F172" s="3"/>
      <c r="G172" s="3"/>
    </row>
    <row r="173" spans="2:7" ht="15" x14ac:dyDescent="0.3">
      <c r="B173" s="20"/>
      <c r="C173" s="2"/>
      <c r="D173" s="3"/>
      <c r="E173" s="3"/>
      <c r="F173" s="3"/>
      <c r="G173" s="3"/>
    </row>
    <row r="174" spans="2:7" ht="15" x14ac:dyDescent="0.3">
      <c r="B174" s="20"/>
      <c r="C174" s="2"/>
      <c r="D174" s="3"/>
      <c r="E174" s="3"/>
      <c r="F174" s="3"/>
      <c r="G174" s="3"/>
    </row>
    <row r="175" spans="2:7" ht="15" x14ac:dyDescent="0.3">
      <c r="B175" s="20"/>
      <c r="C175" s="2"/>
      <c r="D175" s="3"/>
      <c r="E175" s="3"/>
      <c r="F175" s="3"/>
      <c r="G175" s="3"/>
    </row>
    <row r="176" spans="2:7" ht="15" x14ac:dyDescent="0.3">
      <c r="B176" s="20"/>
      <c r="C176" s="2"/>
      <c r="D176" s="3"/>
      <c r="E176" s="3"/>
      <c r="F176" s="3"/>
      <c r="G176" s="3"/>
    </row>
    <row r="177" spans="2:7" ht="15" x14ac:dyDescent="0.3">
      <c r="B177" s="20"/>
      <c r="C177" s="2"/>
      <c r="D177" s="3"/>
      <c r="E177" s="3"/>
      <c r="F177" s="3"/>
      <c r="G177" s="3"/>
    </row>
    <row r="178" spans="2:7" ht="15" x14ac:dyDescent="0.3">
      <c r="B178" s="20"/>
      <c r="C178" s="2"/>
      <c r="D178" s="3"/>
      <c r="E178" s="3"/>
      <c r="F178" s="3"/>
      <c r="G178" s="3"/>
    </row>
    <row r="179" spans="2:7" ht="15" x14ac:dyDescent="0.3">
      <c r="B179" s="20"/>
      <c r="C179" s="2"/>
      <c r="D179" s="3"/>
      <c r="E179" s="3"/>
      <c r="F179" s="3"/>
      <c r="G179" s="3"/>
    </row>
    <row r="180" spans="2:7" ht="15" x14ac:dyDescent="0.3">
      <c r="B180" s="20"/>
      <c r="C180" s="2"/>
      <c r="D180" s="3"/>
      <c r="E180" s="3"/>
      <c r="F180" s="3"/>
      <c r="G180" s="3"/>
    </row>
    <row r="181" spans="2:7" ht="15" x14ac:dyDescent="0.3">
      <c r="B181" s="20"/>
      <c r="C181" s="2"/>
      <c r="D181" s="3"/>
      <c r="E181" s="3"/>
      <c r="F181" s="3"/>
      <c r="G181" s="3"/>
    </row>
    <row r="182" spans="2:7" ht="15" x14ac:dyDescent="0.3">
      <c r="B182" s="20"/>
      <c r="C182" s="2"/>
      <c r="D182" s="3"/>
      <c r="E182" s="3"/>
      <c r="F182" s="3"/>
      <c r="G182" s="3"/>
    </row>
    <row r="183" spans="2:7" ht="15" x14ac:dyDescent="0.3">
      <c r="B183" s="20"/>
      <c r="C183" s="2"/>
      <c r="D183" s="3"/>
      <c r="E183" s="3"/>
      <c r="F183" s="3"/>
      <c r="G183" s="3"/>
    </row>
    <row r="184" spans="2:7" ht="15" x14ac:dyDescent="0.3">
      <c r="B184" s="20"/>
      <c r="C184" s="2"/>
      <c r="D184" s="3"/>
      <c r="E184" s="3"/>
      <c r="F184" s="3"/>
      <c r="G184" s="3"/>
    </row>
    <row r="185" spans="2:7" ht="15" x14ac:dyDescent="0.3">
      <c r="B185" s="20"/>
      <c r="C185" s="2"/>
      <c r="D185" s="3"/>
      <c r="E185" s="3"/>
      <c r="F185" s="3"/>
      <c r="G185" s="3"/>
    </row>
    <row r="186" spans="2:7" ht="15" x14ac:dyDescent="0.3">
      <c r="B186" s="20"/>
      <c r="C186" s="2"/>
      <c r="D186" s="3"/>
      <c r="E186" s="3"/>
      <c r="F186" s="3"/>
      <c r="G186" s="3"/>
    </row>
    <row r="187" spans="2:7" ht="15" x14ac:dyDescent="0.3">
      <c r="B187" s="20"/>
      <c r="C187" s="2"/>
      <c r="D187" s="3"/>
      <c r="E187" s="3"/>
      <c r="F187" s="3"/>
      <c r="G187" s="3"/>
    </row>
    <row r="188" spans="2:7" ht="15" x14ac:dyDescent="0.3">
      <c r="B188" s="20"/>
      <c r="C188" s="2"/>
      <c r="D188" s="3"/>
      <c r="E188" s="3"/>
      <c r="F188" s="3"/>
      <c r="G188" s="3"/>
    </row>
    <row r="189" spans="2:7" ht="15" x14ac:dyDescent="0.3">
      <c r="B189" s="20"/>
      <c r="C189" s="2"/>
      <c r="D189" s="3"/>
      <c r="E189" s="3"/>
      <c r="F189" s="3"/>
      <c r="G189" s="3"/>
    </row>
    <row r="190" spans="2:7" ht="15" x14ac:dyDescent="0.3">
      <c r="B190" s="20"/>
      <c r="C190" s="2"/>
      <c r="D190" s="3"/>
      <c r="E190" s="3"/>
      <c r="F190" s="3"/>
      <c r="G190" s="3"/>
    </row>
    <row r="191" spans="2:7" ht="15" x14ac:dyDescent="0.3">
      <c r="B191" s="20"/>
      <c r="C191" s="2"/>
      <c r="D191" s="3"/>
      <c r="E191" s="3"/>
      <c r="F191" s="3"/>
      <c r="G191" s="3"/>
    </row>
    <row r="192" spans="2:7" ht="15" x14ac:dyDescent="0.3">
      <c r="B192" s="20"/>
      <c r="C192" s="2"/>
      <c r="D192" s="3"/>
      <c r="E192" s="3"/>
      <c r="F192" s="3"/>
      <c r="G192" s="3"/>
    </row>
    <row r="193" spans="2:7" ht="15" x14ac:dyDescent="0.3">
      <c r="B193" s="20"/>
      <c r="C193" s="2"/>
      <c r="D193" s="3"/>
      <c r="E193" s="3"/>
      <c r="F193" s="3"/>
      <c r="G193" s="3"/>
    </row>
    <row r="194" spans="2:7" ht="15" x14ac:dyDescent="0.3">
      <c r="B194" s="20"/>
      <c r="C194" s="2"/>
      <c r="D194" s="3"/>
      <c r="E194" s="3"/>
      <c r="F194" s="3"/>
      <c r="G194" s="3"/>
    </row>
    <row r="195" spans="2:7" ht="15" x14ac:dyDescent="0.3">
      <c r="B195" s="20"/>
      <c r="C195" s="2"/>
      <c r="D195" s="3"/>
      <c r="E195" s="3"/>
      <c r="F195" s="3"/>
      <c r="G195" s="3"/>
    </row>
    <row r="196" spans="2:7" ht="15" x14ac:dyDescent="0.3">
      <c r="B196" s="20"/>
      <c r="C196" s="2"/>
      <c r="D196" s="3"/>
      <c r="E196" s="3"/>
      <c r="F196" s="3"/>
      <c r="G196" s="3"/>
    </row>
    <row r="197" spans="2:7" ht="15" x14ac:dyDescent="0.3">
      <c r="B197" s="20"/>
      <c r="C197" s="2"/>
      <c r="D197" s="3"/>
      <c r="E197" s="3"/>
      <c r="F197" s="3"/>
      <c r="G197" s="3"/>
    </row>
    <row r="198" spans="2:7" ht="15" x14ac:dyDescent="0.3">
      <c r="B198" s="20"/>
      <c r="C198" s="2"/>
      <c r="D198" s="3"/>
      <c r="E198" s="3"/>
      <c r="F198" s="3"/>
      <c r="G198" s="3"/>
    </row>
    <row r="199" spans="2:7" ht="15" x14ac:dyDescent="0.3">
      <c r="B199" s="20"/>
      <c r="C199" s="2"/>
      <c r="D199" s="3"/>
      <c r="E199" s="3"/>
      <c r="F199" s="3"/>
      <c r="G199" s="3"/>
    </row>
    <row r="200" spans="2:7" ht="15" x14ac:dyDescent="0.3">
      <c r="B200" s="20"/>
      <c r="C200" s="2"/>
      <c r="D200" s="3"/>
      <c r="E200" s="3"/>
      <c r="F200" s="3"/>
      <c r="G200" s="3"/>
    </row>
    <row r="201" spans="2:7" ht="15" x14ac:dyDescent="0.3">
      <c r="B201" s="20"/>
      <c r="C201" s="2"/>
      <c r="D201" s="3"/>
      <c r="E201" s="3"/>
      <c r="F201" s="3"/>
      <c r="G201" s="3"/>
    </row>
    <row r="202" spans="2:7" ht="15" x14ac:dyDescent="0.3">
      <c r="B202" s="20"/>
      <c r="C202" s="2"/>
      <c r="D202" s="3"/>
      <c r="E202" s="3"/>
      <c r="F202" s="3"/>
      <c r="G202" s="3"/>
    </row>
    <row r="203" spans="2:7" ht="15" x14ac:dyDescent="0.3">
      <c r="B203" s="20"/>
      <c r="C203" s="2"/>
      <c r="D203" s="3"/>
      <c r="E203" s="3"/>
      <c r="F203" s="3"/>
      <c r="G203" s="3"/>
    </row>
    <row r="204" spans="2:7" ht="15" x14ac:dyDescent="0.3">
      <c r="B204" s="20"/>
      <c r="C204" s="2"/>
      <c r="D204" s="3"/>
      <c r="E204" s="3"/>
      <c r="F204" s="3"/>
      <c r="G204" s="3"/>
    </row>
    <row r="205" spans="2:7" ht="15" x14ac:dyDescent="0.3">
      <c r="B205" s="20"/>
      <c r="C205" s="2"/>
      <c r="D205" s="3"/>
      <c r="E205" s="3"/>
      <c r="F205" s="3"/>
      <c r="G205" s="3"/>
    </row>
    <row r="206" spans="2:7" ht="15" x14ac:dyDescent="0.3">
      <c r="B206" s="20"/>
      <c r="C206" s="2"/>
    </row>
    <row r="207" spans="2:7" ht="15" x14ac:dyDescent="0.3">
      <c r="B207" s="20"/>
      <c r="C207" s="2"/>
    </row>
    <row r="208" spans="2:7" ht="15" x14ac:dyDescent="0.3">
      <c r="B208" s="20"/>
      <c r="C208" s="2"/>
    </row>
    <row r="209" spans="2:3" ht="15" x14ac:dyDescent="0.3">
      <c r="B209" s="20"/>
      <c r="C209" s="2"/>
    </row>
    <row r="210" spans="2:3" ht="15" x14ac:dyDescent="0.3">
      <c r="B210" s="20"/>
      <c r="C210" s="2"/>
    </row>
    <row r="211" spans="2:3" ht="15" x14ac:dyDescent="0.3">
      <c r="B211" s="20"/>
      <c r="C211" s="2"/>
    </row>
    <row r="212" spans="2:3" ht="15" x14ac:dyDescent="0.3">
      <c r="B212" s="20"/>
      <c r="C212" s="2"/>
    </row>
    <row r="213" spans="2:3" ht="15" x14ac:dyDescent="0.3">
      <c r="B213" s="20"/>
      <c r="C213" s="2"/>
    </row>
    <row r="214" spans="2:3" ht="15" x14ac:dyDescent="0.3">
      <c r="B214" s="20"/>
      <c r="C214" s="2"/>
    </row>
    <row r="215" spans="2:3" ht="15" x14ac:dyDescent="0.3">
      <c r="B215" s="20"/>
      <c r="C215" s="2"/>
    </row>
    <row r="216" spans="2:3" ht="15" x14ac:dyDescent="0.3">
      <c r="B216" s="20"/>
      <c r="C216" s="2"/>
    </row>
    <row r="217" spans="2:3" ht="15" x14ac:dyDescent="0.3">
      <c r="B217" s="20"/>
      <c r="C217" s="2"/>
    </row>
    <row r="218" spans="2:3" ht="15" x14ac:dyDescent="0.3">
      <c r="B218" s="20"/>
      <c r="C218" s="2"/>
    </row>
    <row r="219" spans="2:3" ht="15" x14ac:dyDescent="0.3">
      <c r="B219" s="20"/>
      <c r="C219" s="2"/>
    </row>
    <row r="220" spans="2:3" ht="15" x14ac:dyDescent="0.3">
      <c r="B220" s="20"/>
      <c r="C220" s="2"/>
    </row>
    <row r="221" spans="2:3" ht="15" x14ac:dyDescent="0.3">
      <c r="B221" s="20"/>
      <c r="C221" s="2"/>
    </row>
    <row r="222" spans="2:3" ht="15" x14ac:dyDescent="0.3">
      <c r="B222" s="20"/>
      <c r="C222" s="2"/>
    </row>
    <row r="223" spans="2:3" ht="15" x14ac:dyDescent="0.3">
      <c r="B223" s="20"/>
      <c r="C223" s="2"/>
    </row>
    <row r="224" spans="2:3" ht="15" x14ac:dyDescent="0.3">
      <c r="B224" s="20"/>
      <c r="C224" s="2"/>
    </row>
    <row r="225" spans="2:3" ht="15" x14ac:dyDescent="0.3">
      <c r="B225" s="20"/>
      <c r="C225" s="2"/>
    </row>
    <row r="226" spans="2:3" ht="15" x14ac:dyDescent="0.3">
      <c r="B226" s="20"/>
    </row>
    <row r="227" spans="2:3" ht="15" x14ac:dyDescent="0.3">
      <c r="B227" s="20"/>
    </row>
    <row r="228" spans="2:3" ht="15" x14ac:dyDescent="0.3">
      <c r="B228" s="20"/>
    </row>
    <row r="229" spans="2:3" ht="15" x14ac:dyDescent="0.3">
      <c r="B229" s="20"/>
    </row>
    <row r="230" spans="2:3" ht="15" x14ac:dyDescent="0.3">
      <c r="B230" s="20"/>
    </row>
    <row r="231" spans="2:3" ht="15" x14ac:dyDescent="0.3">
      <c r="B231" s="20"/>
    </row>
    <row r="232" spans="2:3" ht="15" x14ac:dyDescent="0.3">
      <c r="B232" s="20"/>
    </row>
    <row r="233" spans="2:3" ht="15" x14ac:dyDescent="0.3">
      <c r="B233" s="20"/>
    </row>
    <row r="234" spans="2:3" ht="15" x14ac:dyDescent="0.3">
      <c r="B234" s="20"/>
    </row>
    <row r="235" spans="2:3" ht="15" x14ac:dyDescent="0.3">
      <c r="B235" s="20"/>
    </row>
    <row r="236" spans="2:3" ht="15" x14ac:dyDescent="0.3">
      <c r="B236" s="20"/>
    </row>
    <row r="237" spans="2:3" ht="15" x14ac:dyDescent="0.3">
      <c r="B237" s="20"/>
    </row>
    <row r="238" spans="2:3" ht="15" x14ac:dyDescent="0.3">
      <c r="B238" s="20"/>
    </row>
    <row r="239" spans="2:3" ht="15" x14ac:dyDescent="0.3">
      <c r="B239" s="20"/>
    </row>
    <row r="240" spans="2:3" ht="15" x14ac:dyDescent="0.3">
      <c r="B240" s="20"/>
    </row>
    <row r="241" spans="2:14" ht="15" x14ac:dyDescent="0.3">
      <c r="B241" s="20"/>
    </row>
    <row r="242" spans="2:14" ht="15" x14ac:dyDescent="0.3">
      <c r="B242" s="20"/>
    </row>
    <row r="243" spans="2:14" ht="15" x14ac:dyDescent="0.3">
      <c r="B243" s="20"/>
    </row>
    <row r="244" spans="2:14" ht="15" x14ac:dyDescent="0.3">
      <c r="B244" s="20"/>
    </row>
    <row r="245" spans="2:14" ht="15" x14ac:dyDescent="0.3">
      <c r="B245" s="20"/>
    </row>
    <row r="246" spans="2:14" ht="15" x14ac:dyDescent="0.3">
      <c r="B246" s="20"/>
    </row>
    <row r="247" spans="2:14" ht="15" x14ac:dyDescent="0.3">
      <c r="B247" s="20"/>
    </row>
    <row r="248" spans="2:14" ht="15" x14ac:dyDescent="0.3">
      <c r="B248" s="20"/>
    </row>
    <row r="249" spans="2:14" ht="15" x14ac:dyDescent="0.3">
      <c r="B249" s="20"/>
    </row>
    <row r="250" spans="2:14" ht="15" x14ac:dyDescent="0.3">
      <c r="B250" s="20"/>
    </row>
    <row r="251" spans="2:14" ht="15" x14ac:dyDescent="0.3">
      <c r="B251" s="20"/>
    </row>
    <row r="252" spans="2:14" ht="15" x14ac:dyDescent="0.3">
      <c r="B252" s="20" t="s">
        <v>331</v>
      </c>
    </row>
    <row r="253" spans="2:14" ht="15" x14ac:dyDescent="0.3">
      <c r="D253" s="2" t="s">
        <v>333</v>
      </c>
      <c r="E253" s="2" t="s">
        <v>334</v>
      </c>
      <c r="F253" s="2" t="s">
        <v>757</v>
      </c>
      <c r="G253" s="2" t="s">
        <v>335</v>
      </c>
      <c r="H253" s="2" t="s">
        <v>336</v>
      </c>
      <c r="I253" s="2" t="s">
        <v>337</v>
      </c>
      <c r="J253" s="2" t="s">
        <v>338</v>
      </c>
      <c r="K253" s="2" t="s">
        <v>339</v>
      </c>
      <c r="L253" s="2" t="s">
        <v>340</v>
      </c>
      <c r="M253" s="2" t="s">
        <v>341</v>
      </c>
      <c r="N253" s="2" t="s">
        <v>342</v>
      </c>
    </row>
    <row r="254" spans="2:14" ht="15" x14ac:dyDescent="0.3">
      <c r="C254" s="2" t="s">
        <v>692</v>
      </c>
      <c r="D254" s="3">
        <v>7.3732193205007217</v>
      </c>
      <c r="E254" s="3">
        <v>1.6438547115337654</v>
      </c>
      <c r="F254" s="3">
        <v>9.9999999999999995E-8</v>
      </c>
      <c r="G254" s="3">
        <v>9.9999999999999995E-8</v>
      </c>
      <c r="H254" s="3">
        <v>9.9999999999999995E-8</v>
      </c>
      <c r="I254" s="3">
        <v>9.9999999999999995E-8</v>
      </c>
      <c r="J254" s="3">
        <v>9.9999999999999995E-8</v>
      </c>
      <c r="K254" s="3">
        <v>9.9999999999999995E-8</v>
      </c>
      <c r="L254" s="3">
        <v>9.9999999999999995E-8</v>
      </c>
      <c r="M254" s="3">
        <v>9.9999999999999995E-8</v>
      </c>
      <c r="N254" s="3">
        <v>9.9999999999999995E-8</v>
      </c>
    </row>
    <row r="255" spans="2:14" ht="15" x14ac:dyDescent="0.3">
      <c r="C255" s="2" t="s">
        <v>693</v>
      </c>
      <c r="D255" s="3">
        <v>0.36495558669603129</v>
      </c>
      <c r="E255" s="3">
        <v>2.3285562550535266</v>
      </c>
      <c r="F255" s="3">
        <v>9.9999999999999995E-8</v>
      </c>
      <c r="G255" s="3">
        <v>9.9999999999999995E-8</v>
      </c>
      <c r="H255" s="3">
        <v>9.9999999999999995E-8</v>
      </c>
      <c r="I255" s="3">
        <v>9.9999999999999995E-8</v>
      </c>
      <c r="J255" s="3">
        <v>9.9999999999999995E-8</v>
      </c>
      <c r="K255" s="3">
        <v>9.9999999999999995E-8</v>
      </c>
      <c r="L255" s="3">
        <v>9.9999999999999995E-8</v>
      </c>
      <c r="M255" s="3">
        <v>9.9999999999999995E-8</v>
      </c>
      <c r="N255" s="3">
        <v>9.9999999999999995E-8</v>
      </c>
    </row>
    <row r="256" spans="2:14" ht="15" x14ac:dyDescent="0.3">
      <c r="C256" s="2" t="s">
        <v>694</v>
      </c>
      <c r="D256" s="3">
        <v>1.8049818142091925</v>
      </c>
      <c r="E256" s="3">
        <v>1.5227420891098742</v>
      </c>
      <c r="F256" s="3">
        <v>9.9999999999999995E-8</v>
      </c>
      <c r="G256" s="3">
        <v>9.9999999999999995E-8</v>
      </c>
      <c r="H256" s="3">
        <v>9.9999999999999995E-8</v>
      </c>
      <c r="I256" s="3">
        <v>9.9999999999999995E-8</v>
      </c>
      <c r="J256" s="3">
        <v>9.9999999999999995E-8</v>
      </c>
      <c r="K256" s="3">
        <v>9.9999999999999995E-8</v>
      </c>
      <c r="L256" s="3">
        <v>9.9999999999999995E-8</v>
      </c>
      <c r="M256" s="3">
        <v>9.9999999999999995E-8</v>
      </c>
      <c r="N256" s="3">
        <v>9.9999999999999995E-8</v>
      </c>
    </row>
    <row r="257" spans="3:14" ht="15" x14ac:dyDescent="0.3">
      <c r="C257" s="2" t="s">
        <v>695</v>
      </c>
      <c r="D257" s="3">
        <v>5.2596016163727448</v>
      </c>
      <c r="E257" s="3">
        <v>1.0261054488424959</v>
      </c>
      <c r="F257" s="3">
        <v>9.9999999999999995E-8</v>
      </c>
      <c r="G257" s="3">
        <v>9.9999999999999995E-8</v>
      </c>
      <c r="H257" s="3">
        <v>9.9999999999999995E-8</v>
      </c>
      <c r="I257" s="3">
        <v>9.9999999999999995E-8</v>
      </c>
      <c r="J257" s="3">
        <v>9.9999999999999995E-8</v>
      </c>
      <c r="K257" s="3">
        <v>9.9999999999999995E-8</v>
      </c>
      <c r="L257" s="3">
        <v>9.9999999999999995E-8</v>
      </c>
      <c r="M257" s="3">
        <v>9.9999999999999995E-8</v>
      </c>
      <c r="N257" s="3">
        <v>9.9999999999999995E-8</v>
      </c>
    </row>
    <row r="258" spans="3:14" ht="15" x14ac:dyDescent="0.3">
      <c r="C258" s="2" t="s">
        <v>696</v>
      </c>
      <c r="D258" s="3">
        <v>0.54638092572980179</v>
      </c>
      <c r="E258" s="3">
        <v>2.6340708396636048</v>
      </c>
      <c r="F258" s="3">
        <v>9.9999999999999995E-8</v>
      </c>
      <c r="G258" s="3">
        <v>9.9999999999999995E-8</v>
      </c>
      <c r="H258" s="3">
        <v>9.9999999999999995E-8</v>
      </c>
      <c r="I258" s="3">
        <v>9.9999999999999995E-8</v>
      </c>
      <c r="J258" s="3">
        <v>9.9999999999999995E-8</v>
      </c>
      <c r="K258" s="3">
        <v>9.9999999999999995E-8</v>
      </c>
      <c r="L258" s="3">
        <v>9.9999999999999995E-8</v>
      </c>
      <c r="M258" s="3">
        <v>9.9999999999999995E-8</v>
      </c>
      <c r="N258" s="3">
        <v>9.9999999999999995E-8</v>
      </c>
    </row>
    <row r="259" spans="3:14" ht="15" x14ac:dyDescent="0.3">
      <c r="C259" s="2" t="s">
        <v>697</v>
      </c>
      <c r="D259" s="3">
        <v>2.250117785397681</v>
      </c>
      <c r="E259" s="3">
        <v>1.3262440635684269</v>
      </c>
      <c r="F259" s="3">
        <v>9.9999999999999995E-8</v>
      </c>
      <c r="G259" s="3">
        <v>9.9999999999999995E-8</v>
      </c>
      <c r="H259" s="3">
        <v>9.9999999999999995E-8</v>
      </c>
      <c r="I259" s="3">
        <v>9.9999999999999995E-8</v>
      </c>
      <c r="J259" s="3">
        <v>9.9999999999999995E-8</v>
      </c>
      <c r="K259" s="3">
        <v>9.9999999999999995E-8</v>
      </c>
      <c r="L259" s="3">
        <v>9.9999999999999995E-8</v>
      </c>
      <c r="M259" s="3">
        <v>9.9999999999999995E-8</v>
      </c>
      <c r="N259" s="3">
        <v>9.9999999999999995E-8</v>
      </c>
    </row>
    <row r="260" spans="3:14" ht="15" x14ac:dyDescent="0.3">
      <c r="C260" s="2" t="s">
        <v>698</v>
      </c>
      <c r="D260" s="3">
        <v>3.6760310425946829</v>
      </c>
      <c r="E260" s="3">
        <v>1.2902652938556525</v>
      </c>
      <c r="F260" s="3">
        <v>9.9999999999999995E-8</v>
      </c>
      <c r="G260" s="3">
        <v>9.9999999999999995E-8</v>
      </c>
      <c r="H260" s="3">
        <v>9.9999999999999995E-8</v>
      </c>
      <c r="I260" s="3">
        <v>9.9999999999999995E-8</v>
      </c>
      <c r="J260" s="3">
        <v>9.9999999999999995E-8</v>
      </c>
      <c r="K260" s="3">
        <v>9.9999999999999995E-8</v>
      </c>
      <c r="L260" s="3">
        <v>9.9999999999999995E-8</v>
      </c>
      <c r="M260" s="3">
        <v>9.9999999999999995E-8</v>
      </c>
      <c r="N260" s="3">
        <v>9.9999999999999995E-8</v>
      </c>
    </row>
    <row r="261" spans="3:14" ht="15" x14ac:dyDescent="0.3">
      <c r="C261" s="2" t="s">
        <v>699</v>
      </c>
      <c r="D261" s="3">
        <v>0.88862609433437989</v>
      </c>
      <c r="E261" s="3">
        <v>1.4903389527417543</v>
      </c>
      <c r="F261" s="3">
        <v>9.9999999999999995E-8</v>
      </c>
      <c r="G261" s="3">
        <v>9.9999999999999995E-8</v>
      </c>
      <c r="H261" s="3">
        <v>9.9999999999999995E-8</v>
      </c>
      <c r="I261" s="3">
        <v>9.9999999999999995E-8</v>
      </c>
      <c r="J261" s="3">
        <v>9.9999999999999995E-8</v>
      </c>
      <c r="K261" s="3">
        <v>9.9999999999999995E-8</v>
      </c>
      <c r="L261" s="3">
        <v>9.9999999999999995E-8</v>
      </c>
      <c r="M261" s="3">
        <v>9.9999999999999995E-8</v>
      </c>
      <c r="N261" s="3">
        <v>9.9999999999999995E-8</v>
      </c>
    </row>
    <row r="262" spans="3:14" ht="15" x14ac:dyDescent="0.3">
      <c r="C262" s="2" t="s">
        <v>700</v>
      </c>
      <c r="D262" s="3">
        <v>7.7690280506954881E-2</v>
      </c>
      <c r="E262" s="3">
        <v>0.58972959459016039</v>
      </c>
      <c r="F262" s="3">
        <v>9.9999999999999995E-8</v>
      </c>
      <c r="G262" s="3">
        <v>9.9999999999999995E-8</v>
      </c>
      <c r="H262" s="3">
        <v>9.9999999999999995E-8</v>
      </c>
      <c r="I262" s="3">
        <v>9.9999999999999995E-8</v>
      </c>
      <c r="J262" s="3">
        <v>9.9999999999999995E-8</v>
      </c>
      <c r="K262" s="3">
        <v>9.9999999999999995E-8</v>
      </c>
      <c r="L262" s="3">
        <v>9.9999999999999995E-8</v>
      </c>
      <c r="M262" s="3">
        <v>9.9999999999999995E-8</v>
      </c>
      <c r="N262" s="3">
        <v>9.9999999999999995E-8</v>
      </c>
    </row>
    <row r="263" spans="3:14" ht="15" x14ac:dyDescent="0.3">
      <c r="C263" s="2" t="s">
        <v>701</v>
      </c>
      <c r="D263" s="3">
        <v>0.17924611884760658</v>
      </c>
      <c r="E263" s="3">
        <v>2.2896877077438038</v>
      </c>
      <c r="F263" s="3">
        <v>9.9999999999999995E-8</v>
      </c>
      <c r="G263" s="3">
        <v>9.9999999999999995E-8</v>
      </c>
      <c r="H263" s="3">
        <v>9.9999999999999995E-8</v>
      </c>
      <c r="I263" s="3">
        <v>9.9999999999999995E-8</v>
      </c>
      <c r="J263" s="3">
        <v>9.9999999999999995E-8</v>
      </c>
      <c r="K263" s="3">
        <v>9.9999999999999995E-8</v>
      </c>
      <c r="L263" s="3">
        <v>9.9999999999999995E-8</v>
      </c>
      <c r="M263" s="3">
        <v>9.9999999999999995E-8</v>
      </c>
      <c r="N263" s="3">
        <v>9.9999999999999995E-8</v>
      </c>
    </row>
    <row r="264" spans="3:14" ht="15" x14ac:dyDescent="0.3">
      <c r="C264" s="2" t="s">
        <v>702</v>
      </c>
      <c r="D264" s="3">
        <v>4.619112881762347</v>
      </c>
      <c r="E264" s="3">
        <v>1.7297077745289879</v>
      </c>
      <c r="F264" s="3">
        <v>9.9999999999999995E-8</v>
      </c>
      <c r="G264" s="3">
        <v>9.9999999999999995E-8</v>
      </c>
      <c r="H264" s="3">
        <v>9.9999999999999995E-8</v>
      </c>
      <c r="I264" s="3">
        <v>9.9999999999999995E-8</v>
      </c>
      <c r="J264" s="3">
        <v>9.9999999999999995E-8</v>
      </c>
      <c r="K264" s="3">
        <v>9.9999999999999995E-8</v>
      </c>
      <c r="L264" s="3">
        <v>9.9999999999999995E-8</v>
      </c>
      <c r="M264" s="3">
        <v>9.9999999999999995E-8</v>
      </c>
      <c r="N264" s="3">
        <v>9.9999999999999995E-8</v>
      </c>
    </row>
    <row r="265" spans="3:14" ht="15" x14ac:dyDescent="0.3">
      <c r="C265" s="2" t="s">
        <v>703</v>
      </c>
      <c r="D265" s="3">
        <v>1.8538850331249659</v>
      </c>
      <c r="E265" s="3">
        <v>1.7817976356826914</v>
      </c>
      <c r="F265" s="3">
        <v>9.9999999999999995E-8</v>
      </c>
      <c r="G265" s="3">
        <v>9.9999999999999995E-8</v>
      </c>
      <c r="H265" s="3">
        <v>9.9999999999999995E-8</v>
      </c>
      <c r="I265" s="3">
        <v>9.9999999999999995E-8</v>
      </c>
      <c r="J265" s="3">
        <v>9.9999999999999995E-8</v>
      </c>
      <c r="K265" s="3">
        <v>9.9999999999999995E-8</v>
      </c>
      <c r="L265" s="3">
        <v>9.9999999999999995E-8</v>
      </c>
      <c r="M265" s="3">
        <v>9.9999999999999995E-8</v>
      </c>
      <c r="N265" s="3">
        <v>9.9999999999999995E-8</v>
      </c>
    </row>
    <row r="266" spans="3:14" ht="15" x14ac:dyDescent="0.3">
      <c r="C266" s="2" t="s">
        <v>704</v>
      </c>
      <c r="D266" s="3">
        <v>0.88613342742868906</v>
      </c>
      <c r="E266" s="3">
        <v>4.095627394034862</v>
      </c>
      <c r="F266" s="3">
        <v>9.9999999999999995E-8</v>
      </c>
      <c r="G266" s="3">
        <v>9.9999999999999995E-8</v>
      </c>
      <c r="H266" s="3">
        <v>9.9999999999999995E-8</v>
      </c>
      <c r="I266" s="3">
        <v>9.9999999999999995E-8</v>
      </c>
      <c r="J266" s="3">
        <v>9.9999999999999995E-8</v>
      </c>
      <c r="K266" s="3">
        <v>9.9999999999999995E-8</v>
      </c>
      <c r="L266" s="3">
        <v>9.9999999999999995E-8</v>
      </c>
      <c r="M266" s="3">
        <v>9.9999999999999995E-8</v>
      </c>
      <c r="N266" s="3">
        <v>9.9999999999999995E-8</v>
      </c>
    </row>
    <row r="267" spans="3:14" ht="15" x14ac:dyDescent="0.3">
      <c r="C267" s="2" t="s">
        <v>705</v>
      </c>
      <c r="D267" s="3">
        <v>3.2796548879579945</v>
      </c>
      <c r="E267" s="3">
        <v>1.9777535787679268</v>
      </c>
      <c r="F267" s="3">
        <v>9.9999999999999995E-8</v>
      </c>
      <c r="G267" s="3">
        <v>9.9999999999999995E-8</v>
      </c>
      <c r="H267" s="3">
        <v>9.9999999999999995E-8</v>
      </c>
      <c r="I267" s="3">
        <v>9.9999999999999995E-8</v>
      </c>
      <c r="J267" s="3">
        <v>9.9999999999999995E-8</v>
      </c>
      <c r="K267" s="3">
        <v>9.9999999999999995E-8</v>
      </c>
      <c r="L267" s="3">
        <v>9.9999999999999995E-8</v>
      </c>
      <c r="M267" s="3">
        <v>9.9999999999999995E-8</v>
      </c>
      <c r="N267" s="3">
        <v>9.9999999999999995E-8</v>
      </c>
    </row>
    <row r="268" spans="3:14" ht="15" x14ac:dyDescent="0.3">
      <c r="C268" s="2" t="s">
        <v>706</v>
      </c>
      <c r="D268" s="3">
        <v>0.59137984692747136</v>
      </c>
      <c r="E268" s="3">
        <v>2.0898214838036111</v>
      </c>
      <c r="F268" s="3">
        <v>9.9999999999999995E-8</v>
      </c>
      <c r="G268" s="3">
        <v>9.9999999999999995E-8</v>
      </c>
      <c r="H268" s="3">
        <v>9.9999999999999995E-8</v>
      </c>
      <c r="I268" s="3">
        <v>9.9999999999999995E-8</v>
      </c>
      <c r="J268" s="3">
        <v>9.9999999999999995E-8</v>
      </c>
      <c r="K268" s="3">
        <v>9.9999999999999995E-8</v>
      </c>
      <c r="L268" s="3">
        <v>9.9999999999999995E-8</v>
      </c>
      <c r="M268" s="3">
        <v>9.9999999999999995E-8</v>
      </c>
      <c r="N268" s="3">
        <v>9.9999999999999995E-8</v>
      </c>
    </row>
    <row r="269" spans="3:14" ht="15" x14ac:dyDescent="0.3">
      <c r="C269" s="2" t="s">
        <v>707</v>
      </c>
      <c r="D269" s="3">
        <v>0.5846369288615999</v>
      </c>
      <c r="E269" s="3">
        <v>2.5583838263095293</v>
      </c>
      <c r="F269" s="3">
        <v>9.9999999999999995E-8</v>
      </c>
      <c r="G269" s="3">
        <v>9.9999999999999995E-8</v>
      </c>
      <c r="H269" s="3">
        <v>9.9999999999999995E-8</v>
      </c>
      <c r="I269" s="3">
        <v>9.9999999999999995E-8</v>
      </c>
      <c r="J269" s="3">
        <v>9.9999999999999995E-8</v>
      </c>
      <c r="K269" s="3">
        <v>9.9999999999999995E-8</v>
      </c>
      <c r="L269" s="3">
        <v>9.9999999999999995E-8</v>
      </c>
      <c r="M269" s="3">
        <v>9.9999999999999995E-8</v>
      </c>
      <c r="N269" s="3">
        <v>9.9999999999999995E-8</v>
      </c>
    </row>
    <row r="270" spans="3:14" ht="15" x14ac:dyDescent="0.3">
      <c r="C270" s="2" t="s">
        <v>9</v>
      </c>
      <c r="D270" s="3">
        <v>1.5597147237665481</v>
      </c>
      <c r="E270" s="3">
        <v>4.912675821932333</v>
      </c>
      <c r="F270" s="3">
        <v>9.9999999999999995E-8</v>
      </c>
      <c r="G270" s="3">
        <v>9.9999999999999995E-8</v>
      </c>
      <c r="H270" s="3">
        <v>9.9999999999999995E-8</v>
      </c>
      <c r="I270" s="3">
        <v>9.9999999999999995E-8</v>
      </c>
      <c r="J270" s="3">
        <v>9.9999999999999995E-8</v>
      </c>
      <c r="K270" s="3">
        <v>9.9999999999999995E-8</v>
      </c>
      <c r="L270" s="3">
        <v>9.9999999999999995E-8</v>
      </c>
      <c r="M270" s="3">
        <v>9.9999999999999995E-8</v>
      </c>
      <c r="N270" s="3">
        <v>9.9999999999999995E-8</v>
      </c>
    </row>
    <row r="271" spans="3:14" ht="15" x14ac:dyDescent="0.3">
      <c r="C271" s="2" t="s">
        <v>10</v>
      </c>
      <c r="D271" s="3">
        <v>0.52091815593173441</v>
      </c>
      <c r="E271" s="3">
        <v>1.509728759021689</v>
      </c>
      <c r="F271" s="3">
        <v>9.9999999999999995E-8</v>
      </c>
      <c r="G271" s="3">
        <v>9.9999999999999995E-8</v>
      </c>
      <c r="H271" s="3">
        <v>9.9999999999999995E-8</v>
      </c>
      <c r="I271" s="3">
        <v>9.9999999999999995E-8</v>
      </c>
      <c r="J271" s="3">
        <v>9.9999999999999995E-8</v>
      </c>
      <c r="K271" s="3">
        <v>9.9999999999999995E-8</v>
      </c>
      <c r="L271" s="3">
        <v>9.9999999999999995E-8</v>
      </c>
      <c r="M271" s="3">
        <v>9.9999999999999995E-8</v>
      </c>
      <c r="N271" s="3">
        <v>9.9999999999999995E-8</v>
      </c>
    </row>
    <row r="272" spans="3:14" ht="15" x14ac:dyDescent="0.3">
      <c r="C272" s="2" t="s">
        <v>708</v>
      </c>
      <c r="D272" s="3">
        <v>0.76132153099435995</v>
      </c>
      <c r="E272" s="3">
        <v>5.297507951269198</v>
      </c>
      <c r="F272" s="3">
        <v>9.9999999999999995E-8</v>
      </c>
      <c r="G272" s="3">
        <v>9.9999999999999995E-8</v>
      </c>
      <c r="H272" s="3">
        <v>9.9999999999999995E-8</v>
      </c>
      <c r="I272" s="3">
        <v>9.9999999999999995E-8</v>
      </c>
      <c r="J272" s="3">
        <v>9.9999999999999995E-8</v>
      </c>
      <c r="K272" s="3">
        <v>9.9999999999999995E-8</v>
      </c>
      <c r="L272" s="3">
        <v>9.9999999999999995E-8</v>
      </c>
      <c r="M272" s="3">
        <v>9.9999999999999995E-8</v>
      </c>
      <c r="N272" s="3">
        <v>9.9999999999999995E-8</v>
      </c>
    </row>
    <row r="273" spans="3:14" ht="15" x14ac:dyDescent="0.3">
      <c r="C273" s="2" t="s">
        <v>17</v>
      </c>
      <c r="D273" s="3">
        <v>2.4562028764584887</v>
      </c>
      <c r="E273" s="3">
        <v>2.0317062346428383</v>
      </c>
      <c r="F273" s="3">
        <v>9.9999999999999995E-8</v>
      </c>
      <c r="G273" s="3">
        <v>9.9999999999999995E-8</v>
      </c>
      <c r="H273" s="3">
        <v>9.9999999999999995E-8</v>
      </c>
      <c r="I273" s="3">
        <v>9.9999999999999995E-8</v>
      </c>
      <c r="J273" s="3">
        <v>9.9999999999999995E-8</v>
      </c>
      <c r="K273" s="3">
        <v>9.9999999999999995E-8</v>
      </c>
      <c r="L273" s="3">
        <v>9.9999999999999995E-8</v>
      </c>
      <c r="M273" s="3">
        <v>9.9999999999999995E-8</v>
      </c>
      <c r="N273" s="3">
        <v>9.9999999999999995E-8</v>
      </c>
    </row>
    <row r="274" spans="3:14" ht="15" x14ac:dyDescent="0.3">
      <c r="C274" s="2" t="s">
        <v>709</v>
      </c>
      <c r="D274" s="3">
        <v>0.9450852967359773</v>
      </c>
      <c r="E274" s="3">
        <v>1.4249434826388852</v>
      </c>
      <c r="F274" s="3">
        <v>9.9999999999999995E-8</v>
      </c>
      <c r="G274" s="3">
        <v>9.9999999999999995E-8</v>
      </c>
      <c r="H274" s="3">
        <v>9.9999999999999995E-8</v>
      </c>
      <c r="I274" s="3">
        <v>9.9999999999999995E-8</v>
      </c>
      <c r="J274" s="3">
        <v>9.9999999999999995E-8</v>
      </c>
      <c r="K274" s="3">
        <v>9.9999999999999995E-8</v>
      </c>
      <c r="L274" s="3">
        <v>9.9999999999999995E-8</v>
      </c>
      <c r="M274" s="3">
        <v>9.9999999999999995E-8</v>
      </c>
      <c r="N274" s="3">
        <v>9.9999999999999995E-8</v>
      </c>
    </row>
    <row r="275" spans="3:14" ht="15" x14ac:dyDescent="0.3">
      <c r="C275" s="2" t="s">
        <v>20</v>
      </c>
      <c r="D275" s="3">
        <v>1.2094640763572428</v>
      </c>
      <c r="E275" s="3">
        <v>2.2896877077438038</v>
      </c>
      <c r="F275" s="3">
        <v>9.9999999999999995E-8</v>
      </c>
      <c r="G275" s="3">
        <v>9.9999999999999995E-8</v>
      </c>
      <c r="H275" s="3">
        <v>9.9999999999999995E-8</v>
      </c>
      <c r="I275" s="3">
        <v>9.9999999999999995E-8</v>
      </c>
      <c r="J275" s="3">
        <v>9.9999999999999995E-8</v>
      </c>
      <c r="K275" s="3">
        <v>9.9999999999999995E-8</v>
      </c>
      <c r="L275" s="3">
        <v>9.9999999999999995E-8</v>
      </c>
      <c r="M275" s="3">
        <v>9.9999999999999995E-8</v>
      </c>
      <c r="N275" s="3">
        <v>9.9999999999999995E-8</v>
      </c>
    </row>
    <row r="276" spans="3:14" ht="15" x14ac:dyDescent="0.3">
      <c r="C276" s="2" t="s">
        <v>25</v>
      </c>
      <c r="D276" s="3">
        <v>0.3749056912080222</v>
      </c>
      <c r="E276" s="3">
        <v>4.7230151676308507</v>
      </c>
      <c r="F276" s="3">
        <v>9.9999999999999995E-8</v>
      </c>
      <c r="G276" s="3">
        <v>9.9999999999999995E-8</v>
      </c>
      <c r="H276" s="3">
        <v>9.9999999999999995E-8</v>
      </c>
      <c r="I276" s="3">
        <v>9.9999999999999995E-8</v>
      </c>
      <c r="J276" s="3">
        <v>9.9999999999999995E-8</v>
      </c>
      <c r="K276" s="3">
        <v>9.9999999999999995E-8</v>
      </c>
      <c r="L276" s="3">
        <v>9.9999999999999995E-8</v>
      </c>
      <c r="M276" s="3">
        <v>9.9999999999999995E-8</v>
      </c>
      <c r="N276" s="3">
        <v>9.9999999999999995E-8</v>
      </c>
    </row>
    <row r="277" spans="3:14" ht="15" x14ac:dyDescent="0.3">
      <c r="C277" s="2" t="s">
        <v>710</v>
      </c>
      <c r="D277" s="3">
        <v>1.1445063147701933</v>
      </c>
      <c r="E277" s="3">
        <v>6.0461899078384729</v>
      </c>
      <c r="F277" s="3">
        <v>9.9999999999999995E-8</v>
      </c>
      <c r="G277" s="3">
        <v>9.9999999999999995E-8</v>
      </c>
      <c r="H277" s="3">
        <v>9.9999999999999995E-8</v>
      </c>
      <c r="I277" s="3">
        <v>9.9999999999999995E-8</v>
      </c>
      <c r="J277" s="3">
        <v>9.9999999999999995E-8</v>
      </c>
      <c r="K277" s="3">
        <v>9.9999999999999995E-8</v>
      </c>
      <c r="L277" s="3">
        <v>9.9999999999999995E-8</v>
      </c>
      <c r="M277" s="3">
        <v>9.9999999999999995E-8</v>
      </c>
      <c r="N277" s="3">
        <v>9.9999999999999995E-8</v>
      </c>
    </row>
    <row r="278" spans="3:14" ht="15" x14ac:dyDescent="0.3">
      <c r="C278" s="2" t="s">
        <v>36</v>
      </c>
      <c r="D278" s="3">
        <v>0.28995942185694912</v>
      </c>
      <c r="E278" s="3">
        <v>5.4192648207306515</v>
      </c>
      <c r="F278" s="3">
        <v>9.9999999999999995E-8</v>
      </c>
      <c r="G278" s="3">
        <v>9.9999999999999995E-8</v>
      </c>
      <c r="H278" s="3">
        <v>9.9999999999999995E-8</v>
      </c>
      <c r="I278" s="3">
        <v>9.9999999999999995E-8</v>
      </c>
      <c r="J278" s="3">
        <v>9.9999999999999995E-8</v>
      </c>
      <c r="K278" s="3">
        <v>9.9999999999999995E-8</v>
      </c>
      <c r="L278" s="3">
        <v>9.9999999999999995E-8</v>
      </c>
      <c r="M278" s="3">
        <v>9.9999999999999995E-8</v>
      </c>
      <c r="N278" s="3">
        <v>9.9999999999999995E-8</v>
      </c>
    </row>
    <row r="279" spans="3:14" ht="15" x14ac:dyDescent="0.3">
      <c r="C279" s="2" t="s">
        <v>711</v>
      </c>
      <c r="D279" s="3">
        <v>0.48893727865143538</v>
      </c>
      <c r="E279" s="3">
        <v>5.7457677163722076</v>
      </c>
      <c r="F279" s="3">
        <v>9.9999999999999995E-8</v>
      </c>
      <c r="G279" s="3">
        <v>9.9999999999999995E-8</v>
      </c>
      <c r="H279" s="3">
        <v>9.9999999999999995E-8</v>
      </c>
      <c r="I279" s="3">
        <v>9.9999999999999995E-8</v>
      </c>
      <c r="J279" s="3">
        <v>9.9999999999999995E-8</v>
      </c>
      <c r="K279" s="3">
        <v>9.9999999999999995E-8</v>
      </c>
      <c r="L279" s="3">
        <v>9.9999999999999995E-8</v>
      </c>
      <c r="M279" s="3">
        <v>9.9999999999999995E-8</v>
      </c>
      <c r="N279" s="3">
        <v>9.9999999999999995E-8</v>
      </c>
    </row>
    <row r="280" spans="3:14" ht="15" x14ac:dyDescent="0.3">
      <c r="C280" s="2" t="s">
        <v>666</v>
      </c>
      <c r="D280" s="3">
        <v>0.16647422939177206</v>
      </c>
      <c r="E280" s="3">
        <v>5.7061098584010539</v>
      </c>
      <c r="F280" s="3">
        <v>9.9999999999999995E-8</v>
      </c>
      <c r="G280" s="3">
        <v>9.9999999999999995E-8</v>
      </c>
      <c r="H280" s="3">
        <v>9.9999999999999995E-8</v>
      </c>
      <c r="I280" s="3">
        <v>9.9999999999999995E-8</v>
      </c>
      <c r="J280" s="3">
        <v>9.9999999999999995E-8</v>
      </c>
      <c r="K280" s="3">
        <v>9.9999999999999995E-8</v>
      </c>
      <c r="L280" s="3">
        <v>9.9999999999999995E-8</v>
      </c>
      <c r="M280" s="3">
        <v>9.9999999999999995E-8</v>
      </c>
      <c r="N280" s="3">
        <v>9.9999999999999995E-8</v>
      </c>
    </row>
    <row r="281" spans="3:14" ht="15" x14ac:dyDescent="0.3">
      <c r="C281" s="2" t="s">
        <v>51</v>
      </c>
      <c r="D281" s="3">
        <v>1.0378349466693315</v>
      </c>
      <c r="E281" s="3">
        <v>3.5901971132178856</v>
      </c>
      <c r="F281" s="3">
        <v>9.9999999999999995E-8</v>
      </c>
      <c r="G281" s="3">
        <v>9.9999999999999995E-8</v>
      </c>
      <c r="H281" s="3">
        <v>9.9999999999999995E-8</v>
      </c>
      <c r="I281" s="3">
        <v>9.9999999999999995E-8</v>
      </c>
      <c r="J281" s="3">
        <v>9.9999999999999995E-8</v>
      </c>
      <c r="K281" s="3">
        <v>9.9999999999999995E-8</v>
      </c>
      <c r="L281" s="3">
        <v>9.9999999999999995E-8</v>
      </c>
      <c r="M281" s="3">
        <v>9.9999999999999995E-8</v>
      </c>
      <c r="N281" s="3">
        <v>9.9999999999999995E-8</v>
      </c>
    </row>
    <row r="282" spans="3:14" ht="15" x14ac:dyDescent="0.3">
      <c r="C282" s="2" t="s">
        <v>53</v>
      </c>
      <c r="D282" s="3">
        <v>2.0993633030309033</v>
      </c>
      <c r="E282" s="3">
        <v>3.9622033885905683</v>
      </c>
      <c r="F282" s="3">
        <v>9.9999999999999995E-8</v>
      </c>
      <c r="G282" s="3">
        <v>9.9999999999999995E-8</v>
      </c>
      <c r="H282" s="3">
        <v>9.9999999999999995E-8</v>
      </c>
      <c r="I282" s="3">
        <v>9.9999999999999995E-8</v>
      </c>
      <c r="J282" s="3">
        <v>9.9999999999999995E-8</v>
      </c>
      <c r="K282" s="3">
        <v>9.9999999999999995E-8</v>
      </c>
      <c r="L282" s="3">
        <v>9.9999999999999995E-8</v>
      </c>
      <c r="M282" s="3">
        <v>9.9999999999999995E-8</v>
      </c>
      <c r="N282" s="3">
        <v>9.9999999999999995E-8</v>
      </c>
    </row>
    <row r="283" spans="3:14" ht="15" x14ac:dyDescent="0.3">
      <c r="C283" s="2" t="s">
        <v>54</v>
      </c>
      <c r="D283" s="3">
        <v>0.37579060326070879</v>
      </c>
      <c r="E283" s="3">
        <v>2.5144925408969288</v>
      </c>
      <c r="F283" s="3">
        <v>9.9999999999999995E-8</v>
      </c>
      <c r="G283" s="3">
        <v>9.9999999999999995E-8</v>
      </c>
      <c r="H283" s="3">
        <v>9.9999999999999995E-8</v>
      </c>
      <c r="I283" s="3">
        <v>9.9999999999999995E-8</v>
      </c>
      <c r="J283" s="3">
        <v>9.9999999999999995E-8</v>
      </c>
      <c r="K283" s="3">
        <v>9.9999999999999995E-8</v>
      </c>
      <c r="L283" s="3">
        <v>9.9999999999999995E-8</v>
      </c>
      <c r="M283" s="3">
        <v>9.9999999999999995E-8</v>
      </c>
      <c r="N283" s="3">
        <v>9.9999999999999995E-8</v>
      </c>
    </row>
    <row r="284" spans="3:14" ht="15" x14ac:dyDescent="0.3">
      <c r="C284" s="2" t="s">
        <v>55</v>
      </c>
      <c r="D284" s="3">
        <v>5.9990955026697215</v>
      </c>
      <c r="E284" s="3">
        <v>5.2688591375132487</v>
      </c>
      <c r="F284" s="3">
        <v>9.9999999999999995E-8</v>
      </c>
      <c r="G284" s="3">
        <v>9.9999999999999995E-8</v>
      </c>
      <c r="H284" s="3">
        <v>9.9999999999999995E-8</v>
      </c>
      <c r="I284" s="3">
        <v>9.9999999999999995E-8</v>
      </c>
      <c r="J284" s="3">
        <v>9.9999999999999995E-8</v>
      </c>
      <c r="K284" s="3">
        <v>9.9999999999999995E-8</v>
      </c>
      <c r="L284" s="3">
        <v>9.9999999999999995E-8</v>
      </c>
      <c r="M284" s="3">
        <v>9.9999999999999995E-8</v>
      </c>
      <c r="N284" s="3">
        <v>9.9999999999999995E-8</v>
      </c>
    </row>
    <row r="285" spans="3:14" ht="15" x14ac:dyDescent="0.3">
      <c r="C285" s="2" t="s">
        <v>58</v>
      </c>
      <c r="D285" s="3">
        <v>8.0938567562616974</v>
      </c>
      <c r="E285" s="3">
        <v>2.8281051745031816</v>
      </c>
      <c r="F285" s="3">
        <v>9.9999999999999995E-8</v>
      </c>
      <c r="G285" s="3">
        <v>9.9999999999999995E-8</v>
      </c>
      <c r="H285" s="3">
        <v>9.9999999999999995E-8</v>
      </c>
      <c r="I285" s="3">
        <v>9.9999999999999995E-8</v>
      </c>
      <c r="J285" s="3">
        <v>9.9999999999999995E-8</v>
      </c>
      <c r="K285" s="3">
        <v>9.9999999999999995E-8</v>
      </c>
      <c r="L285" s="3">
        <v>9.9999999999999995E-8</v>
      </c>
      <c r="M285" s="3">
        <v>9.9999999999999995E-8</v>
      </c>
      <c r="N285" s="3">
        <v>9.9999999999999995E-8</v>
      </c>
    </row>
    <row r="286" spans="3:14" ht="15" x14ac:dyDescent="0.3">
      <c r="C286" s="2" t="s">
        <v>61</v>
      </c>
      <c r="D286" s="3">
        <v>9.0488771371305869</v>
      </c>
      <c r="E286" s="3">
        <v>3.9522014244877335</v>
      </c>
      <c r="F286" s="3">
        <v>9.9999999999999995E-8</v>
      </c>
      <c r="G286" s="3">
        <v>9.9999999999999995E-8</v>
      </c>
      <c r="H286" s="3">
        <v>9.9999999999999995E-8</v>
      </c>
      <c r="I286" s="3">
        <v>9.9999999999999995E-8</v>
      </c>
      <c r="J286" s="3">
        <v>9.9999999999999995E-8</v>
      </c>
      <c r="K286" s="3">
        <v>9.9999999999999995E-8</v>
      </c>
      <c r="L286" s="3">
        <v>9.9999999999999995E-8</v>
      </c>
      <c r="M286" s="3">
        <v>9.9999999999999995E-8</v>
      </c>
      <c r="N286" s="3">
        <v>9.9999999999999995E-8</v>
      </c>
    </row>
    <row r="287" spans="3:14" ht="15" x14ac:dyDescent="0.3">
      <c r="C287" s="2" t="s">
        <v>59</v>
      </c>
      <c r="D287" s="3">
        <v>0.79691631500623283</v>
      </c>
      <c r="E287" s="3">
        <v>3.0397960919886113</v>
      </c>
      <c r="F287" s="3">
        <v>9.9999999999999995E-8</v>
      </c>
      <c r="G287" s="3">
        <v>9.9999999999999995E-8</v>
      </c>
      <c r="H287" s="3">
        <v>9.9999999999999995E-8</v>
      </c>
      <c r="I287" s="3">
        <v>9.9999999999999995E-8</v>
      </c>
      <c r="J287" s="3">
        <v>9.9999999999999995E-8</v>
      </c>
      <c r="K287" s="3">
        <v>9.9999999999999995E-8</v>
      </c>
      <c r="L287" s="3">
        <v>9.9999999999999995E-8</v>
      </c>
      <c r="M287" s="3">
        <v>9.9999999999999995E-8</v>
      </c>
      <c r="N287" s="3">
        <v>9.9999999999999995E-8</v>
      </c>
    </row>
    <row r="288" spans="3:14" ht="15" x14ac:dyDescent="0.3">
      <c r="C288" s="2" t="s">
        <v>62</v>
      </c>
      <c r="D288" s="3">
        <v>1.28418337760891</v>
      </c>
      <c r="E288" s="3">
        <v>3.0717406837372785</v>
      </c>
      <c r="F288" s="3">
        <v>9.9999999999999995E-8</v>
      </c>
      <c r="G288" s="3">
        <v>9.9999999999999995E-8</v>
      </c>
      <c r="H288" s="3">
        <v>9.9999999999999995E-8</v>
      </c>
      <c r="I288" s="3">
        <v>9.9999999999999995E-8</v>
      </c>
      <c r="J288" s="3">
        <v>9.9999999999999995E-8</v>
      </c>
      <c r="K288" s="3">
        <v>9.9999999999999995E-8</v>
      </c>
      <c r="L288" s="3">
        <v>9.9999999999999995E-8</v>
      </c>
      <c r="M288" s="3">
        <v>9.9999999999999995E-8</v>
      </c>
      <c r="N288" s="3">
        <v>9.9999999999999995E-8</v>
      </c>
    </row>
    <row r="289" spans="3:14" ht="15" x14ac:dyDescent="0.3">
      <c r="C289" s="2" t="s">
        <v>64</v>
      </c>
      <c r="D289" s="3">
        <v>4.0806209339548056</v>
      </c>
      <c r="E289" s="3">
        <v>3.1511405014923222</v>
      </c>
      <c r="F289" s="3">
        <v>9.9999999999999995E-8</v>
      </c>
      <c r="G289" s="3">
        <v>9.9999999999999995E-8</v>
      </c>
      <c r="H289" s="3">
        <v>9.9999999999999995E-8</v>
      </c>
      <c r="I289" s="3">
        <v>9.9999999999999995E-8</v>
      </c>
      <c r="J289" s="3">
        <v>9.9999999999999995E-8</v>
      </c>
      <c r="K289" s="3">
        <v>9.9999999999999995E-8</v>
      </c>
      <c r="L289" s="3">
        <v>9.9999999999999995E-8</v>
      </c>
      <c r="M289" s="3">
        <v>9.9999999999999995E-8</v>
      </c>
      <c r="N289" s="3">
        <v>9.9999999999999995E-8</v>
      </c>
    </row>
    <row r="290" spans="3:14" ht="15" x14ac:dyDescent="0.3">
      <c r="C290" s="2" t="s">
        <v>66</v>
      </c>
      <c r="D290" s="3">
        <v>7.4532761210683249</v>
      </c>
      <c r="E290" s="3">
        <v>3.7660442730464094</v>
      </c>
      <c r="F290" s="3">
        <v>9.9999999999999995E-8</v>
      </c>
      <c r="G290" s="3">
        <v>9.9999999999999995E-8</v>
      </c>
      <c r="H290" s="3">
        <v>9.9999999999999995E-8</v>
      </c>
      <c r="I290" s="3">
        <v>9.9999999999999995E-8</v>
      </c>
      <c r="J290" s="3">
        <v>9.9999999999999995E-8</v>
      </c>
      <c r="K290" s="3">
        <v>9.9999999999999995E-8</v>
      </c>
      <c r="L290" s="3">
        <v>9.9999999999999995E-8</v>
      </c>
      <c r="M290" s="3">
        <v>9.9999999999999995E-8</v>
      </c>
      <c r="N290" s="3">
        <v>9.9999999999999995E-8</v>
      </c>
    </row>
    <row r="291" spans="3:14" ht="15" x14ac:dyDescent="0.3">
      <c r="C291" s="2" t="s">
        <v>712</v>
      </c>
      <c r="D291" s="3">
        <v>2.0431829326896902</v>
      </c>
      <c r="E291" s="3">
        <v>3.5943365124508242</v>
      </c>
      <c r="F291" s="3">
        <v>9.9999999999999995E-8</v>
      </c>
      <c r="G291" s="3">
        <v>9.9999999999999995E-8</v>
      </c>
      <c r="H291" s="3">
        <v>9.9999999999999995E-8</v>
      </c>
      <c r="I291" s="3">
        <v>9.9999999999999995E-8</v>
      </c>
      <c r="J291" s="3">
        <v>9.9999999999999995E-8</v>
      </c>
      <c r="K291" s="3">
        <v>9.9999999999999995E-8</v>
      </c>
      <c r="L291" s="3">
        <v>9.9999999999999995E-8</v>
      </c>
      <c r="M291" s="3">
        <v>9.9999999999999995E-8</v>
      </c>
      <c r="N291" s="3">
        <v>9.9999999999999995E-8</v>
      </c>
    </row>
    <row r="292" spans="3:14" ht="15" x14ac:dyDescent="0.3">
      <c r="C292" s="2" t="s">
        <v>713</v>
      </c>
      <c r="D292" s="3">
        <v>3.8648615063160099</v>
      </c>
      <c r="E292" s="3">
        <v>2.8161862531314696</v>
      </c>
      <c r="F292" s="3">
        <v>9.9999999999999995E-8</v>
      </c>
      <c r="G292" s="3">
        <v>9.9999999999999995E-8</v>
      </c>
      <c r="H292" s="3">
        <v>9.9999999999999995E-8</v>
      </c>
      <c r="I292" s="3">
        <v>9.9999999999999995E-8</v>
      </c>
      <c r="J292" s="3">
        <v>9.9999999999999995E-8</v>
      </c>
      <c r="K292" s="3">
        <v>9.9999999999999995E-8</v>
      </c>
      <c r="L292" s="3">
        <v>9.9999999999999995E-8</v>
      </c>
      <c r="M292" s="3">
        <v>9.9999999999999995E-8</v>
      </c>
      <c r="N292" s="3">
        <v>9.9999999999999995E-8</v>
      </c>
    </row>
    <row r="293" spans="3:14" ht="15" x14ac:dyDescent="0.3">
      <c r="C293" s="2" t="s">
        <v>72</v>
      </c>
      <c r="D293" s="3">
        <v>4.6997987580857279</v>
      </c>
      <c r="E293" s="3">
        <v>2.859309377163366</v>
      </c>
      <c r="F293" s="3">
        <v>9.9999999999999995E-8</v>
      </c>
      <c r="G293" s="3">
        <v>9.9999999999999995E-8</v>
      </c>
      <c r="H293" s="3">
        <v>9.9999999999999995E-8</v>
      </c>
      <c r="I293" s="3">
        <v>9.9999999999999995E-8</v>
      </c>
      <c r="J293" s="3">
        <v>9.9999999999999995E-8</v>
      </c>
      <c r="K293" s="3">
        <v>9.9999999999999995E-8</v>
      </c>
      <c r="L293" s="3">
        <v>9.9999999999999995E-8</v>
      </c>
      <c r="M293" s="3">
        <v>9.9999999999999995E-8</v>
      </c>
      <c r="N293" s="3">
        <v>9.9999999999999995E-8</v>
      </c>
    </row>
    <row r="294" spans="3:14" ht="15" x14ac:dyDescent="0.3">
      <c r="C294" s="2" t="s">
        <v>73</v>
      </c>
      <c r="D294" s="3">
        <v>1.6181607954845749</v>
      </c>
      <c r="E294" s="3">
        <v>2.9627040228940249</v>
      </c>
      <c r="F294" s="3">
        <v>9.9999999999999995E-8</v>
      </c>
      <c r="G294" s="3">
        <v>9.9999999999999995E-8</v>
      </c>
      <c r="H294" s="3">
        <v>9.9999999999999995E-8</v>
      </c>
      <c r="I294" s="3">
        <v>9.9999999999999995E-8</v>
      </c>
      <c r="J294" s="3">
        <v>9.9999999999999995E-8</v>
      </c>
      <c r="K294" s="3">
        <v>9.9999999999999995E-8</v>
      </c>
      <c r="L294" s="3">
        <v>9.9999999999999995E-8</v>
      </c>
      <c r="M294" s="3">
        <v>9.9999999999999995E-8</v>
      </c>
      <c r="N294" s="3">
        <v>9.9999999999999995E-8</v>
      </c>
    </row>
    <row r="295" spans="3:14" ht="15" x14ac:dyDescent="0.3">
      <c r="C295" s="2" t="s">
        <v>74</v>
      </c>
      <c r="D295" s="3">
        <v>1.2516745203562767</v>
      </c>
      <c r="E295" s="3">
        <v>2.888482787709501</v>
      </c>
      <c r="F295" s="3">
        <v>9.9999999999999995E-8</v>
      </c>
      <c r="G295" s="3">
        <v>9.9999999999999995E-8</v>
      </c>
      <c r="H295" s="3">
        <v>9.9999999999999995E-8</v>
      </c>
      <c r="I295" s="3">
        <v>9.9999999999999995E-8</v>
      </c>
      <c r="J295" s="3">
        <v>9.9999999999999995E-8</v>
      </c>
      <c r="K295" s="3">
        <v>9.9999999999999995E-8</v>
      </c>
      <c r="L295" s="3">
        <v>9.9999999999999995E-8</v>
      </c>
      <c r="M295" s="3">
        <v>9.9999999999999995E-8</v>
      </c>
      <c r="N295" s="3">
        <v>9.9999999999999995E-8</v>
      </c>
    </row>
    <row r="296" spans="3:14" ht="15" x14ac:dyDescent="0.3">
      <c r="C296" s="2" t="s">
        <v>6</v>
      </c>
      <c r="D296" s="3">
        <v>97.900636696969102</v>
      </c>
      <c r="E296" s="3">
        <v>3.181189814911134</v>
      </c>
      <c r="F296" s="3">
        <v>9.9999999999999995E-8</v>
      </c>
      <c r="G296" s="3">
        <v>9.9999999999999995E-8</v>
      </c>
      <c r="H296" s="3">
        <v>9.9999999999999995E-8</v>
      </c>
      <c r="I296" s="3">
        <v>9.9999999999999995E-8</v>
      </c>
      <c r="J296" s="3">
        <v>9.9999999999999995E-8</v>
      </c>
      <c r="K296" s="3">
        <v>9.9999999999999995E-8</v>
      </c>
      <c r="L296" s="3">
        <v>9.9999999999999995E-8</v>
      </c>
      <c r="M296" s="3">
        <v>9.9999999999999995E-8</v>
      </c>
      <c r="N296" s="3">
        <v>9.9999999999999995E-8</v>
      </c>
    </row>
    <row r="297" spans="3:14" ht="15" x14ac:dyDescent="0.3">
      <c r="C297" s="2" t="s">
        <v>7</v>
      </c>
      <c r="D297" s="3">
        <v>36.316286470951155</v>
      </c>
      <c r="E297" s="3">
        <v>1.9495071641874029</v>
      </c>
      <c r="F297" s="3">
        <v>9.9999999999999995E-8</v>
      </c>
      <c r="G297" s="3">
        <v>9.9999999999999995E-8</v>
      </c>
      <c r="H297" s="3">
        <v>9.9999999999999995E-8</v>
      </c>
      <c r="I297" s="3">
        <v>9.9999999999999995E-8</v>
      </c>
      <c r="J297" s="3">
        <v>9.9999999999999995E-8</v>
      </c>
      <c r="K297" s="3">
        <v>9.9999999999999995E-8</v>
      </c>
      <c r="L297" s="3">
        <v>9.9999999999999995E-8</v>
      </c>
      <c r="M297" s="3">
        <v>9.9999999999999995E-8</v>
      </c>
      <c r="N297" s="3">
        <v>9.9999999999999995E-8</v>
      </c>
    </row>
    <row r="298" spans="3:14" ht="15" x14ac:dyDescent="0.3">
      <c r="C298" s="2" t="s">
        <v>714</v>
      </c>
      <c r="D298" s="3">
        <v>29.779981927505805</v>
      </c>
      <c r="E298" s="3">
        <v>1.644034992617649</v>
      </c>
      <c r="F298" s="3">
        <v>9.9999999999999995E-8</v>
      </c>
      <c r="G298" s="3">
        <v>9.9999999999999995E-8</v>
      </c>
      <c r="H298" s="3">
        <v>9.9999999999999995E-8</v>
      </c>
      <c r="I298" s="3">
        <v>9.9999999999999995E-8</v>
      </c>
      <c r="J298" s="3">
        <v>9.9999999999999995E-8</v>
      </c>
      <c r="K298" s="3">
        <v>9.9999999999999995E-8</v>
      </c>
      <c r="L298" s="3">
        <v>9.9999999999999995E-8</v>
      </c>
      <c r="M298" s="3">
        <v>9.9999999999999995E-8</v>
      </c>
      <c r="N298" s="3">
        <v>9.9999999999999995E-8</v>
      </c>
    </row>
    <row r="299" spans="3:14" ht="15" x14ac:dyDescent="0.3">
      <c r="C299" s="2" t="s">
        <v>715</v>
      </c>
      <c r="D299" s="3">
        <v>4.455671663747065</v>
      </c>
      <c r="E299" s="3">
        <v>2.0759516751727158</v>
      </c>
      <c r="F299" s="3">
        <v>9.9999999999999995E-8</v>
      </c>
      <c r="G299" s="3">
        <v>9.9999999999999995E-8</v>
      </c>
      <c r="H299" s="3">
        <v>9.9999999999999995E-8</v>
      </c>
      <c r="I299" s="3">
        <v>9.9999999999999995E-8</v>
      </c>
      <c r="J299" s="3">
        <v>9.9999999999999995E-8</v>
      </c>
      <c r="K299" s="3">
        <v>9.9999999999999995E-8</v>
      </c>
      <c r="L299" s="3">
        <v>9.9999999999999995E-8</v>
      </c>
      <c r="M299" s="3">
        <v>9.9999999999999995E-8</v>
      </c>
      <c r="N299" s="3">
        <v>9.9999999999999995E-8</v>
      </c>
    </row>
    <row r="300" spans="3:14" ht="15" x14ac:dyDescent="0.3">
      <c r="C300" s="2" t="s">
        <v>716</v>
      </c>
      <c r="D300" s="3">
        <v>1.5597147237665481</v>
      </c>
      <c r="E300" s="3">
        <v>4.912675821932333</v>
      </c>
      <c r="F300" s="3">
        <v>9.9999999999999995E-8</v>
      </c>
      <c r="G300" s="3">
        <v>9.9999999999999995E-8</v>
      </c>
      <c r="H300" s="3">
        <v>9.9999999999999995E-8</v>
      </c>
      <c r="I300" s="3">
        <v>9.9999999999999995E-8</v>
      </c>
      <c r="J300" s="3">
        <v>9.9999999999999995E-8</v>
      </c>
      <c r="K300" s="3">
        <v>9.9999999999999995E-8</v>
      </c>
      <c r="L300" s="3">
        <v>9.9999999999999995E-8</v>
      </c>
      <c r="M300" s="3">
        <v>9.9999999999999995E-8</v>
      </c>
      <c r="N300" s="3">
        <v>9.9999999999999995E-8</v>
      </c>
    </row>
    <row r="301" spans="3:14" ht="15" x14ac:dyDescent="0.3">
      <c r="C301" s="2" t="s">
        <v>717</v>
      </c>
      <c r="D301" s="3">
        <v>0.52091815593173441</v>
      </c>
      <c r="E301" s="3">
        <v>1.509728759021689</v>
      </c>
      <c r="F301" s="3">
        <v>9.9999999999999995E-8</v>
      </c>
      <c r="G301" s="3">
        <v>9.9999999999999995E-8</v>
      </c>
      <c r="H301" s="3">
        <v>9.9999999999999995E-8</v>
      </c>
      <c r="I301" s="3">
        <v>9.9999999999999995E-8</v>
      </c>
      <c r="J301" s="3">
        <v>9.9999999999999995E-8</v>
      </c>
      <c r="K301" s="3">
        <v>9.9999999999999995E-8</v>
      </c>
      <c r="L301" s="3">
        <v>9.9999999999999995E-8</v>
      </c>
      <c r="M301" s="3">
        <v>9.9999999999999995E-8</v>
      </c>
      <c r="N301" s="3">
        <v>9.9999999999999995E-8</v>
      </c>
    </row>
    <row r="302" spans="3:14" ht="15" x14ac:dyDescent="0.3">
      <c r="C302" s="2" t="s">
        <v>679</v>
      </c>
      <c r="D302" s="3">
        <v>17.348941072055105</v>
      </c>
      <c r="E302" s="3">
        <v>4.4858862578153635</v>
      </c>
      <c r="F302" s="3">
        <v>9.9999999999999995E-8</v>
      </c>
      <c r="G302" s="3">
        <v>9.9999999999999995E-8</v>
      </c>
      <c r="H302" s="3">
        <v>9.9999999999999995E-8</v>
      </c>
      <c r="I302" s="3">
        <v>9.9999999999999995E-8</v>
      </c>
      <c r="J302" s="3">
        <v>9.9999999999999995E-8</v>
      </c>
      <c r="K302" s="3">
        <v>9.9999999999999995E-8</v>
      </c>
      <c r="L302" s="3">
        <v>9.9999999999999995E-8</v>
      </c>
      <c r="M302" s="3">
        <v>9.9999999999999995E-8</v>
      </c>
      <c r="N302" s="3">
        <v>9.9999999999999995E-8</v>
      </c>
    </row>
    <row r="303" spans="3:14" ht="15" x14ac:dyDescent="0.3">
      <c r="C303" s="2" t="s">
        <v>667</v>
      </c>
      <c r="D303" s="3">
        <v>0.76132153099435995</v>
      </c>
      <c r="E303" s="3">
        <v>5.297507951269198</v>
      </c>
      <c r="F303" s="3">
        <v>9.9999999999999995E-8</v>
      </c>
      <c r="G303" s="3">
        <v>9.9999999999999995E-8</v>
      </c>
      <c r="H303" s="3">
        <v>9.9999999999999995E-8</v>
      </c>
      <c r="I303" s="3">
        <v>9.9999999999999995E-8</v>
      </c>
      <c r="J303" s="3">
        <v>9.9999999999999995E-8</v>
      </c>
      <c r="K303" s="3">
        <v>9.9999999999999995E-8</v>
      </c>
      <c r="L303" s="3">
        <v>9.9999999999999995E-8</v>
      </c>
      <c r="M303" s="3">
        <v>9.9999999999999995E-8</v>
      </c>
      <c r="N303" s="3">
        <v>9.9999999999999995E-8</v>
      </c>
    </row>
    <row r="304" spans="3:14" ht="15" x14ac:dyDescent="0.3">
      <c r="C304" s="2" t="s">
        <v>668</v>
      </c>
      <c r="D304" s="3">
        <v>8.1133701320994138</v>
      </c>
      <c r="E304" s="3">
        <v>3.8542733562790588</v>
      </c>
      <c r="F304" s="3">
        <v>9.9999999999999995E-8</v>
      </c>
      <c r="G304" s="3">
        <v>9.9999999999999995E-8</v>
      </c>
      <c r="H304" s="3">
        <v>9.9999999999999995E-8</v>
      </c>
      <c r="I304" s="3">
        <v>9.9999999999999995E-8</v>
      </c>
      <c r="J304" s="3">
        <v>9.9999999999999995E-8</v>
      </c>
      <c r="K304" s="3">
        <v>9.9999999999999995E-8</v>
      </c>
      <c r="L304" s="3">
        <v>9.9999999999999995E-8</v>
      </c>
      <c r="M304" s="3">
        <v>9.9999999999999995E-8</v>
      </c>
      <c r="N304" s="3">
        <v>9.9999999999999995E-8</v>
      </c>
    </row>
    <row r="305" spans="3:14" ht="15" x14ac:dyDescent="0.3">
      <c r="C305" s="2" t="s">
        <v>675</v>
      </c>
      <c r="D305" s="3">
        <v>0.9450852967359773</v>
      </c>
      <c r="E305" s="3">
        <v>1.4249434826388852</v>
      </c>
      <c r="F305" s="3">
        <v>9.9999999999999995E-8</v>
      </c>
      <c r="G305" s="3">
        <v>9.9999999999999995E-8</v>
      </c>
      <c r="H305" s="3">
        <v>9.9999999999999995E-8</v>
      </c>
      <c r="I305" s="3">
        <v>9.9999999999999995E-8</v>
      </c>
      <c r="J305" s="3">
        <v>9.9999999999999995E-8</v>
      </c>
      <c r="K305" s="3">
        <v>9.9999999999999995E-8</v>
      </c>
      <c r="L305" s="3">
        <v>9.9999999999999995E-8</v>
      </c>
      <c r="M305" s="3">
        <v>9.9999999999999995E-8</v>
      </c>
      <c r="N305" s="3">
        <v>9.9999999999999995E-8</v>
      </c>
    </row>
    <row r="306" spans="3:14" ht="15" x14ac:dyDescent="0.3">
      <c r="C306" s="2" t="s">
        <v>19</v>
      </c>
      <c r="D306" s="3">
        <v>1.2094640763572428</v>
      </c>
      <c r="E306" s="3">
        <v>2.2896877077438038</v>
      </c>
      <c r="F306" s="3">
        <v>9.9999999999999995E-8</v>
      </c>
      <c r="G306" s="3">
        <v>9.9999999999999995E-8</v>
      </c>
      <c r="H306" s="3">
        <v>9.9999999999999995E-8</v>
      </c>
      <c r="I306" s="3">
        <v>9.9999999999999995E-8</v>
      </c>
      <c r="J306" s="3">
        <v>9.9999999999999995E-8</v>
      </c>
      <c r="K306" s="3">
        <v>9.9999999999999995E-8</v>
      </c>
      <c r="L306" s="3">
        <v>9.9999999999999995E-8</v>
      </c>
      <c r="M306" s="3">
        <v>9.9999999999999995E-8</v>
      </c>
      <c r="N306" s="3">
        <v>9.9999999999999995E-8</v>
      </c>
    </row>
    <row r="307" spans="3:14" ht="15" x14ac:dyDescent="0.3">
      <c r="C307" s="2" t="s">
        <v>676</v>
      </c>
      <c r="D307" s="3">
        <v>0.3749056912080222</v>
      </c>
      <c r="E307" s="3">
        <v>4.7230151676308507</v>
      </c>
      <c r="F307" s="3">
        <v>9.9999999999999995E-8</v>
      </c>
      <c r="G307" s="3">
        <v>9.9999999999999995E-8</v>
      </c>
      <c r="H307" s="3">
        <v>9.9999999999999995E-8</v>
      </c>
      <c r="I307" s="3">
        <v>9.9999999999999995E-8</v>
      </c>
      <c r="J307" s="3">
        <v>9.9999999999999995E-8</v>
      </c>
      <c r="K307" s="3">
        <v>9.9999999999999995E-8</v>
      </c>
      <c r="L307" s="3">
        <v>9.9999999999999995E-8</v>
      </c>
      <c r="M307" s="3">
        <v>9.9999999999999995E-8</v>
      </c>
      <c r="N307" s="3">
        <v>9.9999999999999995E-8</v>
      </c>
    </row>
    <row r="308" spans="3:14" ht="15" x14ac:dyDescent="0.3">
      <c r="C308" s="2" t="s">
        <v>28</v>
      </c>
      <c r="D308" s="3">
        <v>1.1445063147701933</v>
      </c>
      <c r="E308" s="3">
        <v>6.0461899078384729</v>
      </c>
      <c r="F308" s="3">
        <v>9.9999999999999995E-8</v>
      </c>
      <c r="G308" s="3">
        <v>9.9999999999999995E-8</v>
      </c>
      <c r="H308" s="3">
        <v>9.9999999999999995E-8</v>
      </c>
      <c r="I308" s="3">
        <v>9.9999999999999995E-8</v>
      </c>
      <c r="J308" s="3">
        <v>9.9999999999999995E-8</v>
      </c>
      <c r="K308" s="3">
        <v>9.9999999999999995E-8</v>
      </c>
      <c r="L308" s="3">
        <v>9.9999999999999995E-8</v>
      </c>
      <c r="M308" s="3">
        <v>9.9999999999999995E-8</v>
      </c>
      <c r="N308" s="3">
        <v>9.9999999999999995E-8</v>
      </c>
    </row>
    <row r="309" spans="3:14" ht="15" x14ac:dyDescent="0.3">
      <c r="C309" s="2" t="s">
        <v>677</v>
      </c>
      <c r="D309" s="3">
        <v>0.28995942185694912</v>
      </c>
      <c r="E309" s="3">
        <v>5.4192648207306515</v>
      </c>
      <c r="F309" s="3">
        <v>9.9999999999999995E-8</v>
      </c>
      <c r="G309" s="3">
        <v>9.9999999999999995E-8</v>
      </c>
      <c r="H309" s="3">
        <v>9.9999999999999995E-8</v>
      </c>
      <c r="I309" s="3">
        <v>9.9999999999999995E-8</v>
      </c>
      <c r="J309" s="3">
        <v>9.9999999999999995E-8</v>
      </c>
      <c r="K309" s="3">
        <v>9.9999999999999995E-8</v>
      </c>
      <c r="L309" s="3">
        <v>9.9999999999999995E-8</v>
      </c>
      <c r="M309" s="3">
        <v>9.9999999999999995E-8</v>
      </c>
      <c r="N309" s="3">
        <v>9.9999999999999995E-8</v>
      </c>
    </row>
    <row r="310" spans="3:14" ht="15" x14ac:dyDescent="0.3">
      <c r="C310" s="2" t="s">
        <v>678</v>
      </c>
      <c r="D310" s="3">
        <v>0.65541150804320747</v>
      </c>
      <c r="E310" s="3">
        <v>5.7357466637684595</v>
      </c>
      <c r="F310" s="3">
        <v>9.9999999999999995E-8</v>
      </c>
      <c r="G310" s="3">
        <v>9.9999999999999995E-8</v>
      </c>
      <c r="H310" s="3">
        <v>9.9999999999999995E-8</v>
      </c>
      <c r="I310" s="3">
        <v>9.9999999999999995E-8</v>
      </c>
      <c r="J310" s="3">
        <v>9.9999999999999995E-8</v>
      </c>
      <c r="K310" s="3">
        <v>9.9999999999999995E-8</v>
      </c>
      <c r="L310" s="3">
        <v>9.9999999999999995E-8</v>
      </c>
      <c r="M310" s="3">
        <v>9.9999999999999995E-8</v>
      </c>
      <c r="N310" s="3">
        <v>9.9999999999999995E-8</v>
      </c>
    </row>
    <row r="311" spans="3:14" ht="15" x14ac:dyDescent="0.3">
      <c r="C311" s="2" t="s">
        <v>49</v>
      </c>
      <c r="D311" s="3">
        <v>1.0378349466693315</v>
      </c>
      <c r="E311" s="3">
        <v>3.5901971132178856</v>
      </c>
      <c r="F311" s="3">
        <v>9.9999999999999995E-8</v>
      </c>
      <c r="G311" s="3">
        <v>9.9999999999999995E-8</v>
      </c>
      <c r="H311" s="3">
        <v>9.9999999999999995E-8</v>
      </c>
      <c r="I311" s="3">
        <v>9.9999999999999995E-8</v>
      </c>
      <c r="J311" s="3">
        <v>9.9999999999999995E-8</v>
      </c>
      <c r="K311" s="3">
        <v>9.9999999999999995E-8</v>
      </c>
      <c r="L311" s="3">
        <v>9.9999999999999995E-8</v>
      </c>
      <c r="M311" s="3">
        <v>9.9999999999999995E-8</v>
      </c>
      <c r="N311" s="3">
        <v>9.9999999999999995E-8</v>
      </c>
    </row>
    <row r="312" spans="3:14" ht="15" x14ac:dyDescent="0.3">
      <c r="C312" s="2" t="s">
        <v>52</v>
      </c>
      <c r="D312" s="3">
        <v>8.4742494089613327</v>
      </c>
      <c r="E312" s="3">
        <v>4.909772270126278</v>
      </c>
      <c r="F312" s="3">
        <v>9.9999999999999995E-8</v>
      </c>
      <c r="G312" s="3">
        <v>9.9999999999999995E-8</v>
      </c>
      <c r="H312" s="3">
        <v>9.9999999999999995E-8</v>
      </c>
      <c r="I312" s="3">
        <v>9.9999999999999995E-8</v>
      </c>
      <c r="J312" s="3">
        <v>9.9999999999999995E-8</v>
      </c>
      <c r="K312" s="3">
        <v>9.9999999999999995E-8</v>
      </c>
      <c r="L312" s="3">
        <v>9.9999999999999995E-8</v>
      </c>
      <c r="M312" s="3">
        <v>9.9999999999999995E-8</v>
      </c>
      <c r="N312" s="3">
        <v>9.9999999999999995E-8</v>
      </c>
    </row>
    <row r="313" spans="3:14" ht="15" x14ac:dyDescent="0.3">
      <c r="C313" s="2" t="s">
        <v>669</v>
      </c>
      <c r="D313" s="3">
        <v>2.4751539062916121</v>
      </c>
      <c r="E313" s="3">
        <v>3.785152453870233</v>
      </c>
      <c r="F313" s="3">
        <v>9.9999999999999995E-8</v>
      </c>
      <c r="G313" s="3">
        <v>9.9999999999999995E-8</v>
      </c>
      <c r="H313" s="3">
        <v>9.9999999999999995E-8</v>
      </c>
      <c r="I313" s="3">
        <v>9.9999999999999995E-8</v>
      </c>
      <c r="J313" s="3">
        <v>9.9999999999999995E-8</v>
      </c>
      <c r="K313" s="3">
        <v>9.9999999999999995E-8</v>
      </c>
      <c r="L313" s="3">
        <v>9.9999999999999995E-8</v>
      </c>
      <c r="M313" s="3">
        <v>9.9999999999999995E-8</v>
      </c>
      <c r="N313" s="3">
        <v>9.9999999999999995E-8</v>
      </c>
    </row>
    <row r="314" spans="3:14" ht="15" x14ac:dyDescent="0.3">
      <c r="C314" s="2" t="s">
        <v>718</v>
      </c>
      <c r="D314" s="3">
        <v>2.0993633030309033</v>
      </c>
      <c r="E314" s="3">
        <v>3.9622033885905683</v>
      </c>
      <c r="F314" s="3">
        <v>9.9999999999999995E-8</v>
      </c>
      <c r="G314" s="3">
        <v>9.9999999999999995E-8</v>
      </c>
      <c r="H314" s="3">
        <v>9.9999999999999995E-8</v>
      </c>
      <c r="I314" s="3">
        <v>9.9999999999999995E-8</v>
      </c>
      <c r="J314" s="3">
        <v>9.9999999999999995E-8</v>
      </c>
      <c r="K314" s="3">
        <v>9.9999999999999995E-8</v>
      </c>
      <c r="L314" s="3">
        <v>9.9999999999999995E-8</v>
      </c>
      <c r="M314" s="3">
        <v>9.9999999999999995E-8</v>
      </c>
      <c r="N314" s="3">
        <v>9.9999999999999995E-8</v>
      </c>
    </row>
    <row r="315" spans="3:14" ht="15" x14ac:dyDescent="0.3">
      <c r="C315" s="2" t="s">
        <v>670</v>
      </c>
      <c r="D315" s="3">
        <v>5.9990955026697215</v>
      </c>
      <c r="E315" s="3">
        <v>5.2688591375132487</v>
      </c>
      <c r="F315" s="3">
        <v>9.9999999999999995E-8</v>
      </c>
      <c r="G315" s="3">
        <v>9.9999999999999995E-8</v>
      </c>
      <c r="H315" s="3">
        <v>9.9999999999999995E-8</v>
      </c>
      <c r="I315" s="3">
        <v>9.9999999999999995E-8</v>
      </c>
      <c r="J315" s="3">
        <v>9.9999999999999995E-8</v>
      </c>
      <c r="K315" s="3">
        <v>9.9999999999999995E-8</v>
      </c>
      <c r="L315" s="3">
        <v>9.9999999999999995E-8</v>
      </c>
      <c r="M315" s="3">
        <v>9.9999999999999995E-8</v>
      </c>
      <c r="N315" s="3">
        <v>9.9999999999999995E-8</v>
      </c>
    </row>
    <row r="316" spans="3:14" ht="15" x14ac:dyDescent="0.3">
      <c r="C316" s="2" t="s">
        <v>56</v>
      </c>
      <c r="D316" s="3">
        <v>44.235409153962834</v>
      </c>
      <c r="E316" s="3">
        <v>3.3415186049542411</v>
      </c>
      <c r="F316" s="3">
        <v>9.9999999999999995E-8</v>
      </c>
      <c r="G316" s="3">
        <v>9.9999999999999995E-8</v>
      </c>
      <c r="H316" s="3">
        <v>9.9999999999999995E-8</v>
      </c>
      <c r="I316" s="3">
        <v>9.9999999999999995E-8</v>
      </c>
      <c r="J316" s="3">
        <v>9.9999999999999995E-8</v>
      </c>
      <c r="K316" s="3">
        <v>9.9999999999999995E-8</v>
      </c>
      <c r="L316" s="3">
        <v>9.9999999999999995E-8</v>
      </c>
      <c r="M316" s="3">
        <v>9.9999999999999995E-8</v>
      </c>
      <c r="N316" s="3">
        <v>9.9999999999999995E-8</v>
      </c>
    </row>
    <row r="317" spans="3:14" ht="15" x14ac:dyDescent="0.3">
      <c r="C317" s="2" t="s">
        <v>671</v>
      </c>
      <c r="D317" s="3">
        <v>8.8907730712679314</v>
      </c>
      <c r="E317" s="3">
        <v>2.8477511422620561</v>
      </c>
      <c r="F317" s="3">
        <v>9.9999999999999995E-8</v>
      </c>
      <c r="G317" s="3">
        <v>9.9999999999999995E-8</v>
      </c>
      <c r="H317" s="3">
        <v>9.9999999999999995E-8</v>
      </c>
      <c r="I317" s="3">
        <v>9.9999999999999995E-8</v>
      </c>
      <c r="J317" s="3">
        <v>9.9999999999999995E-8</v>
      </c>
      <c r="K317" s="3">
        <v>9.9999999999999995E-8</v>
      </c>
      <c r="L317" s="3">
        <v>9.9999999999999995E-8</v>
      </c>
      <c r="M317" s="3">
        <v>9.9999999999999995E-8</v>
      </c>
      <c r="N317" s="3">
        <v>9.9999999999999995E-8</v>
      </c>
    </row>
    <row r="318" spans="3:14" ht="15" x14ac:dyDescent="0.3">
      <c r="C318" s="2" t="s">
        <v>672</v>
      </c>
      <c r="D318" s="3">
        <v>10.333060514739497</v>
      </c>
      <c r="E318" s="3">
        <v>3.8566982255202831</v>
      </c>
      <c r="F318" s="3">
        <v>9.9999999999999995E-8</v>
      </c>
      <c r="G318" s="3">
        <v>9.9999999999999995E-8</v>
      </c>
      <c r="H318" s="3">
        <v>9.9999999999999995E-8</v>
      </c>
      <c r="I318" s="3">
        <v>9.9999999999999995E-8</v>
      </c>
      <c r="J318" s="3">
        <v>9.9999999999999995E-8</v>
      </c>
      <c r="K318" s="3">
        <v>9.9999999999999995E-8</v>
      </c>
      <c r="L318" s="3">
        <v>9.9999999999999995E-8</v>
      </c>
      <c r="M318" s="3">
        <v>9.9999999999999995E-8</v>
      </c>
      <c r="N318" s="3">
        <v>9.9999999999999995E-8</v>
      </c>
    </row>
    <row r="319" spans="3:14" ht="15" x14ac:dyDescent="0.3">
      <c r="C319" s="2" t="s">
        <v>673</v>
      </c>
      <c r="D319" s="3">
        <v>13.577079987712819</v>
      </c>
      <c r="E319" s="3">
        <v>3.5682422357472099</v>
      </c>
      <c r="F319" s="3">
        <v>9.9999999999999995E-8</v>
      </c>
      <c r="G319" s="3">
        <v>9.9999999999999995E-8</v>
      </c>
      <c r="H319" s="3">
        <v>9.9999999999999995E-8</v>
      </c>
      <c r="I319" s="3">
        <v>9.9999999999999995E-8</v>
      </c>
      <c r="J319" s="3">
        <v>9.9999999999999995E-8</v>
      </c>
      <c r="K319" s="3">
        <v>9.9999999999999995E-8</v>
      </c>
      <c r="L319" s="3">
        <v>9.9999999999999995E-8</v>
      </c>
      <c r="M319" s="3">
        <v>9.9999999999999995E-8</v>
      </c>
      <c r="N319" s="3">
        <v>9.9999999999999995E-8</v>
      </c>
    </row>
    <row r="320" spans="3:14" ht="15" x14ac:dyDescent="0.3">
      <c r="C320" s="2" t="s">
        <v>674</v>
      </c>
      <c r="D320" s="3">
        <v>11.43449558024259</v>
      </c>
      <c r="E320" s="3">
        <v>2.8629614886013233</v>
      </c>
      <c r="F320" s="3">
        <v>9.9999999999999995E-8</v>
      </c>
      <c r="G320" s="3">
        <v>9.9999999999999995E-8</v>
      </c>
      <c r="H320" s="3">
        <v>9.9999999999999995E-8</v>
      </c>
      <c r="I320" s="3">
        <v>9.9999999999999995E-8</v>
      </c>
      <c r="J320" s="3">
        <v>9.9999999999999995E-8</v>
      </c>
      <c r="K320" s="3">
        <v>9.9999999999999995E-8</v>
      </c>
      <c r="L320" s="3">
        <v>9.9999999999999995E-8</v>
      </c>
      <c r="M320" s="3">
        <v>9.9999999999999995E-8</v>
      </c>
      <c r="N320" s="3">
        <v>9.9999999999999995E-8</v>
      </c>
    </row>
    <row r="321" spans="3:14" ht="15" x14ac:dyDescent="0.3"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3:14" ht="15" x14ac:dyDescent="0.3"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3:14" x14ac:dyDescent="0.3">
      <c r="C323" s="2"/>
    </row>
    <row r="324" spans="3:14" x14ac:dyDescent="0.3">
      <c r="C324" s="2"/>
    </row>
    <row r="325" spans="3:14" x14ac:dyDescent="0.3">
      <c r="C325" s="2"/>
    </row>
    <row r="326" spans="3:14" x14ac:dyDescent="0.3">
      <c r="C326" s="2"/>
    </row>
    <row r="327" spans="3:14" x14ac:dyDescent="0.3">
      <c r="C327" s="2"/>
    </row>
    <row r="328" spans="3:14" x14ac:dyDescent="0.3">
      <c r="C328" s="2"/>
    </row>
    <row r="329" spans="3:14" x14ac:dyDescent="0.3">
      <c r="C329" s="2"/>
    </row>
    <row r="330" spans="3:14" x14ac:dyDescent="0.3">
      <c r="C330" s="2"/>
    </row>
    <row r="331" spans="3:14" x14ac:dyDescent="0.3">
      <c r="C331" s="2"/>
    </row>
    <row r="332" spans="3:14" x14ac:dyDescent="0.3">
      <c r="C332" s="2"/>
    </row>
    <row r="333" spans="3:14" x14ac:dyDescent="0.3">
      <c r="C333" s="2"/>
    </row>
    <row r="334" spans="3:14" x14ac:dyDescent="0.3">
      <c r="C334" s="2"/>
    </row>
    <row r="335" spans="3:14" x14ac:dyDescent="0.3">
      <c r="C335" s="2"/>
    </row>
    <row r="336" spans="3:14" x14ac:dyDescent="0.3">
      <c r="C336" s="2"/>
    </row>
    <row r="337" spans="2:3" x14ac:dyDescent="0.3">
      <c r="C337" s="2"/>
    </row>
    <row r="352" spans="2:3" ht="15" x14ac:dyDescent="0.3">
      <c r="B352" t="s">
        <v>349</v>
      </c>
    </row>
    <row r="353" spans="3:14" ht="15" x14ac:dyDescent="0.3">
      <c r="D353" s="2" t="s">
        <v>333</v>
      </c>
      <c r="E353" s="2" t="s">
        <v>334</v>
      </c>
      <c r="F353" s="2" t="s">
        <v>757</v>
      </c>
      <c r="G353" s="2" t="s">
        <v>335</v>
      </c>
      <c r="H353" s="2" t="s">
        <v>336</v>
      </c>
      <c r="I353" s="2" t="s">
        <v>337</v>
      </c>
      <c r="J353" s="2" t="s">
        <v>338</v>
      </c>
      <c r="K353" s="2" t="s">
        <v>339</v>
      </c>
      <c r="L353" s="2" t="s">
        <v>340</v>
      </c>
      <c r="M353" s="2" t="s">
        <v>341</v>
      </c>
      <c r="N353" s="2" t="s">
        <v>342</v>
      </c>
    </row>
    <row r="354" spans="3:14" ht="15" x14ac:dyDescent="0.3">
      <c r="C354" s="2" t="s">
        <v>351</v>
      </c>
      <c r="D354" s="3">
        <v>9.6574190022101813</v>
      </c>
      <c r="E354" s="3">
        <v>3.1844996981648999</v>
      </c>
      <c r="F354" s="3">
        <v>9.9999999999999995E-8</v>
      </c>
      <c r="G354" s="3">
        <v>9.9999999999999995E-8</v>
      </c>
      <c r="H354" s="3">
        <v>9.9999999999999995E-8</v>
      </c>
      <c r="I354" s="3">
        <v>9.9999999999999995E-8</v>
      </c>
      <c r="J354" s="3">
        <v>9.9999999999999995E-8</v>
      </c>
      <c r="K354" s="3">
        <v>9.9999999999999995E-8</v>
      </c>
      <c r="L354" s="3">
        <v>9.9999999999999995E-8</v>
      </c>
      <c r="M354" s="3">
        <v>9.9999999999999995E-8</v>
      </c>
      <c r="N354" s="3">
        <v>9.9999999999999995E-8</v>
      </c>
    </row>
    <row r="355" spans="3:14" ht="15" x14ac:dyDescent="0.3">
      <c r="C355" s="2" t="s">
        <v>352</v>
      </c>
      <c r="D355" s="3">
        <v>6.6387525788548665</v>
      </c>
      <c r="E355" s="3">
        <v>2.1921233550189489</v>
      </c>
      <c r="F355" s="3">
        <v>9.9999999999999995E-8</v>
      </c>
      <c r="G355" s="3">
        <v>9.9999999999999995E-8</v>
      </c>
      <c r="H355" s="3">
        <v>9.9999999999999995E-8</v>
      </c>
      <c r="I355" s="3">
        <v>9.9999999999999995E-8</v>
      </c>
      <c r="J355" s="3">
        <v>9.9999999999999995E-8</v>
      </c>
      <c r="K355" s="3">
        <v>9.9999999999999995E-8</v>
      </c>
      <c r="L355" s="3">
        <v>9.9999999999999995E-8</v>
      </c>
      <c r="M355" s="3">
        <v>9.9999999999999995E-8</v>
      </c>
      <c r="N355" s="3">
        <v>9.9999999999999995E-8</v>
      </c>
    </row>
    <row r="356" spans="3:14" ht="15" x14ac:dyDescent="0.3">
      <c r="C356" s="2" t="s">
        <v>353</v>
      </c>
      <c r="D356" s="3">
        <v>1.6334746690549684</v>
      </c>
      <c r="E356" s="3">
        <v>5.4770299141616352</v>
      </c>
      <c r="F356" s="3">
        <v>9.9999999999999995E-8</v>
      </c>
      <c r="G356" s="3">
        <v>9.9999999999999995E-8</v>
      </c>
      <c r="H356" s="3">
        <v>9.9999999999999995E-8</v>
      </c>
      <c r="I356" s="3">
        <v>9.9999999999999995E-8</v>
      </c>
      <c r="J356" s="3">
        <v>9.9999999999999995E-8</v>
      </c>
      <c r="K356" s="3">
        <v>9.9999999999999995E-8</v>
      </c>
      <c r="L356" s="3">
        <v>9.9999999999999995E-8</v>
      </c>
      <c r="M356" s="3">
        <v>9.9999999999999995E-8</v>
      </c>
      <c r="N356" s="3">
        <v>9.9999999999999995E-8</v>
      </c>
    </row>
    <row r="357" spans="3:14" ht="15" x14ac:dyDescent="0.3">
      <c r="C357" s="2" t="s">
        <v>354</v>
      </c>
      <c r="D357" s="3">
        <v>1.3851917543003465</v>
      </c>
      <c r="E357" s="3">
        <v>3.0000000000000027</v>
      </c>
      <c r="F357" s="3">
        <v>9.9999999999999995E-8</v>
      </c>
      <c r="G357" s="3">
        <v>9.9999999999999995E-8</v>
      </c>
      <c r="H357" s="3">
        <v>9.9999999999999995E-8</v>
      </c>
      <c r="I357" s="3">
        <v>9.9999999999999995E-8</v>
      </c>
      <c r="J357" s="3">
        <v>9.9999999999999995E-8</v>
      </c>
      <c r="K357" s="3">
        <v>9.9999999999999995E-8</v>
      </c>
      <c r="L357" s="3">
        <v>9.9999999999999995E-8</v>
      </c>
      <c r="M357" s="3">
        <v>9.9999999999999995E-8</v>
      </c>
      <c r="N357" s="3">
        <v>9.9999999999999995E-8</v>
      </c>
    </row>
    <row r="358" spans="3:14" ht="15" x14ac:dyDescent="0.3">
      <c r="C358" s="2" t="s">
        <v>355</v>
      </c>
      <c r="D358" s="3">
        <v>1.2003629986533175</v>
      </c>
      <c r="E358" s="3">
        <v>4.5177682905573002</v>
      </c>
      <c r="F358" s="3">
        <v>9.9999999999999995E-8</v>
      </c>
      <c r="G358" s="3">
        <v>9.9999999999999995E-8</v>
      </c>
      <c r="H358" s="3">
        <v>9.9999999999999995E-8</v>
      </c>
      <c r="I358" s="3">
        <v>9.9999999999999995E-8</v>
      </c>
      <c r="J358" s="3">
        <v>9.9999999999999995E-8</v>
      </c>
      <c r="K358" s="3">
        <v>9.9999999999999995E-8</v>
      </c>
      <c r="L358" s="3">
        <v>9.9999999999999995E-8</v>
      </c>
      <c r="M358" s="3">
        <v>9.9999999999999995E-8</v>
      </c>
      <c r="N358" s="3">
        <v>9.9999999999999995E-8</v>
      </c>
    </row>
    <row r="359" spans="3:14" ht="15" x14ac:dyDescent="0.3">
      <c r="C359" s="2" t="s">
        <v>356</v>
      </c>
      <c r="D359" s="3">
        <v>2.4503303044276645</v>
      </c>
      <c r="E359" s="3">
        <v>3.9152420952203171</v>
      </c>
      <c r="F359" s="3">
        <v>9.9999999999999995E-8</v>
      </c>
      <c r="G359" s="3">
        <v>9.9999999999999995E-8</v>
      </c>
      <c r="H359" s="3">
        <v>9.9999999999999995E-8</v>
      </c>
      <c r="I359" s="3">
        <v>9.9999999999999995E-8</v>
      </c>
      <c r="J359" s="3">
        <v>9.9999999999999995E-8</v>
      </c>
      <c r="K359" s="3">
        <v>9.9999999999999995E-8</v>
      </c>
      <c r="L359" s="3">
        <v>9.9999999999999995E-8</v>
      </c>
      <c r="M359" s="3">
        <v>9.9999999999999995E-8</v>
      </c>
      <c r="N359" s="3">
        <v>9.9999999999999995E-8</v>
      </c>
    </row>
    <row r="360" spans="3:14" ht="15" x14ac:dyDescent="0.3">
      <c r="C360" s="2" t="s">
        <v>357</v>
      </c>
      <c r="D360" s="3">
        <v>92.913806746397739</v>
      </c>
      <c r="E360" s="3">
        <v>2.6502338658725533</v>
      </c>
      <c r="F360" s="3">
        <v>9.9999999999999995E-8</v>
      </c>
      <c r="G360" s="3">
        <v>9.9999999999999995E-8</v>
      </c>
      <c r="H360" s="3">
        <v>9.9999999999999995E-8</v>
      </c>
      <c r="I360" s="3">
        <v>9.9999999999999995E-8</v>
      </c>
      <c r="J360" s="3">
        <v>9.9999999999999995E-8</v>
      </c>
      <c r="K360" s="3">
        <v>9.9999999999999995E-8</v>
      </c>
      <c r="L360" s="3">
        <v>9.9999999999999995E-8</v>
      </c>
      <c r="M360" s="3">
        <v>9.9999999999999995E-8</v>
      </c>
      <c r="N360" s="3">
        <v>9.9999999999999995E-8</v>
      </c>
    </row>
    <row r="361" spans="3:14" ht="15" x14ac:dyDescent="0.3">
      <c r="C361" s="2" t="s">
        <v>358</v>
      </c>
      <c r="D361" s="3">
        <v>100</v>
      </c>
      <c r="E361" s="3">
        <v>2.3807011848474557</v>
      </c>
      <c r="F361" s="3">
        <v>9.9999999999999995E-8</v>
      </c>
      <c r="G361" s="3">
        <v>9.9999999999999995E-8</v>
      </c>
      <c r="H361" s="3">
        <v>9.9999999999999995E-8</v>
      </c>
      <c r="I361" s="3">
        <v>9.9999999999999995E-8</v>
      </c>
      <c r="J361" s="3">
        <v>9.9999999999999995E-8</v>
      </c>
      <c r="K361" s="3">
        <v>9.9999999999999995E-8</v>
      </c>
      <c r="L361" s="3">
        <v>9.9999999999999995E-8</v>
      </c>
      <c r="M361" s="3">
        <v>9.9999999999999995E-8</v>
      </c>
      <c r="N361" s="3">
        <v>9.9999999999999995E-8</v>
      </c>
    </row>
    <row r="362" spans="3:14" ht="15" x14ac:dyDescent="0.3">
      <c r="C362" s="2" t="s">
        <v>359</v>
      </c>
      <c r="D362" s="3">
        <v>100</v>
      </c>
      <c r="E362" s="3">
        <v>9.9999999999999995E-8</v>
      </c>
      <c r="F362" s="3">
        <v>9.9999999999999995E-8</v>
      </c>
      <c r="G362" s="3">
        <v>9.9999999999999995E-8</v>
      </c>
      <c r="H362" s="3">
        <v>9.9999999999999995E-8</v>
      </c>
      <c r="I362" s="3">
        <v>9.9999999999999995E-8</v>
      </c>
      <c r="J362" s="3">
        <v>9.9999999999999995E-8</v>
      </c>
      <c r="K362" s="3">
        <v>9.9999999999999995E-8</v>
      </c>
      <c r="L362" s="3">
        <v>9.9999999999999995E-8</v>
      </c>
      <c r="M362" s="3">
        <v>9.9999999999999995E-8</v>
      </c>
      <c r="N362" s="3">
        <v>9.9999999999999995E-8</v>
      </c>
    </row>
    <row r="363" spans="3:14" ht="15" x14ac:dyDescent="0.3">
      <c r="C363" s="2" t="s">
        <v>360</v>
      </c>
      <c r="D363" s="3">
        <v>100</v>
      </c>
      <c r="E363" s="3">
        <v>9.9999999999999995E-8</v>
      </c>
      <c r="F363" s="3">
        <v>9.9999999999999995E-8</v>
      </c>
      <c r="G363" s="3">
        <v>9.9999999999999995E-8</v>
      </c>
      <c r="H363" s="3">
        <v>9.9999999999999995E-8</v>
      </c>
      <c r="I363" s="3">
        <v>9.9999999999999995E-8</v>
      </c>
      <c r="J363" s="3">
        <v>9.9999999999999995E-8</v>
      </c>
      <c r="K363" s="3">
        <v>9.9999999999999995E-8</v>
      </c>
      <c r="L363" s="3">
        <v>9.9999999999999995E-8</v>
      </c>
      <c r="M363" s="3">
        <v>9.9999999999999995E-8</v>
      </c>
      <c r="N363" s="3">
        <v>9.9999999999999995E-8</v>
      </c>
    </row>
    <row r="364" spans="3:14" ht="15" x14ac:dyDescent="0.3">
      <c r="C364" s="2" t="s">
        <v>361</v>
      </c>
      <c r="D364" s="3">
        <v>100</v>
      </c>
      <c r="E364" s="3">
        <v>9.9999999999999995E-8</v>
      </c>
      <c r="F364" s="3">
        <v>9.9999999999999995E-8</v>
      </c>
      <c r="G364" s="3">
        <v>9.9999999999999995E-8</v>
      </c>
      <c r="H364" s="3">
        <v>9.9999999999999995E-8</v>
      </c>
      <c r="I364" s="3">
        <v>9.9999999999999995E-8</v>
      </c>
      <c r="J364" s="3">
        <v>9.9999999999999995E-8</v>
      </c>
      <c r="K364" s="3">
        <v>9.9999999999999995E-8</v>
      </c>
      <c r="L364" s="3">
        <v>9.9999999999999995E-8</v>
      </c>
      <c r="M364" s="3">
        <v>9.9999999999999995E-8</v>
      </c>
      <c r="N364" s="3">
        <v>9.9999999999999995E-8</v>
      </c>
    </row>
    <row r="365" spans="3:14" ht="15" x14ac:dyDescent="0.3">
      <c r="C365" s="2" t="s">
        <v>362</v>
      </c>
      <c r="D365" s="3">
        <v>107.62663106995882</v>
      </c>
      <c r="E365" s="3">
        <v>-0.26257385967310976</v>
      </c>
      <c r="F365" s="3">
        <v>9.9999999999999995E-8</v>
      </c>
      <c r="G365" s="3">
        <v>9.9999999999999995E-8</v>
      </c>
      <c r="H365" s="3">
        <v>9.9999999999999995E-8</v>
      </c>
      <c r="I365" s="3">
        <v>9.9999999999999995E-8</v>
      </c>
      <c r="J365" s="3">
        <v>9.9999999999999995E-8</v>
      </c>
      <c r="K365" s="3">
        <v>9.9999999999999995E-8</v>
      </c>
      <c r="L365" s="3">
        <v>9.9999999999999995E-8</v>
      </c>
      <c r="M365" s="3">
        <v>9.9999999999999995E-8</v>
      </c>
      <c r="N365" s="3">
        <v>9.9999999999999995E-8</v>
      </c>
    </row>
    <row r="366" spans="3:14" ht="15" x14ac:dyDescent="0.3">
      <c r="C366" s="2" t="s">
        <v>363</v>
      </c>
      <c r="D366" s="3">
        <v>118.87234462489388</v>
      </c>
      <c r="E366" s="3">
        <v>-0.12056200682478702</v>
      </c>
      <c r="F366" s="3">
        <v>9.9999999999999995E-8</v>
      </c>
      <c r="G366" s="3">
        <v>9.9999999999999995E-8</v>
      </c>
      <c r="H366" s="3">
        <v>9.9999999999999995E-8</v>
      </c>
      <c r="I366" s="3">
        <v>9.9999999999999995E-8</v>
      </c>
      <c r="J366" s="3">
        <v>9.9999999999999995E-8</v>
      </c>
      <c r="K366" s="3">
        <v>9.9999999999999995E-8</v>
      </c>
      <c r="L366" s="3">
        <v>9.9999999999999995E-8</v>
      </c>
      <c r="M366" s="3">
        <v>9.9999999999999995E-8</v>
      </c>
      <c r="N366" s="3">
        <v>9.9999999999999995E-8</v>
      </c>
    </row>
    <row r="367" spans="3:14" ht="15" x14ac:dyDescent="0.3">
      <c r="C367" s="2" t="s">
        <v>364</v>
      </c>
      <c r="D367" s="3">
        <v>100</v>
      </c>
      <c r="E367" s="3">
        <v>9.9999999999999995E-8</v>
      </c>
      <c r="F367" s="3">
        <v>9.9999999999999995E-8</v>
      </c>
      <c r="G367" s="3">
        <v>9.9999999999999995E-8</v>
      </c>
      <c r="H367" s="3">
        <v>9.9999999999999995E-8</v>
      </c>
      <c r="I367" s="3">
        <v>9.9999999999999995E-8</v>
      </c>
      <c r="J367" s="3">
        <v>9.9999999999999995E-8</v>
      </c>
      <c r="K367" s="3">
        <v>9.9999999999999995E-8</v>
      </c>
      <c r="L367" s="3">
        <v>9.9999999999999995E-8</v>
      </c>
      <c r="M367" s="3">
        <v>9.9999999999999995E-8</v>
      </c>
      <c r="N367" s="3">
        <v>9.9999999999999995E-8</v>
      </c>
    </row>
    <row r="368" spans="3:14" ht="15" x14ac:dyDescent="0.3">
      <c r="C368" s="2" t="s">
        <v>365</v>
      </c>
      <c r="D368" s="3">
        <v>17.596454033318732</v>
      </c>
      <c r="E368" s="3">
        <v>20.015070736486511</v>
      </c>
      <c r="F368" s="3">
        <v>9.9999999999999995E-8</v>
      </c>
      <c r="G368" s="3">
        <v>9.9999999999999995E-8</v>
      </c>
      <c r="H368" s="3">
        <v>9.9999999999999995E-8</v>
      </c>
      <c r="I368" s="3">
        <v>9.9999999999999995E-8</v>
      </c>
      <c r="J368" s="3">
        <v>9.9999999999999995E-8</v>
      </c>
      <c r="K368" s="3">
        <v>9.9999999999999995E-8</v>
      </c>
      <c r="L368" s="3">
        <v>9.9999999999999995E-8</v>
      </c>
      <c r="M368" s="3">
        <v>9.9999999999999995E-8</v>
      </c>
      <c r="N368" s="3">
        <v>9.9999999999999995E-8</v>
      </c>
    </row>
    <row r="369" spans="3:14" ht="15" x14ac:dyDescent="0.3">
      <c r="C369" s="2" t="s">
        <v>366</v>
      </c>
      <c r="D369" s="3">
        <v>11.29158114543773</v>
      </c>
      <c r="E369" s="3">
        <v>20.121817986873303</v>
      </c>
      <c r="F369" s="3">
        <v>9.9999999999999995E-8</v>
      </c>
      <c r="G369" s="3">
        <v>9.9999999999999995E-8</v>
      </c>
      <c r="H369" s="3">
        <v>9.9999999999999995E-8</v>
      </c>
      <c r="I369" s="3">
        <v>9.9999999999999995E-8</v>
      </c>
      <c r="J369" s="3">
        <v>9.9999999999999995E-8</v>
      </c>
      <c r="K369" s="3">
        <v>9.9999999999999995E-8</v>
      </c>
      <c r="L369" s="3">
        <v>9.9999999999999995E-8</v>
      </c>
      <c r="M369" s="3">
        <v>9.9999999999999995E-8</v>
      </c>
      <c r="N369" s="3">
        <v>9.9999999999999995E-8</v>
      </c>
    </row>
    <row r="370" spans="3:14" ht="15" x14ac:dyDescent="0.3">
      <c r="C370" s="2" t="s">
        <v>367</v>
      </c>
      <c r="D370" s="3">
        <v>6.3774633150591038</v>
      </c>
      <c r="E370" s="3">
        <v>-0.1096543251063391</v>
      </c>
      <c r="F370" s="3">
        <v>9.9999999999999995E-8</v>
      </c>
      <c r="G370" s="3">
        <v>9.9999999999999995E-8</v>
      </c>
      <c r="H370" s="3">
        <v>9.9999999999999995E-8</v>
      </c>
      <c r="I370" s="3">
        <v>9.9999999999999995E-8</v>
      </c>
      <c r="J370" s="3">
        <v>9.9999999999999995E-8</v>
      </c>
      <c r="K370" s="3">
        <v>9.9999999999999995E-8</v>
      </c>
      <c r="L370" s="3">
        <v>9.9999999999999995E-8</v>
      </c>
      <c r="M370" s="3">
        <v>9.9999999999999995E-8</v>
      </c>
      <c r="N370" s="3">
        <v>9.9999999999999995E-8</v>
      </c>
    </row>
    <row r="371" spans="3:14" ht="15" x14ac:dyDescent="0.3">
      <c r="C371" s="2" t="s">
        <v>368</v>
      </c>
      <c r="D371" s="3">
        <v>12.965134866760266</v>
      </c>
      <c r="E371" s="3">
        <v>0.28709579712078259</v>
      </c>
      <c r="F371" s="3">
        <v>9.9999999999999995E-8</v>
      </c>
      <c r="G371" s="3">
        <v>9.9999999999999995E-8</v>
      </c>
      <c r="H371" s="3">
        <v>9.9999999999999995E-8</v>
      </c>
      <c r="I371" s="3">
        <v>9.9999999999999995E-8</v>
      </c>
      <c r="J371" s="3">
        <v>9.9999999999999995E-8</v>
      </c>
      <c r="K371" s="3">
        <v>9.9999999999999995E-8</v>
      </c>
      <c r="L371" s="3">
        <v>9.9999999999999995E-8</v>
      </c>
      <c r="M371" s="3">
        <v>9.9999999999999995E-8</v>
      </c>
      <c r="N371" s="3">
        <v>9.9999999999999995E-8</v>
      </c>
    </row>
    <row r="372" spans="3:14" ht="15" x14ac:dyDescent="0.3">
      <c r="C372" s="2" t="s">
        <v>369</v>
      </c>
      <c r="D372" s="3">
        <v>-7.2590427178104266E-2</v>
      </c>
      <c r="E372" s="3">
        <v>2.9070747165780286E-3</v>
      </c>
      <c r="F372" s="3">
        <v>9.9999999999999995E-8</v>
      </c>
      <c r="G372" s="3">
        <v>9.9999999999999995E-8</v>
      </c>
      <c r="H372" s="3">
        <v>9.9999999999999995E-8</v>
      </c>
      <c r="I372" s="3">
        <v>9.9999999999999995E-8</v>
      </c>
      <c r="J372" s="3">
        <v>9.9999999999999995E-8</v>
      </c>
      <c r="K372" s="3">
        <v>9.9999999999999995E-8</v>
      </c>
      <c r="L372" s="3">
        <v>9.9999999999999995E-8</v>
      </c>
      <c r="M372" s="3">
        <v>9.9999999999999995E-8</v>
      </c>
      <c r="N372" s="3">
        <v>9.9999999999999995E-8</v>
      </c>
    </row>
    <row r="373" spans="3:14" ht="15" x14ac:dyDescent="0.3">
      <c r="C373" s="2" t="s">
        <v>370</v>
      </c>
      <c r="D373" s="3">
        <v>1.4792478523286323</v>
      </c>
      <c r="E373" s="3">
        <v>0.3351318279245441</v>
      </c>
      <c r="F373" s="3">
        <v>9.9999999999999995E-8</v>
      </c>
      <c r="G373" s="3">
        <v>9.9999999999999995E-8</v>
      </c>
      <c r="H373" s="3">
        <v>9.9999999999999995E-8</v>
      </c>
      <c r="I373" s="3">
        <v>9.9999999999999995E-8</v>
      </c>
      <c r="J373" s="3">
        <v>9.9999999999999995E-8</v>
      </c>
      <c r="K373" s="3">
        <v>9.9999999999999995E-8</v>
      </c>
      <c r="L373" s="3">
        <v>9.9999999999999995E-8</v>
      </c>
      <c r="M373" s="3">
        <v>9.9999999999999995E-8</v>
      </c>
      <c r="N373" s="3">
        <v>9.9999999999999995E-8</v>
      </c>
    </row>
    <row r="374" spans="3:14" ht="15" x14ac:dyDescent="0.3">
      <c r="C374" s="2" t="s">
        <v>371</v>
      </c>
      <c r="D374" s="3">
        <v>7.6325588575148364</v>
      </c>
      <c r="E374" s="3">
        <v>2.1482742204003076</v>
      </c>
      <c r="F374" s="3">
        <v>9.9999999999999995E-8</v>
      </c>
      <c r="G374" s="3">
        <v>9.9999999999999995E-8</v>
      </c>
      <c r="H374" s="3">
        <v>9.9999999999999995E-8</v>
      </c>
      <c r="I374" s="3">
        <v>9.9999999999999995E-8</v>
      </c>
      <c r="J374" s="3">
        <v>9.9999999999999995E-8</v>
      </c>
      <c r="K374" s="3">
        <v>9.9999999999999995E-8</v>
      </c>
      <c r="L374" s="3">
        <v>9.9999999999999995E-8</v>
      </c>
      <c r="M374" s="3">
        <v>9.9999999999999995E-8</v>
      </c>
      <c r="N374" s="3">
        <v>9.9999999999999995E-8</v>
      </c>
    </row>
    <row r="402" spans="2:14" x14ac:dyDescent="0.3">
      <c r="B402" t="s">
        <v>373</v>
      </c>
    </row>
    <row r="403" spans="2:14" x14ac:dyDescent="0.3">
      <c r="D403" s="2" t="s">
        <v>333</v>
      </c>
      <c r="E403" s="2" t="s">
        <v>334</v>
      </c>
      <c r="F403" s="2" t="s">
        <v>757</v>
      </c>
      <c r="G403" s="2" t="s">
        <v>335</v>
      </c>
      <c r="H403" s="2" t="s">
        <v>336</v>
      </c>
      <c r="I403" s="2" t="s">
        <v>337</v>
      </c>
      <c r="J403" s="2" t="s">
        <v>338</v>
      </c>
      <c r="K403" s="2" t="s">
        <v>339</v>
      </c>
      <c r="L403" s="2" t="s">
        <v>340</v>
      </c>
      <c r="M403" s="2" t="s">
        <v>341</v>
      </c>
      <c r="N403" s="2" t="s">
        <v>342</v>
      </c>
    </row>
    <row r="404" spans="2:14" x14ac:dyDescent="0.3">
      <c r="C404" s="2" t="s">
        <v>375</v>
      </c>
      <c r="D404">
        <v>107.67867598445993</v>
      </c>
      <c r="E404">
        <v>3.1025748817870902</v>
      </c>
      <c r="F404">
        <v>9.9999999999999995E-8</v>
      </c>
      <c r="G404">
        <v>9.9999999999999995E-8</v>
      </c>
      <c r="H404">
        <v>9.9999999999999995E-8</v>
      </c>
      <c r="I404">
        <v>9.9999999999999995E-8</v>
      </c>
      <c r="J404">
        <v>9.9999999999999995E-8</v>
      </c>
      <c r="K404">
        <v>9.9999999999999995E-8</v>
      </c>
      <c r="L404">
        <v>9.9999999999999995E-8</v>
      </c>
      <c r="M404">
        <v>9.9999999999999995E-8</v>
      </c>
      <c r="N404">
        <v>9.9999999999999995E-8</v>
      </c>
    </row>
    <row r="405" spans="2:14" x14ac:dyDescent="0.3">
      <c r="C405" s="2" t="s">
        <v>376</v>
      </c>
      <c r="D405">
        <v>75.714487828925385</v>
      </c>
      <c r="E405">
        <v>2.1591220957096091</v>
      </c>
      <c r="F405">
        <v>9.9999999999999995E-8</v>
      </c>
      <c r="G405">
        <v>9.9999999999999995E-8</v>
      </c>
      <c r="H405">
        <v>9.9999999999999995E-8</v>
      </c>
      <c r="I405">
        <v>9.9999999999999995E-8</v>
      </c>
      <c r="J405">
        <v>9.9999999999999995E-8</v>
      </c>
      <c r="K405">
        <v>9.9999999999999995E-8</v>
      </c>
      <c r="L405">
        <v>9.9999999999999995E-8</v>
      </c>
      <c r="M405">
        <v>9.9999999999999995E-8</v>
      </c>
      <c r="N405">
        <v>9.9999999999999995E-8</v>
      </c>
    </row>
    <row r="406" spans="2:14" x14ac:dyDescent="0.3">
      <c r="C406" s="2" t="s">
        <v>377</v>
      </c>
      <c r="D406">
        <v>16.943018659687649</v>
      </c>
      <c r="E406">
        <v>5.4770299141616352</v>
      </c>
      <c r="F406">
        <v>9.9999999999999995E-8</v>
      </c>
      <c r="G406">
        <v>9.9999999999999995E-8</v>
      </c>
      <c r="H406">
        <v>9.9999999999999995E-8</v>
      </c>
      <c r="I406">
        <v>9.9999999999999995E-8</v>
      </c>
      <c r="J406">
        <v>9.9999999999999995E-8</v>
      </c>
      <c r="K406">
        <v>9.9999999999999995E-8</v>
      </c>
      <c r="L406">
        <v>9.9999999999999995E-8</v>
      </c>
      <c r="M406">
        <v>9.9999999999999995E-8</v>
      </c>
      <c r="N406">
        <v>9.9999999999999995E-8</v>
      </c>
    </row>
    <row r="407" spans="2:14" x14ac:dyDescent="0.3">
      <c r="C407" s="2" t="s">
        <v>378</v>
      </c>
      <c r="D407">
        <v>0.65343537363108328</v>
      </c>
      <c r="E407">
        <v>9.9999999999999995E-8</v>
      </c>
      <c r="F407">
        <v>9.9999999999999995E-8</v>
      </c>
      <c r="G407">
        <v>9.9999999999999995E-8</v>
      </c>
      <c r="H407">
        <v>9.9999999999999995E-8</v>
      </c>
      <c r="I407">
        <v>9.9999999999999995E-8</v>
      </c>
      <c r="J407">
        <v>9.9999999999999995E-8</v>
      </c>
      <c r="K407">
        <v>9.9999999999999995E-8</v>
      </c>
      <c r="L407">
        <v>9.9999999999999995E-8</v>
      </c>
      <c r="M407">
        <v>9.9999999999999995E-8</v>
      </c>
      <c r="N407">
        <v>9.9999999999999995E-8</v>
      </c>
    </row>
    <row r="408" spans="2:14" x14ac:dyDescent="0.3">
      <c r="C408" s="2" t="s">
        <v>379</v>
      </c>
      <c r="D408">
        <v>14.367734122215802</v>
      </c>
      <c r="E408">
        <v>3.0000000000000027</v>
      </c>
      <c r="F408">
        <v>9.9999999999999995E-8</v>
      </c>
      <c r="G408">
        <v>9.9999999999999995E-8</v>
      </c>
      <c r="H408">
        <v>9.9999999999999995E-8</v>
      </c>
      <c r="I408">
        <v>9.9999999999999995E-8</v>
      </c>
      <c r="J408">
        <v>9.9999999999999995E-8</v>
      </c>
      <c r="K408">
        <v>9.9999999999999995E-8</v>
      </c>
      <c r="L408">
        <v>9.9999999999999995E-8</v>
      </c>
      <c r="M408">
        <v>9.9999999999999995E-8</v>
      </c>
      <c r="N408">
        <v>9.9999999999999995E-8</v>
      </c>
    </row>
    <row r="409" spans="2:14" x14ac:dyDescent="0.3">
      <c r="C409" s="2" t="s">
        <v>380</v>
      </c>
      <c r="D409">
        <v>13.804314639594834</v>
      </c>
      <c r="E409">
        <v>4.491683250689027</v>
      </c>
      <c r="F409">
        <v>9.9999999999999995E-8</v>
      </c>
      <c r="G409">
        <v>9.9999999999999995E-8</v>
      </c>
      <c r="H409">
        <v>9.9999999999999995E-8</v>
      </c>
      <c r="I409">
        <v>9.9999999999999995E-8</v>
      </c>
      <c r="J409">
        <v>9.9999999999999995E-8</v>
      </c>
      <c r="K409">
        <v>9.9999999999999995E-8</v>
      </c>
      <c r="L409">
        <v>9.9999999999999995E-8</v>
      </c>
      <c r="M409">
        <v>9.9999999999999995E-8</v>
      </c>
      <c r="N409">
        <v>9.9999999999999995E-8</v>
      </c>
    </row>
    <row r="410" spans="2:14" x14ac:dyDescent="0.3">
      <c r="C410" s="2" t="s">
        <v>381</v>
      </c>
      <c r="D410">
        <v>-21.482990624054736</v>
      </c>
      <c r="E410">
        <v>3.9669245845676215</v>
      </c>
      <c r="F410">
        <v>9.9999999999999995E-8</v>
      </c>
      <c r="G410">
        <v>9.9999999999999995E-8</v>
      </c>
      <c r="H410">
        <v>9.9999999999999995E-8</v>
      </c>
      <c r="I410">
        <v>9.9999999999999995E-8</v>
      </c>
      <c r="J410">
        <v>9.9999999999999995E-8</v>
      </c>
      <c r="K410">
        <v>9.9999999999999995E-8</v>
      </c>
      <c r="L410">
        <v>9.9999999999999995E-8</v>
      </c>
      <c r="M410">
        <v>9.9999999999999995E-8</v>
      </c>
      <c r="N410">
        <v>9.9999999999999995E-8</v>
      </c>
    </row>
    <row r="411" spans="2:14" x14ac:dyDescent="0.3">
      <c r="C411" s="2" t="s">
        <v>382</v>
      </c>
      <c r="D411">
        <v>100</v>
      </c>
      <c r="E411">
        <v>3.1330789938973425</v>
      </c>
      <c r="F411">
        <v>9.9999999999999995E-8</v>
      </c>
      <c r="G411">
        <v>9.9999999999999995E-8</v>
      </c>
      <c r="H411">
        <v>9.9999999999999995E-8</v>
      </c>
      <c r="I411">
        <v>9.9999999999999995E-8</v>
      </c>
      <c r="J411">
        <v>9.9999999999999995E-8</v>
      </c>
      <c r="K411">
        <v>9.9999999999999995E-8</v>
      </c>
      <c r="L411">
        <v>9.9999999999999995E-8</v>
      </c>
      <c r="M411">
        <v>9.9999999999999995E-8</v>
      </c>
      <c r="N411">
        <v>9.9999999999999995E-8</v>
      </c>
    </row>
    <row r="412" spans="2:14" x14ac:dyDescent="0.3">
      <c r="C412" s="2" t="s">
        <v>615</v>
      </c>
      <c r="D412">
        <v>9.9999999999999995E-8</v>
      </c>
      <c r="E412">
        <v>9.9999999999999995E-8</v>
      </c>
      <c r="F412">
        <v>9.9999999999999995E-8</v>
      </c>
      <c r="G412">
        <v>9.9999999999999995E-8</v>
      </c>
      <c r="H412">
        <v>9.9999999999999995E-8</v>
      </c>
      <c r="I412">
        <v>9.9999999999999995E-8</v>
      </c>
      <c r="J412">
        <v>9.9999999999999995E-8</v>
      </c>
      <c r="K412">
        <v>9.9999999999999995E-8</v>
      </c>
      <c r="L412">
        <v>9.9999999999999995E-8</v>
      </c>
      <c r="M412">
        <v>9.9999999999999995E-8</v>
      </c>
      <c r="N412">
        <v>9.9999999999999995E-8</v>
      </c>
    </row>
    <row r="413" spans="2:14" x14ac:dyDescent="0.3">
      <c r="C413" s="2" t="s">
        <v>383</v>
      </c>
      <c r="D413">
        <v>8.5032805819933106</v>
      </c>
      <c r="E413">
        <v>2.9217749522732817</v>
      </c>
      <c r="F413">
        <v>9.9999999999999995E-8</v>
      </c>
      <c r="G413">
        <v>9.9999999999999995E-8</v>
      </c>
      <c r="H413">
        <v>9.9999999999999995E-8</v>
      </c>
      <c r="I413">
        <v>9.9999999999999995E-8</v>
      </c>
      <c r="J413">
        <v>9.9999999999999995E-8</v>
      </c>
      <c r="K413">
        <v>9.9999999999999995E-8</v>
      </c>
      <c r="L413">
        <v>9.9999999999999995E-8</v>
      </c>
      <c r="M413">
        <v>9.9999999999999995E-8</v>
      </c>
      <c r="N413">
        <v>9.9999999999999995E-8</v>
      </c>
    </row>
    <row r="414" spans="2:14" x14ac:dyDescent="0.3">
      <c r="C414" s="2" t="s">
        <v>384</v>
      </c>
      <c r="D414">
        <v>91.496719418006677</v>
      </c>
      <c r="E414">
        <v>3.181189814911134</v>
      </c>
      <c r="F414">
        <v>9.9999999999999995E-8</v>
      </c>
      <c r="G414">
        <v>9.9999999999999995E-8</v>
      </c>
      <c r="H414">
        <v>9.9999999999999995E-8</v>
      </c>
      <c r="I414">
        <v>9.9999999999999995E-8</v>
      </c>
      <c r="J414">
        <v>9.9999999999999995E-8</v>
      </c>
      <c r="K414">
        <v>9.9999999999999995E-8</v>
      </c>
      <c r="L414">
        <v>9.9999999999999995E-8</v>
      </c>
      <c r="M414">
        <v>9.9999999999999995E-8</v>
      </c>
      <c r="N414">
        <v>9.9999999999999995E-8</v>
      </c>
    </row>
    <row r="422" spans="2:14" x14ac:dyDescent="0.3">
      <c r="B422" t="s">
        <v>417</v>
      </c>
    </row>
    <row r="423" spans="2:14" x14ac:dyDescent="0.3">
      <c r="D423" s="2" t="s">
        <v>333</v>
      </c>
      <c r="E423" s="2" t="s">
        <v>334</v>
      </c>
      <c r="F423" s="2" t="s">
        <v>757</v>
      </c>
      <c r="G423" s="2" t="s">
        <v>335</v>
      </c>
      <c r="H423" s="2" t="s">
        <v>336</v>
      </c>
      <c r="I423" s="2" t="s">
        <v>337</v>
      </c>
      <c r="J423" s="2" t="s">
        <v>338</v>
      </c>
      <c r="K423" s="2" t="s">
        <v>339</v>
      </c>
      <c r="L423" s="2" t="s">
        <v>340</v>
      </c>
      <c r="M423" s="2" t="s">
        <v>341</v>
      </c>
      <c r="N423" s="2" t="s">
        <v>342</v>
      </c>
    </row>
    <row r="424" spans="2:14" x14ac:dyDescent="0.3">
      <c r="C424" s="2" t="s">
        <v>719</v>
      </c>
      <c r="D424">
        <v>7.5137063789241537E-2</v>
      </c>
      <c r="E424">
        <v>-0.42852762421130564</v>
      </c>
      <c r="F424">
        <v>9.9999999999999995E-8</v>
      </c>
      <c r="G424">
        <v>9.9999999999999995E-8</v>
      </c>
      <c r="H424">
        <v>9.9999999999999995E-8</v>
      </c>
      <c r="I424">
        <v>9.9999999999999995E-8</v>
      </c>
      <c r="J424">
        <v>9.9999999999999995E-8</v>
      </c>
      <c r="K424">
        <v>9.9999999999999995E-8</v>
      </c>
      <c r="L424">
        <v>9.9999999999999995E-8</v>
      </c>
      <c r="M424">
        <v>9.9999999999999995E-8</v>
      </c>
      <c r="N424">
        <v>9.9999999999999995E-8</v>
      </c>
    </row>
    <row r="425" spans="2:14" x14ac:dyDescent="0.3">
      <c r="C425" s="2" t="s">
        <v>720</v>
      </c>
      <c r="D425">
        <v>9.9999999999999995E-8</v>
      </c>
      <c r="E425">
        <v>9.9999999999999995E-8</v>
      </c>
      <c r="F425">
        <v>9.9999999999999995E-8</v>
      </c>
      <c r="G425">
        <v>9.9999999999999995E-8</v>
      </c>
      <c r="H425">
        <v>9.9999999999999995E-8</v>
      </c>
      <c r="I425">
        <v>9.9999999999999995E-8</v>
      </c>
      <c r="J425">
        <v>9.9999999999999995E-8</v>
      </c>
      <c r="K425">
        <v>9.9999999999999995E-8</v>
      </c>
      <c r="L425">
        <v>9.9999999999999995E-8</v>
      </c>
      <c r="M425">
        <v>9.9999999999999995E-8</v>
      </c>
      <c r="N425">
        <v>9.9999999999999995E-8</v>
      </c>
    </row>
    <row r="426" spans="2:14" x14ac:dyDescent="0.3">
      <c r="C426" s="2" t="s">
        <v>721</v>
      </c>
      <c r="D426">
        <v>0.22539107705769282</v>
      </c>
      <c r="E426">
        <v>0.35362916792553989</v>
      </c>
      <c r="F426">
        <v>9.9999999999999995E-8</v>
      </c>
      <c r="G426">
        <v>9.9999999999999995E-8</v>
      </c>
      <c r="H426">
        <v>9.9999999999999995E-8</v>
      </c>
      <c r="I426">
        <v>9.9999999999999995E-8</v>
      </c>
      <c r="J426">
        <v>9.9999999999999995E-8</v>
      </c>
      <c r="K426">
        <v>9.9999999999999995E-8</v>
      </c>
      <c r="L426">
        <v>9.9999999999999995E-8</v>
      </c>
      <c r="M426">
        <v>9.9999999999999995E-8</v>
      </c>
      <c r="N426">
        <v>9.9999999999999995E-8</v>
      </c>
    </row>
    <row r="427" spans="2:14" x14ac:dyDescent="0.3">
      <c r="C427" s="2" t="s">
        <v>722</v>
      </c>
      <c r="D427">
        <v>0.30053365707455482</v>
      </c>
      <c r="E427">
        <v>-9.6795001332805608E-2</v>
      </c>
      <c r="F427">
        <v>9.9999999999999995E-8</v>
      </c>
      <c r="G427">
        <v>9.9999999999999995E-8</v>
      </c>
      <c r="H427">
        <v>9.9999999999999995E-8</v>
      </c>
      <c r="I427">
        <v>9.9999999999999995E-8</v>
      </c>
      <c r="J427">
        <v>9.9999999999999995E-8</v>
      </c>
      <c r="K427">
        <v>9.9999999999999995E-8</v>
      </c>
      <c r="L427">
        <v>9.9999999999999995E-8</v>
      </c>
      <c r="M427">
        <v>9.9999999999999995E-8</v>
      </c>
      <c r="N427">
        <v>9.9999999999999995E-8</v>
      </c>
    </row>
    <row r="428" spans="2:14" x14ac:dyDescent="0.3">
      <c r="C428" s="2" t="s">
        <v>723</v>
      </c>
      <c r="D428">
        <v>7.5267765906998699E-2</v>
      </c>
      <c r="E428">
        <v>2.0255961189780569</v>
      </c>
      <c r="F428">
        <v>9.9999999999999995E-8</v>
      </c>
      <c r="G428">
        <v>9.9999999999999995E-8</v>
      </c>
      <c r="H428">
        <v>9.9999999999999995E-8</v>
      </c>
      <c r="I428">
        <v>9.9999999999999995E-8</v>
      </c>
      <c r="J428">
        <v>9.9999999999999995E-8</v>
      </c>
      <c r="K428">
        <v>9.9999999999999995E-8</v>
      </c>
      <c r="L428">
        <v>9.9999999999999995E-8</v>
      </c>
      <c r="M428">
        <v>9.9999999999999995E-8</v>
      </c>
      <c r="N428">
        <v>9.9999999999999995E-8</v>
      </c>
    </row>
    <row r="429" spans="2:14" x14ac:dyDescent="0.3">
      <c r="C429" s="2" t="s">
        <v>758</v>
      </c>
      <c r="D429">
        <v>9.9999999999999995E-8</v>
      </c>
      <c r="E429">
        <v>9.9999999999999995E-8</v>
      </c>
      <c r="F429">
        <v>9.9999999999999995E-8</v>
      </c>
      <c r="G429">
        <v>9.9999999999999995E-8</v>
      </c>
      <c r="H429">
        <v>9.9999999999999995E-8</v>
      </c>
      <c r="I429">
        <v>9.9999999999999995E-8</v>
      </c>
      <c r="J429">
        <v>9.9999999999999995E-8</v>
      </c>
      <c r="K429">
        <v>9.9999999999999995E-8</v>
      </c>
      <c r="L429">
        <v>9.9999999999999995E-8</v>
      </c>
      <c r="M429">
        <v>9.9999999999999995E-8</v>
      </c>
      <c r="N429">
        <v>9.9999999999999995E-8</v>
      </c>
    </row>
    <row r="430" spans="2:14" x14ac:dyDescent="0.3">
      <c r="C430" s="2" t="s">
        <v>683</v>
      </c>
      <c r="D430">
        <v>1.2768041953186198</v>
      </c>
      <c r="E430">
        <v>1.1432302879710532</v>
      </c>
      <c r="F430">
        <v>9.9999999999999995E-8</v>
      </c>
      <c r="G430">
        <v>9.9999999999999995E-8</v>
      </c>
      <c r="H430">
        <v>9.9999999999999995E-8</v>
      </c>
      <c r="I430">
        <v>9.9999999999999995E-8</v>
      </c>
      <c r="J430">
        <v>9.9999999999999995E-8</v>
      </c>
      <c r="K430">
        <v>9.9999999999999995E-8</v>
      </c>
      <c r="L430">
        <v>9.9999999999999995E-8</v>
      </c>
      <c r="M430">
        <v>9.9999999999999995E-8</v>
      </c>
      <c r="N430">
        <v>9.9999999999999995E-8</v>
      </c>
    </row>
    <row r="431" spans="2:14" x14ac:dyDescent="0.3">
      <c r="C431" s="2" t="s">
        <v>759</v>
      </c>
      <c r="D431">
        <v>9.9999999999999995E-8</v>
      </c>
      <c r="E431">
        <v>9.9999999999999995E-8</v>
      </c>
      <c r="F431">
        <v>9.9999999999999995E-8</v>
      </c>
      <c r="G431">
        <v>9.9999999999999995E-8</v>
      </c>
      <c r="H431">
        <v>9.9999999999999995E-8</v>
      </c>
      <c r="I431">
        <v>9.9999999999999995E-8</v>
      </c>
      <c r="J431">
        <v>9.9999999999999995E-8</v>
      </c>
      <c r="K431">
        <v>9.9999999999999995E-8</v>
      </c>
      <c r="L431">
        <v>9.9999999999999995E-8</v>
      </c>
      <c r="M431">
        <v>9.9999999999999995E-8</v>
      </c>
      <c r="N431">
        <v>9.9999999999999995E-8</v>
      </c>
    </row>
    <row r="432" spans="2:14" x14ac:dyDescent="0.3">
      <c r="C432" s="2" t="s">
        <v>685</v>
      </c>
      <c r="D432">
        <v>0.30051297028328977</v>
      </c>
      <c r="E432">
        <v>-0.11892238461094218</v>
      </c>
      <c r="F432">
        <v>9.9999999999999995E-8</v>
      </c>
      <c r="G432">
        <v>9.9999999999999995E-8</v>
      </c>
      <c r="H432">
        <v>9.9999999999999995E-8</v>
      </c>
      <c r="I432">
        <v>9.9999999999999995E-8</v>
      </c>
      <c r="J432">
        <v>9.9999999999999995E-8</v>
      </c>
      <c r="K432">
        <v>9.9999999999999995E-8</v>
      </c>
      <c r="L432">
        <v>9.9999999999999995E-8</v>
      </c>
      <c r="M432">
        <v>9.9999999999999995E-8</v>
      </c>
      <c r="N432">
        <v>9.9999999999999995E-8</v>
      </c>
    </row>
    <row r="433" spans="3:14" x14ac:dyDescent="0.3">
      <c r="C433" s="2" t="s">
        <v>760</v>
      </c>
      <c r="D433">
        <v>9.9999999999999995E-8</v>
      </c>
      <c r="E433">
        <v>9.9999999999999995E-8</v>
      </c>
      <c r="F433">
        <v>9.9999999999999995E-8</v>
      </c>
      <c r="G433">
        <v>9.9999999999999995E-8</v>
      </c>
      <c r="H433">
        <v>9.9999999999999995E-8</v>
      </c>
      <c r="I433">
        <v>9.9999999999999995E-8</v>
      </c>
      <c r="J433">
        <v>9.9999999999999995E-8</v>
      </c>
      <c r="K433">
        <v>9.9999999999999995E-8</v>
      </c>
      <c r="L433">
        <v>9.9999999999999995E-8</v>
      </c>
      <c r="M433">
        <v>9.9999999999999995E-8</v>
      </c>
      <c r="N433">
        <v>9.9999999999999995E-8</v>
      </c>
    </row>
    <row r="434" spans="3:14" x14ac:dyDescent="0.3">
      <c r="C434" s="2" t="s">
        <v>684</v>
      </c>
      <c r="D434">
        <v>2.4763491000462365</v>
      </c>
      <c r="E434">
        <v>1.5360298155771002</v>
      </c>
      <c r="F434">
        <v>9.9999999999999995E-8</v>
      </c>
      <c r="G434">
        <v>9.9999999999999995E-8</v>
      </c>
      <c r="H434">
        <v>9.9999999999999995E-8</v>
      </c>
      <c r="I434">
        <v>9.9999999999999995E-8</v>
      </c>
      <c r="J434">
        <v>9.9999999999999995E-8</v>
      </c>
      <c r="K434">
        <v>9.9999999999999995E-8</v>
      </c>
      <c r="L434">
        <v>9.9999999999999995E-8</v>
      </c>
      <c r="M434">
        <v>9.9999999999999995E-8</v>
      </c>
      <c r="N434">
        <v>9.9999999999999995E-8</v>
      </c>
    </row>
    <row r="435" spans="3:14" x14ac:dyDescent="0.3">
      <c r="C435" s="2" t="s">
        <v>724</v>
      </c>
      <c r="D435">
        <v>19.466914338356474</v>
      </c>
      <c r="E435">
        <v>1.7460025164453441</v>
      </c>
      <c r="F435">
        <v>9.9999999999999995E-8</v>
      </c>
      <c r="G435">
        <v>9.9999999999999995E-8</v>
      </c>
      <c r="H435">
        <v>9.9999999999999995E-8</v>
      </c>
      <c r="I435">
        <v>9.9999999999999995E-8</v>
      </c>
      <c r="J435">
        <v>9.9999999999999995E-8</v>
      </c>
      <c r="K435">
        <v>9.9999999999999995E-8</v>
      </c>
      <c r="L435">
        <v>9.9999999999999995E-8</v>
      </c>
      <c r="M435">
        <v>9.9999999999999995E-8</v>
      </c>
      <c r="N435">
        <v>9.9999999999999995E-8</v>
      </c>
    </row>
    <row r="436" spans="3:14" x14ac:dyDescent="0.3">
      <c r="C436" s="2" t="s">
        <v>725</v>
      </c>
      <c r="D436">
        <v>6.4400987147645816</v>
      </c>
      <c r="E436">
        <v>3.3796745576368359</v>
      </c>
      <c r="F436">
        <v>9.9999999999999995E-8</v>
      </c>
      <c r="G436">
        <v>9.9999999999999995E-8</v>
      </c>
      <c r="H436">
        <v>9.9999999999999995E-8</v>
      </c>
      <c r="I436">
        <v>9.9999999999999995E-8</v>
      </c>
      <c r="J436">
        <v>9.9999999999999995E-8</v>
      </c>
      <c r="K436">
        <v>9.9999999999999995E-8</v>
      </c>
      <c r="L436">
        <v>9.9999999999999995E-8</v>
      </c>
      <c r="M436">
        <v>9.9999999999999995E-8</v>
      </c>
      <c r="N436">
        <v>9.9999999999999995E-8</v>
      </c>
    </row>
    <row r="437" spans="3:14" x14ac:dyDescent="0.3">
      <c r="C437" s="2" t="s">
        <v>761</v>
      </c>
      <c r="D437">
        <v>9.9999999999999995E-8</v>
      </c>
      <c r="E437">
        <v>9.9999999999999995E-8</v>
      </c>
      <c r="F437">
        <v>9.9999999999999995E-8</v>
      </c>
      <c r="G437">
        <v>9.9999999999999995E-8</v>
      </c>
      <c r="H437">
        <v>9.9999999999999995E-8</v>
      </c>
      <c r="I437">
        <v>9.9999999999999995E-8</v>
      </c>
      <c r="J437">
        <v>9.9999999999999995E-8</v>
      </c>
      <c r="K437">
        <v>9.9999999999999995E-8</v>
      </c>
      <c r="L437">
        <v>9.9999999999999995E-8</v>
      </c>
      <c r="M437">
        <v>9.9999999999999995E-8</v>
      </c>
      <c r="N437">
        <v>9.9999999999999995E-8</v>
      </c>
    </row>
    <row r="438" spans="3:14" x14ac:dyDescent="0.3">
      <c r="C438" s="2" t="s">
        <v>726</v>
      </c>
      <c r="D438">
        <v>9.9999999999999995E-8</v>
      </c>
      <c r="E438">
        <v>9.9999999999999995E-8</v>
      </c>
      <c r="F438">
        <v>9.9999999999999995E-8</v>
      </c>
      <c r="G438">
        <v>9.9999999999999995E-8</v>
      </c>
      <c r="H438">
        <v>9.9999999999999995E-8</v>
      </c>
      <c r="I438">
        <v>9.9999999999999995E-8</v>
      </c>
      <c r="J438">
        <v>9.9999999999999995E-8</v>
      </c>
      <c r="K438">
        <v>9.9999999999999995E-8</v>
      </c>
      <c r="L438">
        <v>9.9999999999999995E-8</v>
      </c>
      <c r="M438">
        <v>9.9999999999999995E-8</v>
      </c>
      <c r="N438">
        <v>9.9999999999999995E-8</v>
      </c>
    </row>
    <row r="439" spans="3:14" x14ac:dyDescent="0.3">
      <c r="C439" s="2" t="s">
        <v>727</v>
      </c>
      <c r="D439">
        <v>7.5114263368753251E-2</v>
      </c>
      <c r="E439">
        <v>3.5742009966389654</v>
      </c>
      <c r="F439">
        <v>9.9999999999999995E-8</v>
      </c>
      <c r="G439">
        <v>9.9999999999999995E-8</v>
      </c>
      <c r="H439">
        <v>9.9999999999999995E-8</v>
      </c>
      <c r="I439">
        <v>9.9999999999999995E-8</v>
      </c>
      <c r="J439">
        <v>9.9999999999999995E-8</v>
      </c>
      <c r="K439">
        <v>9.9999999999999995E-8</v>
      </c>
      <c r="L439">
        <v>9.9999999999999995E-8</v>
      </c>
      <c r="M439">
        <v>9.9999999999999995E-8</v>
      </c>
      <c r="N439">
        <v>9.9999999999999995E-8</v>
      </c>
    </row>
    <row r="440" spans="3:14" x14ac:dyDescent="0.3">
      <c r="C440" s="2" t="s">
        <v>680</v>
      </c>
      <c r="D440">
        <v>9.9999999999999995E-8</v>
      </c>
      <c r="E440">
        <v>9.9999999999999995E-8</v>
      </c>
      <c r="F440">
        <v>9.9999999999999995E-8</v>
      </c>
      <c r="G440">
        <v>9.9999999999999995E-8</v>
      </c>
      <c r="H440">
        <v>9.9999999999999995E-8</v>
      </c>
      <c r="I440">
        <v>9.9999999999999995E-8</v>
      </c>
      <c r="J440">
        <v>9.9999999999999995E-8</v>
      </c>
      <c r="K440">
        <v>9.9999999999999995E-8</v>
      </c>
      <c r="L440">
        <v>9.9999999999999995E-8</v>
      </c>
      <c r="M440">
        <v>9.9999999999999995E-8</v>
      </c>
      <c r="N440">
        <v>9.9999999999999995E-8</v>
      </c>
    </row>
    <row r="441" spans="3:14" x14ac:dyDescent="0.3">
      <c r="C441" s="2" t="s">
        <v>681</v>
      </c>
      <c r="D441">
        <v>9.9999999999999995E-8</v>
      </c>
      <c r="E441">
        <v>9.9999999999999995E-8</v>
      </c>
      <c r="F441">
        <v>9.9999999999999995E-8</v>
      </c>
      <c r="G441">
        <v>9.9999999999999995E-8</v>
      </c>
      <c r="H441">
        <v>9.9999999999999995E-8</v>
      </c>
      <c r="I441">
        <v>9.9999999999999995E-8</v>
      </c>
      <c r="J441">
        <v>9.9999999999999995E-8</v>
      </c>
      <c r="K441">
        <v>9.9999999999999995E-8</v>
      </c>
      <c r="L441">
        <v>9.9999999999999995E-8</v>
      </c>
      <c r="M441">
        <v>9.9999999999999995E-8</v>
      </c>
      <c r="N441">
        <v>9.9999999999999995E-8</v>
      </c>
    </row>
    <row r="442" spans="3:14" x14ac:dyDescent="0.3">
      <c r="C442" s="2" t="s">
        <v>728</v>
      </c>
      <c r="D442">
        <v>2.1332389850773006</v>
      </c>
      <c r="E442">
        <v>6.7699076374691414</v>
      </c>
      <c r="F442">
        <v>9.9999999999999995E-8</v>
      </c>
      <c r="G442">
        <v>9.9999999999999995E-8</v>
      </c>
      <c r="H442">
        <v>9.9999999999999995E-8</v>
      </c>
      <c r="I442">
        <v>9.9999999999999995E-8</v>
      </c>
      <c r="J442">
        <v>9.9999999999999995E-8</v>
      </c>
      <c r="K442">
        <v>9.9999999999999995E-8</v>
      </c>
      <c r="L442">
        <v>9.9999999999999995E-8</v>
      </c>
      <c r="M442">
        <v>9.9999999999999995E-8</v>
      </c>
      <c r="N442">
        <v>9.9999999999999995E-8</v>
      </c>
    </row>
    <row r="443" spans="3:14" x14ac:dyDescent="0.3">
      <c r="C443" s="2" t="s">
        <v>729</v>
      </c>
      <c r="D443">
        <v>4.7282937496386594</v>
      </c>
      <c r="E443">
        <v>2.2383378658976438</v>
      </c>
      <c r="F443">
        <v>9.9999999999999995E-8</v>
      </c>
      <c r="G443">
        <v>9.9999999999999995E-8</v>
      </c>
      <c r="H443">
        <v>9.9999999999999995E-8</v>
      </c>
      <c r="I443">
        <v>9.9999999999999995E-8</v>
      </c>
      <c r="J443">
        <v>9.9999999999999995E-8</v>
      </c>
      <c r="K443">
        <v>9.9999999999999995E-8</v>
      </c>
      <c r="L443">
        <v>9.9999999999999995E-8</v>
      </c>
      <c r="M443">
        <v>9.9999999999999995E-8</v>
      </c>
      <c r="N443">
        <v>9.9999999999999995E-8</v>
      </c>
    </row>
    <row r="444" spans="3:14" x14ac:dyDescent="0.3">
      <c r="C444" s="2" t="s">
        <v>730</v>
      </c>
      <c r="D444">
        <v>1.1263195471617595</v>
      </c>
      <c r="E444">
        <v>0.47921671324713255</v>
      </c>
      <c r="F444">
        <v>9.9999999999999995E-8</v>
      </c>
      <c r="G444">
        <v>9.9999999999999995E-8</v>
      </c>
      <c r="H444">
        <v>9.9999999999999995E-8</v>
      </c>
      <c r="I444">
        <v>9.9999999999999995E-8</v>
      </c>
      <c r="J444">
        <v>9.9999999999999995E-8</v>
      </c>
      <c r="K444">
        <v>9.9999999999999995E-8</v>
      </c>
      <c r="L444">
        <v>9.9999999999999995E-8</v>
      </c>
      <c r="M444">
        <v>9.9999999999999995E-8</v>
      </c>
      <c r="N444">
        <v>9.9999999999999995E-8</v>
      </c>
    </row>
    <row r="445" spans="3:14" x14ac:dyDescent="0.3">
      <c r="C445" s="2" t="s">
        <v>731</v>
      </c>
      <c r="D445">
        <v>3.837928128565681</v>
      </c>
      <c r="E445">
        <v>3.680327253965765</v>
      </c>
      <c r="F445">
        <v>9.9999999999999995E-8</v>
      </c>
      <c r="G445">
        <v>9.9999999999999995E-8</v>
      </c>
      <c r="H445">
        <v>9.9999999999999995E-8</v>
      </c>
      <c r="I445">
        <v>9.9999999999999995E-8</v>
      </c>
      <c r="J445">
        <v>9.9999999999999995E-8</v>
      </c>
      <c r="K445">
        <v>9.9999999999999995E-8</v>
      </c>
      <c r="L445">
        <v>9.9999999999999995E-8</v>
      </c>
      <c r="M445">
        <v>9.9999999999999995E-8</v>
      </c>
      <c r="N445">
        <v>9.9999999999999995E-8</v>
      </c>
    </row>
    <row r="446" spans="3:14" x14ac:dyDescent="0.3">
      <c r="C446" s="2" t="s">
        <v>686</v>
      </c>
      <c r="D446">
        <v>1.5124229374517448</v>
      </c>
      <c r="E446">
        <v>6.1330731773771907</v>
      </c>
      <c r="F446">
        <v>9.9999999999999995E-8</v>
      </c>
      <c r="G446">
        <v>9.9999999999999995E-8</v>
      </c>
      <c r="H446">
        <v>9.9999999999999995E-8</v>
      </c>
      <c r="I446">
        <v>9.9999999999999995E-8</v>
      </c>
      <c r="J446">
        <v>9.9999999999999995E-8</v>
      </c>
      <c r="K446">
        <v>9.9999999999999995E-8</v>
      </c>
      <c r="L446">
        <v>9.9999999999999995E-8</v>
      </c>
      <c r="M446">
        <v>9.9999999999999995E-8</v>
      </c>
      <c r="N446">
        <v>9.9999999999999995E-8</v>
      </c>
    </row>
    <row r="447" spans="3:14" x14ac:dyDescent="0.3">
      <c r="C447" s="2" t="s">
        <v>732</v>
      </c>
      <c r="D447">
        <v>7.5129561189174616</v>
      </c>
      <c r="E447">
        <v>7.7530750084578992</v>
      </c>
      <c r="F447">
        <v>9.9999999999999995E-8</v>
      </c>
      <c r="G447">
        <v>9.9999999999999995E-8</v>
      </c>
      <c r="H447">
        <v>9.9999999999999995E-8</v>
      </c>
      <c r="I447">
        <v>9.9999999999999995E-8</v>
      </c>
      <c r="J447">
        <v>9.9999999999999995E-8</v>
      </c>
      <c r="K447">
        <v>9.9999999999999995E-8</v>
      </c>
      <c r="L447">
        <v>9.9999999999999995E-8</v>
      </c>
      <c r="M447">
        <v>9.9999999999999995E-8</v>
      </c>
      <c r="N447">
        <v>9.9999999999999995E-8</v>
      </c>
    </row>
    <row r="448" spans="3:14" x14ac:dyDescent="0.3">
      <c r="C448" s="2" t="s">
        <v>733</v>
      </c>
      <c r="D448">
        <v>0.45034543502089691</v>
      </c>
      <c r="E448">
        <v>6.862612982922478</v>
      </c>
      <c r="F448">
        <v>9.9999999999999995E-8</v>
      </c>
      <c r="G448">
        <v>9.9999999999999995E-8</v>
      </c>
      <c r="H448">
        <v>9.9999999999999995E-8</v>
      </c>
      <c r="I448">
        <v>9.9999999999999995E-8</v>
      </c>
      <c r="J448">
        <v>9.9999999999999995E-8</v>
      </c>
      <c r="K448">
        <v>9.9999999999999995E-8</v>
      </c>
      <c r="L448">
        <v>9.9999999999999995E-8</v>
      </c>
      <c r="M448">
        <v>9.9999999999999995E-8</v>
      </c>
      <c r="N448">
        <v>9.9999999999999995E-8</v>
      </c>
    </row>
    <row r="449" spans="3:14" x14ac:dyDescent="0.3">
      <c r="C449" s="2" t="s">
        <v>734</v>
      </c>
      <c r="D449">
        <v>2.1027737761335312</v>
      </c>
      <c r="E449">
        <v>7.2447782621146262</v>
      </c>
      <c r="F449">
        <v>9.9999999999999995E-8</v>
      </c>
      <c r="G449">
        <v>9.9999999999999995E-8</v>
      </c>
      <c r="H449">
        <v>9.9999999999999995E-8</v>
      </c>
      <c r="I449">
        <v>9.9999999999999995E-8</v>
      </c>
      <c r="J449">
        <v>9.9999999999999995E-8</v>
      </c>
      <c r="K449">
        <v>9.9999999999999995E-8</v>
      </c>
      <c r="L449">
        <v>9.9999999999999995E-8</v>
      </c>
      <c r="M449">
        <v>9.9999999999999995E-8</v>
      </c>
      <c r="N449">
        <v>9.9999999999999995E-8</v>
      </c>
    </row>
    <row r="450" spans="3:14" x14ac:dyDescent="0.3">
      <c r="C450" s="2" t="s">
        <v>735</v>
      </c>
      <c r="D450">
        <v>2.1040025551101014</v>
      </c>
      <c r="E450">
        <v>6.6791913816760751</v>
      </c>
      <c r="F450">
        <v>9.9999999999999995E-8</v>
      </c>
      <c r="G450">
        <v>9.9999999999999995E-8</v>
      </c>
      <c r="H450">
        <v>9.9999999999999995E-8</v>
      </c>
      <c r="I450">
        <v>9.9999999999999995E-8</v>
      </c>
      <c r="J450">
        <v>9.9999999999999995E-8</v>
      </c>
      <c r="K450">
        <v>9.9999999999999995E-8</v>
      </c>
      <c r="L450">
        <v>9.9999999999999995E-8</v>
      </c>
      <c r="M450">
        <v>9.9999999999999995E-8</v>
      </c>
      <c r="N450">
        <v>9.9999999999999995E-8</v>
      </c>
    </row>
    <row r="451" spans="3:14" x14ac:dyDescent="0.3">
      <c r="C451" s="2" t="s">
        <v>736</v>
      </c>
      <c r="D451">
        <v>0.52619063741444894</v>
      </c>
      <c r="E451">
        <v>5.2717635186941392</v>
      </c>
      <c r="F451">
        <v>9.9999999999999995E-8</v>
      </c>
      <c r="G451">
        <v>9.9999999999999995E-8</v>
      </c>
      <c r="H451">
        <v>9.9999999999999995E-8</v>
      </c>
      <c r="I451">
        <v>9.9999999999999995E-8</v>
      </c>
      <c r="J451">
        <v>9.9999999999999995E-8</v>
      </c>
      <c r="K451">
        <v>9.9999999999999995E-8</v>
      </c>
      <c r="L451">
        <v>9.9999999999999995E-8</v>
      </c>
      <c r="M451">
        <v>9.9999999999999995E-8</v>
      </c>
      <c r="N451">
        <v>9.9999999999999995E-8</v>
      </c>
    </row>
    <row r="452" spans="3:14" x14ac:dyDescent="0.3">
      <c r="C452" s="2" t="s">
        <v>762</v>
      </c>
      <c r="D452">
        <v>9.9999999999999995E-8</v>
      </c>
      <c r="E452">
        <v>9.9999999999999995E-8</v>
      </c>
      <c r="F452">
        <v>9.9999999999999995E-8</v>
      </c>
      <c r="G452">
        <v>9.9999999999999995E-8</v>
      </c>
      <c r="H452">
        <v>9.9999999999999995E-8</v>
      </c>
      <c r="I452">
        <v>9.9999999999999995E-8</v>
      </c>
      <c r="J452">
        <v>9.9999999999999995E-8</v>
      </c>
      <c r="K452">
        <v>9.9999999999999995E-8</v>
      </c>
      <c r="L452">
        <v>9.9999999999999995E-8</v>
      </c>
      <c r="M452">
        <v>9.9999999999999995E-8</v>
      </c>
      <c r="N452">
        <v>9.9999999999999995E-8</v>
      </c>
    </row>
    <row r="453" spans="3:14" x14ac:dyDescent="0.3">
      <c r="C453" s="2" t="s">
        <v>682</v>
      </c>
      <c r="D453">
        <v>9.9999999999999995E-8</v>
      </c>
      <c r="E453">
        <v>9.9999999999999995E-8</v>
      </c>
      <c r="F453">
        <v>9.9999999999999995E-8</v>
      </c>
      <c r="G453">
        <v>9.9999999999999995E-8</v>
      </c>
      <c r="H453">
        <v>9.9999999999999995E-8</v>
      </c>
      <c r="I453">
        <v>9.9999999999999995E-8</v>
      </c>
      <c r="J453">
        <v>9.9999999999999995E-8</v>
      </c>
      <c r="K453">
        <v>9.9999999999999995E-8</v>
      </c>
      <c r="L453">
        <v>9.9999999999999995E-8</v>
      </c>
      <c r="M453">
        <v>9.9999999999999995E-8</v>
      </c>
      <c r="N453">
        <v>9.9999999999999995E-8</v>
      </c>
    </row>
    <row r="454" spans="3:14" x14ac:dyDescent="0.3">
      <c r="C454" s="2" t="s">
        <v>737</v>
      </c>
      <c r="D454">
        <v>9.9999999999999995E-8</v>
      </c>
      <c r="E454">
        <v>9.9999999999999995E-8</v>
      </c>
      <c r="F454">
        <v>9.9999999999999995E-8</v>
      </c>
      <c r="G454">
        <v>9.9999999999999995E-8</v>
      </c>
      <c r="H454">
        <v>9.9999999999999995E-8</v>
      </c>
      <c r="I454">
        <v>9.9999999999999995E-8</v>
      </c>
      <c r="J454">
        <v>9.9999999999999995E-8</v>
      </c>
      <c r="K454">
        <v>9.9999999999999995E-8</v>
      </c>
      <c r="L454">
        <v>9.9999999999999995E-8</v>
      </c>
      <c r="M454">
        <v>9.9999999999999995E-8</v>
      </c>
      <c r="N454">
        <v>9.9999999999999995E-8</v>
      </c>
    </row>
    <row r="455" spans="3:14" x14ac:dyDescent="0.3">
      <c r="C455" s="2" t="s">
        <v>687</v>
      </c>
      <c r="D455">
        <v>0.15027619145729829</v>
      </c>
      <c r="E455">
        <v>3.5127449184625847</v>
      </c>
      <c r="F455">
        <v>9.9999999999999995E-8</v>
      </c>
      <c r="G455">
        <v>9.9999999999999995E-8</v>
      </c>
      <c r="H455">
        <v>9.9999999999999995E-8</v>
      </c>
      <c r="I455">
        <v>9.9999999999999995E-8</v>
      </c>
      <c r="J455">
        <v>9.9999999999999995E-8</v>
      </c>
      <c r="K455">
        <v>9.9999999999999995E-8</v>
      </c>
      <c r="L455">
        <v>9.9999999999999995E-8</v>
      </c>
      <c r="M455">
        <v>9.9999999999999995E-8</v>
      </c>
      <c r="N455">
        <v>9.9999999999999995E-8</v>
      </c>
    </row>
    <row r="456" spans="3:14" x14ac:dyDescent="0.3">
      <c r="C456" s="2" t="s">
        <v>738</v>
      </c>
      <c r="D456">
        <v>21.843356602116838</v>
      </c>
      <c r="E456">
        <v>5.056804789650271</v>
      </c>
      <c r="F456">
        <v>9.9999999999999995E-8</v>
      </c>
      <c r="G456">
        <v>9.9999999999999995E-8</v>
      </c>
      <c r="H456">
        <v>9.9999999999999995E-8</v>
      </c>
      <c r="I456">
        <v>9.9999999999999995E-8</v>
      </c>
      <c r="J456">
        <v>9.9999999999999995E-8</v>
      </c>
      <c r="K456">
        <v>9.9999999999999995E-8</v>
      </c>
      <c r="L456">
        <v>9.9999999999999995E-8</v>
      </c>
      <c r="M456">
        <v>9.9999999999999995E-8</v>
      </c>
      <c r="N456">
        <v>9.9999999999999995E-8</v>
      </c>
    </row>
    <row r="457" spans="3:14" x14ac:dyDescent="0.3">
      <c r="C457" s="2" t="s">
        <v>739</v>
      </c>
      <c r="D457">
        <v>5.6545157803065305</v>
      </c>
      <c r="E457">
        <v>3.3783495968074506</v>
      </c>
      <c r="F457">
        <v>9.9999999999999995E-8</v>
      </c>
      <c r="G457">
        <v>9.9999999999999995E-8</v>
      </c>
      <c r="H457">
        <v>9.9999999999999995E-8</v>
      </c>
      <c r="I457">
        <v>9.9999999999999995E-8</v>
      </c>
      <c r="J457">
        <v>9.9999999999999995E-8</v>
      </c>
      <c r="K457">
        <v>9.9999999999999995E-8</v>
      </c>
      <c r="L457">
        <v>9.9999999999999995E-8</v>
      </c>
      <c r="M457">
        <v>9.9999999999999995E-8</v>
      </c>
      <c r="N457">
        <v>9.9999999999999995E-8</v>
      </c>
    </row>
    <row r="458" spans="3:14" x14ac:dyDescent="0.3">
      <c r="C458" s="2" t="s">
        <v>763</v>
      </c>
      <c r="D458">
        <v>9.9999999999999995E-8</v>
      </c>
      <c r="E458">
        <v>9.9999999999999995E-8</v>
      </c>
      <c r="F458">
        <v>9.9999999999999995E-8</v>
      </c>
      <c r="G458">
        <v>9.9999999999999995E-8</v>
      </c>
      <c r="H458">
        <v>9.9999999999999995E-8</v>
      </c>
      <c r="I458">
        <v>9.9999999999999995E-8</v>
      </c>
      <c r="J458">
        <v>9.9999999999999995E-8</v>
      </c>
      <c r="K458">
        <v>9.9999999999999995E-8</v>
      </c>
      <c r="L458">
        <v>9.9999999999999995E-8</v>
      </c>
      <c r="M458">
        <v>9.9999999999999995E-8</v>
      </c>
      <c r="N458">
        <v>9.9999999999999995E-8</v>
      </c>
    </row>
    <row r="459" spans="3:14" x14ac:dyDescent="0.3">
      <c r="C459" s="2" t="s">
        <v>740</v>
      </c>
      <c r="D459">
        <v>4.6542722510767884</v>
      </c>
      <c r="E459">
        <v>2.9457819057728374</v>
      </c>
      <c r="F459">
        <v>9.9999999999999995E-8</v>
      </c>
      <c r="G459">
        <v>9.9999999999999995E-8</v>
      </c>
      <c r="H459">
        <v>9.9999999999999995E-8</v>
      </c>
      <c r="I459">
        <v>9.9999999999999995E-8</v>
      </c>
      <c r="J459">
        <v>9.9999999999999995E-8</v>
      </c>
      <c r="K459">
        <v>9.9999999999999995E-8</v>
      </c>
      <c r="L459">
        <v>9.9999999999999995E-8</v>
      </c>
      <c r="M459">
        <v>9.9999999999999995E-8</v>
      </c>
      <c r="N459">
        <v>9.9999999999999995E-8</v>
      </c>
    </row>
    <row r="460" spans="3:14" x14ac:dyDescent="0.3">
      <c r="C460" s="2" t="s">
        <v>688</v>
      </c>
      <c r="D460">
        <v>9.9999999999999995E-8</v>
      </c>
      <c r="E460">
        <v>9.9999999999999995E-8</v>
      </c>
      <c r="F460">
        <v>9.9999999999999995E-8</v>
      </c>
      <c r="G460">
        <v>9.9999999999999995E-8</v>
      </c>
      <c r="H460">
        <v>9.9999999999999995E-8</v>
      </c>
      <c r="I460">
        <v>9.9999999999999995E-8</v>
      </c>
      <c r="J460">
        <v>9.9999999999999995E-8</v>
      </c>
      <c r="K460">
        <v>9.9999999999999995E-8</v>
      </c>
      <c r="L460">
        <v>9.9999999999999995E-8</v>
      </c>
      <c r="M460">
        <v>9.9999999999999995E-8</v>
      </c>
      <c r="N460">
        <v>9.9999999999999995E-8</v>
      </c>
    </row>
    <row r="461" spans="3:14" x14ac:dyDescent="0.3">
      <c r="C461" s="2" t="s">
        <v>741</v>
      </c>
      <c r="D461">
        <v>3.5372461662060131</v>
      </c>
      <c r="E461">
        <v>3.415449915592017</v>
      </c>
      <c r="F461">
        <v>9.9999999999999995E-8</v>
      </c>
      <c r="G461">
        <v>9.9999999999999995E-8</v>
      </c>
      <c r="H461">
        <v>9.9999999999999995E-8</v>
      </c>
      <c r="I461">
        <v>9.9999999999999995E-8</v>
      </c>
      <c r="J461">
        <v>9.9999999999999995E-8</v>
      </c>
      <c r="K461">
        <v>9.9999999999999995E-8</v>
      </c>
      <c r="L461">
        <v>9.9999999999999995E-8</v>
      </c>
      <c r="M461">
        <v>9.9999999999999995E-8</v>
      </c>
      <c r="N461">
        <v>9.9999999999999995E-8</v>
      </c>
    </row>
    <row r="462" spans="3:14" x14ac:dyDescent="0.3">
      <c r="C462" s="2" t="s">
        <v>742</v>
      </c>
      <c r="D462">
        <v>7.3385923162889295</v>
      </c>
      <c r="E462">
        <v>1.5571434915748306</v>
      </c>
      <c r="F462">
        <v>9.9999999999999995E-8</v>
      </c>
      <c r="G462">
        <v>9.9999999999999995E-8</v>
      </c>
      <c r="H462">
        <v>9.9999999999999995E-8</v>
      </c>
      <c r="I462">
        <v>9.9999999999999995E-8</v>
      </c>
      <c r="J462">
        <v>9.9999999999999995E-8</v>
      </c>
      <c r="K462">
        <v>9.9999999999999995E-8</v>
      </c>
      <c r="L462">
        <v>9.9999999999999995E-8</v>
      </c>
      <c r="M462">
        <v>9.9999999999999995E-8</v>
      </c>
      <c r="N462">
        <v>9.9999999999999995E-8</v>
      </c>
    </row>
    <row r="463" spans="3:14" x14ac:dyDescent="0.3">
      <c r="C463" s="2" t="s">
        <v>689</v>
      </c>
      <c r="D463">
        <v>9.9999999999999995E-8</v>
      </c>
      <c r="E463">
        <v>9.9999999999999995E-8</v>
      </c>
      <c r="F463">
        <v>9.9999999999999995E-8</v>
      </c>
      <c r="G463">
        <v>9.9999999999999995E-8</v>
      </c>
      <c r="H463">
        <v>9.9999999999999995E-8</v>
      </c>
      <c r="I463">
        <v>9.9999999999999995E-8</v>
      </c>
      <c r="J463">
        <v>9.9999999999999995E-8</v>
      </c>
      <c r="K463">
        <v>9.9999999999999995E-8</v>
      </c>
      <c r="L463">
        <v>9.9999999999999995E-8</v>
      </c>
      <c r="M463">
        <v>9.9999999999999995E-8</v>
      </c>
      <c r="N463">
        <v>9.9999999999999995E-8</v>
      </c>
    </row>
    <row r="464" spans="3:14" x14ac:dyDescent="0.3">
      <c r="C464" s="2" t="s">
        <v>690</v>
      </c>
      <c r="D464">
        <v>9.9999999999999995E-8</v>
      </c>
      <c r="E464">
        <v>9.9999999999999995E-8</v>
      </c>
      <c r="F464">
        <v>9.9999999999999995E-8</v>
      </c>
      <c r="G464">
        <v>9.9999999999999995E-8</v>
      </c>
      <c r="H464">
        <v>9.9999999999999995E-8</v>
      </c>
      <c r="I464">
        <v>9.9999999999999995E-8</v>
      </c>
      <c r="J464">
        <v>9.9999999999999995E-8</v>
      </c>
      <c r="K464">
        <v>9.9999999999999995E-8</v>
      </c>
      <c r="L464">
        <v>9.9999999999999995E-8</v>
      </c>
      <c r="M464">
        <v>9.9999999999999995E-8</v>
      </c>
      <c r="N464">
        <v>9.9999999999999995E-8</v>
      </c>
    </row>
    <row r="465" spans="3:14" x14ac:dyDescent="0.3">
      <c r="C465" s="2" t="s">
        <v>691</v>
      </c>
      <c r="D465">
        <v>7.5145676089579422E-2</v>
      </c>
      <c r="E465">
        <v>3.3700726678834503</v>
      </c>
      <c r="F465">
        <v>9.9999999999999995E-8</v>
      </c>
      <c r="G465">
        <v>9.9999999999999995E-8</v>
      </c>
      <c r="H465">
        <v>9.9999999999999995E-8</v>
      </c>
      <c r="I465">
        <v>9.9999999999999995E-8</v>
      </c>
      <c r="J465">
        <v>9.9999999999999995E-8</v>
      </c>
      <c r="K465">
        <v>9.9999999999999995E-8</v>
      </c>
      <c r="L465">
        <v>9.9999999999999995E-8</v>
      </c>
      <c r="M465">
        <v>9.9999999999999995E-8</v>
      </c>
      <c r="N465">
        <v>9.9999999999999995E-8</v>
      </c>
    </row>
    <row r="466" spans="3:14" x14ac:dyDescent="0.3">
      <c r="C466" s="2" t="s">
        <v>80</v>
      </c>
      <c r="D466">
        <v>100</v>
      </c>
      <c r="E466">
        <v>4.491683250689027</v>
      </c>
      <c r="F466">
        <v>9.9999999999999995E-8</v>
      </c>
      <c r="G466">
        <v>9.9999999999999995E-8</v>
      </c>
      <c r="H466">
        <v>9.9999999999999995E-8</v>
      </c>
      <c r="I466">
        <v>9.9999999999999995E-8</v>
      </c>
      <c r="J466">
        <v>9.9999999999999995E-8</v>
      </c>
      <c r="K466">
        <v>9.9999999999999995E-8</v>
      </c>
      <c r="L466">
        <v>9.9999999999999995E-8</v>
      </c>
      <c r="M466">
        <v>9.9999999999999995E-8</v>
      </c>
      <c r="N466">
        <v>9.9999999999999995E-8</v>
      </c>
    </row>
    <row r="467" spans="3:14" x14ac:dyDescent="0.3">
      <c r="C467" s="2" t="s">
        <v>81</v>
      </c>
      <c r="D467">
        <v>30.712123145966448</v>
      </c>
      <c r="E467">
        <v>2.117083799305286</v>
      </c>
      <c r="F467">
        <v>9.9999999999999995E-8</v>
      </c>
      <c r="G467">
        <v>9.9999999999999995E-8</v>
      </c>
      <c r="H467">
        <v>9.9999999999999995E-8</v>
      </c>
      <c r="I467">
        <v>9.9999999999999995E-8</v>
      </c>
      <c r="J467">
        <v>9.9999999999999995E-8</v>
      </c>
      <c r="K467">
        <v>9.9999999999999995E-8</v>
      </c>
      <c r="L467">
        <v>9.9999999999999995E-8</v>
      </c>
      <c r="M467">
        <v>9.9999999999999995E-8</v>
      </c>
      <c r="N467">
        <v>9.9999999999999995E-8</v>
      </c>
    </row>
    <row r="468" spans="3:14" x14ac:dyDescent="0.3">
      <c r="C468" s="2" t="s">
        <v>743</v>
      </c>
      <c r="D468">
        <v>30.637008882597694</v>
      </c>
      <c r="E468">
        <v>2.1123804895102127</v>
      </c>
      <c r="F468">
        <v>9.9999999999999995E-8</v>
      </c>
      <c r="G468">
        <v>9.9999999999999995E-8</v>
      </c>
      <c r="H468">
        <v>9.9999999999999995E-8</v>
      </c>
      <c r="I468">
        <v>9.9999999999999995E-8</v>
      </c>
      <c r="J468">
        <v>9.9999999999999995E-8</v>
      </c>
      <c r="K468">
        <v>9.9999999999999995E-8</v>
      </c>
      <c r="L468">
        <v>9.9999999999999995E-8</v>
      </c>
      <c r="M468">
        <v>9.9999999999999995E-8</v>
      </c>
      <c r="N468">
        <v>9.9999999999999995E-8</v>
      </c>
    </row>
    <row r="469" spans="3:14" x14ac:dyDescent="0.3">
      <c r="C469" s="2" t="s">
        <v>744</v>
      </c>
      <c r="D469">
        <v>7.5114263368753251E-2</v>
      </c>
      <c r="E469">
        <v>3.5742009966389654</v>
      </c>
      <c r="F469">
        <v>9.9999999999999995E-8</v>
      </c>
      <c r="G469">
        <v>9.9999999999999995E-8</v>
      </c>
      <c r="H469">
        <v>9.9999999999999995E-8</v>
      </c>
      <c r="I469">
        <v>9.9999999999999995E-8</v>
      </c>
      <c r="J469">
        <v>9.9999999999999995E-8</v>
      </c>
      <c r="K469">
        <v>9.9999999999999995E-8</v>
      </c>
      <c r="L469">
        <v>9.9999999999999995E-8</v>
      </c>
      <c r="M469">
        <v>9.9999999999999995E-8</v>
      </c>
      <c r="N469">
        <v>9.9999999999999995E-8</v>
      </c>
    </row>
    <row r="470" spans="3:14" x14ac:dyDescent="0.3">
      <c r="C470" s="2" t="s">
        <v>764</v>
      </c>
      <c r="D470">
        <v>9.9999999999999995E-8</v>
      </c>
      <c r="E470">
        <v>9.9999999999999995E-8</v>
      </c>
      <c r="F470">
        <v>9.9999999999999995E-8</v>
      </c>
      <c r="G470">
        <v>9.9999999999999995E-8</v>
      </c>
      <c r="H470">
        <v>9.9999999999999995E-8</v>
      </c>
      <c r="I470">
        <v>9.9999999999999995E-8</v>
      </c>
      <c r="J470">
        <v>9.9999999999999995E-8</v>
      </c>
      <c r="K470">
        <v>9.9999999999999995E-8</v>
      </c>
      <c r="L470">
        <v>9.9999999999999995E-8</v>
      </c>
      <c r="M470">
        <v>9.9999999999999995E-8</v>
      </c>
      <c r="N470">
        <v>9.9999999999999995E-8</v>
      </c>
    </row>
    <row r="471" spans="3:14" x14ac:dyDescent="0.3">
      <c r="C471" s="2" t="s">
        <v>765</v>
      </c>
      <c r="D471">
        <v>9.9999999999999995E-8</v>
      </c>
      <c r="E471">
        <v>9.9999999999999995E-8</v>
      </c>
      <c r="F471">
        <v>9.9999999999999995E-8</v>
      </c>
      <c r="G471">
        <v>9.9999999999999995E-8</v>
      </c>
      <c r="H471">
        <v>9.9999999999999995E-8</v>
      </c>
      <c r="I471">
        <v>9.9999999999999995E-8</v>
      </c>
      <c r="J471">
        <v>9.9999999999999995E-8</v>
      </c>
      <c r="K471">
        <v>9.9999999999999995E-8</v>
      </c>
      <c r="L471">
        <v>9.9999999999999995E-8</v>
      </c>
      <c r="M471">
        <v>9.9999999999999995E-8</v>
      </c>
      <c r="N471">
        <v>9.9999999999999995E-8</v>
      </c>
    </row>
    <row r="472" spans="3:14" x14ac:dyDescent="0.3">
      <c r="C472" s="2" t="s">
        <v>745</v>
      </c>
      <c r="D472">
        <v>26.034471870491583</v>
      </c>
      <c r="E472">
        <v>6.2413713374622537</v>
      </c>
      <c r="F472">
        <v>9.9999999999999995E-8</v>
      </c>
      <c r="G472">
        <v>9.9999999999999995E-8</v>
      </c>
      <c r="H472">
        <v>9.9999999999999995E-8</v>
      </c>
      <c r="I472">
        <v>9.9999999999999995E-8</v>
      </c>
      <c r="J472">
        <v>9.9999999999999995E-8</v>
      </c>
      <c r="K472">
        <v>9.9999999999999995E-8</v>
      </c>
      <c r="L472">
        <v>9.9999999999999995E-8</v>
      </c>
      <c r="M472">
        <v>9.9999999999999995E-8</v>
      </c>
      <c r="N472">
        <v>9.9999999999999995E-8</v>
      </c>
    </row>
    <row r="473" spans="3:14" x14ac:dyDescent="0.3">
      <c r="C473" s="2" t="s">
        <v>746</v>
      </c>
      <c r="D473">
        <v>2.1332389850773006</v>
      </c>
      <c r="E473">
        <v>6.7699076374691414</v>
      </c>
      <c r="F473">
        <v>9.9999999999999995E-8</v>
      </c>
      <c r="G473">
        <v>9.9999999999999995E-8</v>
      </c>
      <c r="H473">
        <v>9.9999999999999995E-8</v>
      </c>
      <c r="I473">
        <v>9.9999999999999995E-8</v>
      </c>
      <c r="J473">
        <v>9.9999999999999995E-8</v>
      </c>
      <c r="K473">
        <v>9.9999999999999995E-8</v>
      </c>
      <c r="L473">
        <v>9.9999999999999995E-8</v>
      </c>
      <c r="M473">
        <v>9.9999999999999995E-8</v>
      </c>
      <c r="N473">
        <v>9.9999999999999995E-8</v>
      </c>
    </row>
    <row r="474" spans="3:14" x14ac:dyDescent="0.3">
      <c r="C474" s="2" t="s">
        <v>747</v>
      </c>
      <c r="D474">
        <v>23.901232885414284</v>
      </c>
      <c r="E474">
        <v>6.1891131036812652</v>
      </c>
      <c r="F474">
        <v>9.9999999999999995E-8</v>
      </c>
      <c r="G474">
        <v>9.9999999999999995E-8</v>
      </c>
      <c r="H474">
        <v>9.9999999999999995E-8</v>
      </c>
      <c r="I474">
        <v>9.9999999999999995E-8</v>
      </c>
      <c r="J474">
        <v>9.9999999999999995E-8</v>
      </c>
      <c r="K474">
        <v>9.9999999999999995E-8</v>
      </c>
      <c r="L474">
        <v>9.9999999999999995E-8</v>
      </c>
      <c r="M474">
        <v>9.9999999999999995E-8</v>
      </c>
      <c r="N474">
        <v>9.9999999999999995E-8</v>
      </c>
    </row>
    <row r="475" spans="3:14" x14ac:dyDescent="0.3">
      <c r="C475" s="2" t="s">
        <v>748</v>
      </c>
      <c r="D475">
        <v>1.1263195471617595</v>
      </c>
      <c r="E475">
        <v>0.47921671324713255</v>
      </c>
      <c r="F475">
        <v>9.9999999999999995E-8</v>
      </c>
      <c r="G475">
        <v>9.9999999999999995E-8</v>
      </c>
      <c r="H475">
        <v>9.9999999999999995E-8</v>
      </c>
      <c r="I475">
        <v>9.9999999999999995E-8</v>
      </c>
      <c r="J475">
        <v>9.9999999999999995E-8</v>
      </c>
      <c r="K475">
        <v>9.9999999999999995E-8</v>
      </c>
      <c r="L475">
        <v>9.9999999999999995E-8</v>
      </c>
      <c r="M475">
        <v>9.9999999999999995E-8</v>
      </c>
      <c r="N475">
        <v>9.9999999999999995E-8</v>
      </c>
    </row>
    <row r="476" spans="3:14" x14ac:dyDescent="0.3">
      <c r="C476" s="2" t="s">
        <v>105</v>
      </c>
      <c r="D476">
        <v>3.837928128565681</v>
      </c>
      <c r="E476">
        <v>3.680327253965765</v>
      </c>
      <c r="F476">
        <v>9.9999999999999995E-8</v>
      </c>
      <c r="G476">
        <v>9.9999999999999995E-8</v>
      </c>
      <c r="H476">
        <v>9.9999999999999995E-8</v>
      </c>
      <c r="I476">
        <v>9.9999999999999995E-8</v>
      </c>
      <c r="J476">
        <v>9.9999999999999995E-8</v>
      </c>
      <c r="K476">
        <v>9.9999999999999995E-8</v>
      </c>
      <c r="L476">
        <v>9.9999999999999995E-8</v>
      </c>
      <c r="M476">
        <v>9.9999999999999995E-8</v>
      </c>
      <c r="N476">
        <v>9.9999999999999995E-8</v>
      </c>
    </row>
    <row r="477" spans="3:14" x14ac:dyDescent="0.3">
      <c r="C477" s="2" t="s">
        <v>749</v>
      </c>
      <c r="D477">
        <v>1.5124229374517448</v>
      </c>
      <c r="E477">
        <v>6.1330731773771907</v>
      </c>
      <c r="F477">
        <v>9.9999999999999995E-8</v>
      </c>
      <c r="G477">
        <v>9.9999999999999995E-8</v>
      </c>
      <c r="H477">
        <v>9.9999999999999995E-8</v>
      </c>
      <c r="I477">
        <v>9.9999999999999995E-8</v>
      </c>
      <c r="J477">
        <v>9.9999999999999995E-8</v>
      </c>
      <c r="K477">
        <v>9.9999999999999995E-8</v>
      </c>
      <c r="L477">
        <v>9.9999999999999995E-8</v>
      </c>
      <c r="M477">
        <v>9.9999999999999995E-8</v>
      </c>
      <c r="N477">
        <v>9.9999999999999995E-8</v>
      </c>
    </row>
    <row r="478" spans="3:14" x14ac:dyDescent="0.3">
      <c r="C478" s="2" t="s">
        <v>118</v>
      </c>
      <c r="D478">
        <v>7.5129561189174616</v>
      </c>
      <c r="E478">
        <v>7.7530750084578992</v>
      </c>
      <c r="F478">
        <v>9.9999999999999995E-8</v>
      </c>
      <c r="G478">
        <v>9.9999999999999995E-8</v>
      </c>
      <c r="H478">
        <v>9.9999999999999995E-8</v>
      </c>
      <c r="I478">
        <v>9.9999999999999995E-8</v>
      </c>
      <c r="J478">
        <v>9.9999999999999995E-8</v>
      </c>
      <c r="K478">
        <v>9.9999999999999995E-8</v>
      </c>
      <c r="L478">
        <v>9.9999999999999995E-8</v>
      </c>
      <c r="M478">
        <v>9.9999999999999995E-8</v>
      </c>
      <c r="N478">
        <v>9.9999999999999995E-8</v>
      </c>
    </row>
    <row r="479" spans="3:14" x14ac:dyDescent="0.3">
      <c r="C479" s="2" t="s">
        <v>750</v>
      </c>
      <c r="D479">
        <v>0.45034543502089691</v>
      </c>
      <c r="E479">
        <v>6.862612982922478</v>
      </c>
      <c r="F479">
        <v>9.9999999999999995E-8</v>
      </c>
      <c r="G479">
        <v>9.9999999999999995E-8</v>
      </c>
      <c r="H479">
        <v>9.9999999999999995E-8</v>
      </c>
      <c r="I479">
        <v>9.9999999999999995E-8</v>
      </c>
      <c r="J479">
        <v>9.9999999999999995E-8</v>
      </c>
      <c r="K479">
        <v>9.9999999999999995E-8</v>
      </c>
      <c r="L479">
        <v>9.9999999999999995E-8</v>
      </c>
      <c r="M479">
        <v>9.9999999999999995E-8</v>
      </c>
      <c r="N479">
        <v>9.9999999999999995E-8</v>
      </c>
    </row>
    <row r="480" spans="3:14" x14ac:dyDescent="0.3">
      <c r="C480" s="2" t="s">
        <v>751</v>
      </c>
      <c r="D480">
        <v>4.206776331243633</v>
      </c>
      <c r="E480">
        <v>6.9757114776284102</v>
      </c>
      <c r="F480">
        <v>9.9999999999999995E-8</v>
      </c>
      <c r="G480">
        <v>9.9999999999999995E-8</v>
      </c>
      <c r="H480">
        <v>9.9999999999999995E-8</v>
      </c>
      <c r="I480">
        <v>9.9999999999999995E-8</v>
      </c>
      <c r="J480">
        <v>9.9999999999999995E-8</v>
      </c>
      <c r="K480">
        <v>9.9999999999999995E-8</v>
      </c>
      <c r="L480">
        <v>9.9999999999999995E-8</v>
      </c>
      <c r="M480">
        <v>9.9999999999999995E-8</v>
      </c>
      <c r="N480">
        <v>9.9999999999999995E-8</v>
      </c>
    </row>
    <row r="481" spans="3:14" x14ac:dyDescent="0.3">
      <c r="C481" s="2" t="s">
        <v>156</v>
      </c>
      <c r="D481">
        <v>0.52619063741444894</v>
      </c>
      <c r="E481">
        <v>5.2717635186941392</v>
      </c>
      <c r="F481">
        <v>9.9999999999999995E-8</v>
      </c>
      <c r="G481">
        <v>9.9999999999999995E-8</v>
      </c>
      <c r="H481">
        <v>9.9999999999999995E-8</v>
      </c>
      <c r="I481">
        <v>9.9999999999999995E-8</v>
      </c>
      <c r="J481">
        <v>9.9999999999999995E-8</v>
      </c>
      <c r="K481">
        <v>9.9999999999999995E-8</v>
      </c>
      <c r="L481">
        <v>9.9999999999999995E-8</v>
      </c>
      <c r="M481">
        <v>9.9999999999999995E-8</v>
      </c>
      <c r="N481">
        <v>9.9999999999999995E-8</v>
      </c>
    </row>
    <row r="482" spans="3:14" x14ac:dyDescent="0.3">
      <c r="C482" s="2" t="s">
        <v>161</v>
      </c>
      <c r="D482">
        <v>9.9999999999999995E-8</v>
      </c>
      <c r="E482">
        <v>9.9999999999999995E-8</v>
      </c>
      <c r="F482">
        <v>9.9999999999999995E-8</v>
      </c>
      <c r="G482">
        <v>9.9999999999999995E-8</v>
      </c>
      <c r="H482">
        <v>9.9999999999999995E-8</v>
      </c>
      <c r="I482">
        <v>9.9999999999999995E-8</v>
      </c>
      <c r="J482">
        <v>9.9999999999999995E-8</v>
      </c>
      <c r="K482">
        <v>9.9999999999999995E-8</v>
      </c>
      <c r="L482">
        <v>9.9999999999999995E-8</v>
      </c>
      <c r="M482">
        <v>9.9999999999999995E-8</v>
      </c>
      <c r="N482">
        <v>9.9999999999999995E-8</v>
      </c>
    </row>
    <row r="483" spans="3:14" x14ac:dyDescent="0.3">
      <c r="C483" s="2" t="s">
        <v>766</v>
      </c>
      <c r="D483">
        <v>9.9999999999999995E-8</v>
      </c>
      <c r="E483">
        <v>9.9999999999999995E-8</v>
      </c>
      <c r="F483">
        <v>9.9999999999999995E-8</v>
      </c>
      <c r="G483">
        <v>9.9999999999999995E-8</v>
      </c>
      <c r="H483">
        <v>9.9999999999999995E-8</v>
      </c>
      <c r="I483">
        <v>9.9999999999999995E-8</v>
      </c>
      <c r="J483">
        <v>9.9999999999999995E-8</v>
      </c>
      <c r="K483">
        <v>9.9999999999999995E-8</v>
      </c>
      <c r="L483">
        <v>9.9999999999999995E-8</v>
      </c>
      <c r="M483">
        <v>9.9999999999999995E-8</v>
      </c>
      <c r="N483">
        <v>9.9999999999999995E-8</v>
      </c>
    </row>
    <row r="484" spans="3:14" x14ac:dyDescent="0.3">
      <c r="C484" s="2" t="s">
        <v>767</v>
      </c>
      <c r="D484">
        <v>9.9999999999999995E-8</v>
      </c>
      <c r="E484">
        <v>9.9999999999999995E-8</v>
      </c>
      <c r="F484">
        <v>9.9999999999999995E-8</v>
      </c>
      <c r="G484">
        <v>9.9999999999999995E-8</v>
      </c>
      <c r="H484">
        <v>9.9999999999999995E-8</v>
      </c>
      <c r="I484">
        <v>9.9999999999999995E-8</v>
      </c>
      <c r="J484">
        <v>9.9999999999999995E-8</v>
      </c>
      <c r="K484">
        <v>9.9999999999999995E-8</v>
      </c>
      <c r="L484">
        <v>9.9999999999999995E-8</v>
      </c>
      <c r="M484">
        <v>9.9999999999999995E-8</v>
      </c>
      <c r="N484">
        <v>9.9999999999999995E-8</v>
      </c>
    </row>
    <row r="485" spans="3:14" x14ac:dyDescent="0.3">
      <c r="C485" s="2" t="s">
        <v>752</v>
      </c>
      <c r="D485">
        <v>9.9999999999999995E-8</v>
      </c>
      <c r="E485">
        <v>9.9999999999999995E-8</v>
      </c>
      <c r="F485">
        <v>9.9999999999999995E-8</v>
      </c>
      <c r="G485">
        <v>9.9999999999999995E-8</v>
      </c>
      <c r="H485">
        <v>9.9999999999999995E-8</v>
      </c>
      <c r="I485">
        <v>9.9999999999999995E-8</v>
      </c>
      <c r="J485">
        <v>9.9999999999999995E-8</v>
      </c>
      <c r="K485">
        <v>9.9999999999999995E-8</v>
      </c>
      <c r="L485">
        <v>9.9999999999999995E-8</v>
      </c>
      <c r="M485">
        <v>9.9999999999999995E-8</v>
      </c>
      <c r="N485">
        <v>9.9999999999999995E-8</v>
      </c>
    </row>
    <row r="486" spans="3:14" x14ac:dyDescent="0.3">
      <c r="C486" s="2" t="s">
        <v>165</v>
      </c>
      <c r="D486">
        <v>43.253404983541976</v>
      </c>
      <c r="E486">
        <v>4.153853602189006</v>
      </c>
      <c r="F486">
        <v>9.9999999999999995E-8</v>
      </c>
      <c r="G486">
        <v>9.9999999999999995E-8</v>
      </c>
      <c r="H486">
        <v>9.9999999999999995E-8</v>
      </c>
      <c r="I486">
        <v>9.9999999999999995E-8</v>
      </c>
      <c r="J486">
        <v>9.9999999999999995E-8</v>
      </c>
      <c r="K486">
        <v>9.9999999999999995E-8</v>
      </c>
      <c r="L486">
        <v>9.9999999999999995E-8</v>
      </c>
      <c r="M486">
        <v>9.9999999999999995E-8</v>
      </c>
      <c r="N486">
        <v>9.9999999999999995E-8</v>
      </c>
    </row>
    <row r="487" spans="3:14" x14ac:dyDescent="0.3">
      <c r="C487" s="2" t="s">
        <v>753</v>
      </c>
      <c r="D487">
        <v>5.8047919717638283</v>
      </c>
      <c r="E487">
        <v>3.3819115905460162</v>
      </c>
      <c r="F487">
        <v>9.9999999999999995E-8</v>
      </c>
      <c r="G487">
        <v>9.9999999999999995E-8</v>
      </c>
      <c r="H487">
        <v>9.9999999999999995E-8</v>
      </c>
      <c r="I487">
        <v>9.9999999999999995E-8</v>
      </c>
      <c r="J487">
        <v>9.9999999999999995E-8</v>
      </c>
      <c r="K487">
        <v>9.9999999999999995E-8</v>
      </c>
      <c r="L487">
        <v>9.9999999999999995E-8</v>
      </c>
      <c r="M487">
        <v>9.9999999999999995E-8</v>
      </c>
      <c r="N487">
        <v>9.9999999999999995E-8</v>
      </c>
    </row>
    <row r="488" spans="3:14" x14ac:dyDescent="0.3">
      <c r="C488" s="2" t="s">
        <v>754</v>
      </c>
      <c r="D488">
        <v>21.843356602116838</v>
      </c>
      <c r="E488">
        <v>5.056804789650271</v>
      </c>
      <c r="F488">
        <v>9.9999999999999995E-8</v>
      </c>
      <c r="G488">
        <v>9.9999999999999995E-8</v>
      </c>
      <c r="H488">
        <v>9.9999999999999995E-8</v>
      </c>
      <c r="I488">
        <v>9.9999999999999995E-8</v>
      </c>
      <c r="J488">
        <v>9.9999999999999995E-8</v>
      </c>
      <c r="K488">
        <v>9.9999999999999995E-8</v>
      </c>
      <c r="L488">
        <v>9.9999999999999995E-8</v>
      </c>
      <c r="M488">
        <v>9.9999999999999995E-8</v>
      </c>
      <c r="N488">
        <v>9.9999999999999995E-8</v>
      </c>
    </row>
    <row r="489" spans="3:14" x14ac:dyDescent="0.3">
      <c r="C489" s="2" t="s">
        <v>755</v>
      </c>
      <c r="D489">
        <v>8.1915184172828024</v>
      </c>
      <c r="E489">
        <v>3.1583607421731497</v>
      </c>
      <c r="F489">
        <v>9.9999999999999995E-8</v>
      </c>
      <c r="G489">
        <v>9.9999999999999995E-8</v>
      </c>
      <c r="H489">
        <v>9.9999999999999995E-8</v>
      </c>
      <c r="I489">
        <v>9.9999999999999995E-8</v>
      </c>
      <c r="J489">
        <v>9.9999999999999995E-8</v>
      </c>
      <c r="K489">
        <v>9.9999999999999995E-8</v>
      </c>
      <c r="L489">
        <v>9.9999999999999995E-8</v>
      </c>
      <c r="M489">
        <v>9.9999999999999995E-8</v>
      </c>
      <c r="N489">
        <v>9.9999999999999995E-8</v>
      </c>
    </row>
    <row r="490" spans="3:14" x14ac:dyDescent="0.3">
      <c r="C490" s="2" t="s">
        <v>756</v>
      </c>
      <c r="D490">
        <v>7.4137379923785094</v>
      </c>
      <c r="E490">
        <v>1.582996173987028</v>
      </c>
      <c r="F490">
        <v>9.9999999999999995E-8</v>
      </c>
      <c r="G490">
        <v>9.9999999999999995E-8</v>
      </c>
      <c r="H490">
        <v>9.9999999999999995E-8</v>
      </c>
      <c r="I490">
        <v>9.9999999999999995E-8</v>
      </c>
      <c r="J490">
        <v>9.9999999999999995E-8</v>
      </c>
      <c r="K490">
        <v>9.9999999999999995E-8</v>
      </c>
      <c r="L490">
        <v>9.9999999999999995E-8</v>
      </c>
      <c r="M490">
        <v>9.9999999999999995E-8</v>
      </c>
      <c r="N490">
        <v>9.9999999999999995E-8</v>
      </c>
    </row>
    <row r="491" spans="3:14" x14ac:dyDescent="0.3">
      <c r="C491" s="2"/>
    </row>
    <row r="492" spans="3:14" x14ac:dyDescent="0.3">
      <c r="C492" s="2"/>
    </row>
    <row r="493" spans="3:14" x14ac:dyDescent="0.3">
      <c r="C493" s="2"/>
    </row>
    <row r="494" spans="3:14" x14ac:dyDescent="0.3">
      <c r="C494" s="2"/>
    </row>
    <row r="495" spans="3:14" x14ac:dyDescent="0.3">
      <c r="C495" s="2"/>
    </row>
    <row r="496" spans="3:14" x14ac:dyDescent="0.3">
      <c r="C496" s="2"/>
    </row>
    <row r="497" spans="3:14" x14ac:dyDescent="0.3">
      <c r="C497" s="2"/>
    </row>
    <row r="498" spans="3:14" x14ac:dyDescent="0.3">
      <c r="C498" s="2"/>
    </row>
    <row r="499" spans="3:14" x14ac:dyDescent="0.3">
      <c r="C499" s="2"/>
    </row>
    <row r="500" spans="3:14" x14ac:dyDescent="0.3">
      <c r="C500" s="2"/>
    </row>
    <row r="501" spans="3:14" x14ac:dyDescent="0.3">
      <c r="C501" s="2"/>
    </row>
    <row r="502" spans="3:14" x14ac:dyDescent="0.3">
      <c r="C502" s="2"/>
    </row>
    <row r="503" spans="3:14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3:14" x14ac:dyDescent="0.3">
      <c r="C504" s="2"/>
    </row>
    <row r="505" spans="3:14" x14ac:dyDescent="0.3">
      <c r="C505" s="2"/>
    </row>
    <row r="506" spans="3:14" x14ac:dyDescent="0.3">
      <c r="C506" s="2"/>
    </row>
    <row r="507" spans="3:14" x14ac:dyDescent="0.3">
      <c r="C507" s="2"/>
    </row>
    <row r="508" spans="3:14" x14ac:dyDescent="0.3">
      <c r="C508" s="2"/>
    </row>
    <row r="509" spans="3:14" x14ac:dyDescent="0.3">
      <c r="C509" s="2"/>
    </row>
    <row r="510" spans="3:14" x14ac:dyDescent="0.3">
      <c r="C510" s="2"/>
    </row>
    <row r="511" spans="3:14" x14ac:dyDescent="0.3">
      <c r="C511" s="2"/>
    </row>
    <row r="512" spans="3:14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2:14" x14ac:dyDescent="0.3">
      <c r="C561" s="2"/>
    </row>
    <row r="562" spans="2:14" x14ac:dyDescent="0.3">
      <c r="C562" s="2"/>
    </row>
    <row r="563" spans="2:14" x14ac:dyDescent="0.3">
      <c r="C563" s="2"/>
    </row>
    <row r="564" spans="2:14" x14ac:dyDescent="0.3">
      <c r="C564" s="2"/>
    </row>
    <row r="565" spans="2:14" x14ac:dyDescent="0.3">
      <c r="C565" s="2"/>
    </row>
    <row r="566" spans="2:14" x14ac:dyDescent="0.3">
      <c r="C566" s="2"/>
    </row>
    <row r="567" spans="2:14" x14ac:dyDescent="0.3">
      <c r="C567" s="2"/>
    </row>
    <row r="568" spans="2:14" x14ac:dyDescent="0.3">
      <c r="C568" s="2"/>
    </row>
    <row r="569" spans="2:14" x14ac:dyDescent="0.3">
      <c r="C569" s="2"/>
    </row>
    <row r="570" spans="2:14" x14ac:dyDescent="0.3">
      <c r="C570" s="2"/>
    </row>
    <row r="571" spans="2:14" x14ac:dyDescent="0.3">
      <c r="C571" s="2"/>
    </row>
    <row r="572" spans="2:14" x14ac:dyDescent="0.3">
      <c r="B572" t="s">
        <v>418</v>
      </c>
      <c r="C572" s="2"/>
    </row>
    <row r="573" spans="2:14" x14ac:dyDescent="0.3">
      <c r="C573" s="2"/>
      <c r="D573" s="2" t="s">
        <v>333</v>
      </c>
      <c r="E573" s="2" t="s">
        <v>334</v>
      </c>
      <c r="F573" s="2" t="s">
        <v>757</v>
      </c>
      <c r="G573" s="2" t="s">
        <v>335</v>
      </c>
      <c r="H573" s="2" t="s">
        <v>336</v>
      </c>
      <c r="I573" s="2" t="s">
        <v>337</v>
      </c>
      <c r="J573" s="2" t="s">
        <v>338</v>
      </c>
      <c r="K573" s="2" t="s">
        <v>339</v>
      </c>
      <c r="L573" s="2" t="s">
        <v>340</v>
      </c>
      <c r="M573" s="2" t="s">
        <v>341</v>
      </c>
      <c r="N573" s="2" t="s">
        <v>342</v>
      </c>
    </row>
    <row r="574" spans="2:14" x14ac:dyDescent="0.3">
      <c r="C574" s="2" t="s">
        <v>719</v>
      </c>
      <c r="D574">
        <v>0.579538192015425</v>
      </c>
      <c r="E574">
        <v>2.2345727233587631</v>
      </c>
      <c r="F574">
        <v>9.9999999999999995E-8</v>
      </c>
      <c r="G574">
        <v>9.9999999999999995E-8</v>
      </c>
      <c r="H574">
        <v>9.9999999999999995E-8</v>
      </c>
      <c r="I574">
        <v>9.9999999999999995E-8</v>
      </c>
      <c r="J574">
        <v>9.9999999999999995E-8</v>
      </c>
      <c r="K574">
        <v>9.9999999999999995E-8</v>
      </c>
      <c r="L574">
        <v>9.9999999999999995E-8</v>
      </c>
      <c r="M574">
        <v>9.9999999999999995E-8</v>
      </c>
      <c r="N574">
        <v>9.9999999999999995E-8</v>
      </c>
    </row>
    <row r="575" spans="2:14" x14ac:dyDescent="0.3">
      <c r="C575" s="2" t="s">
        <v>720</v>
      </c>
      <c r="D575">
        <v>4.8372637694754417E-2</v>
      </c>
      <c r="E575">
        <v>2.4675758319579133</v>
      </c>
      <c r="F575">
        <v>9.9999999999999995E-8</v>
      </c>
      <c r="G575">
        <v>9.9999999999999995E-8</v>
      </c>
      <c r="H575">
        <v>9.9999999999999995E-8</v>
      </c>
      <c r="I575">
        <v>9.9999999999999995E-8</v>
      </c>
      <c r="J575">
        <v>9.9999999999999995E-8</v>
      </c>
      <c r="K575">
        <v>9.9999999999999995E-8</v>
      </c>
      <c r="L575">
        <v>9.9999999999999995E-8</v>
      </c>
      <c r="M575">
        <v>9.9999999999999995E-8</v>
      </c>
      <c r="N575">
        <v>9.9999999999999995E-8</v>
      </c>
    </row>
    <row r="576" spans="2:14" x14ac:dyDescent="0.3">
      <c r="C576" s="2" t="s">
        <v>721</v>
      </c>
      <c r="D576">
        <v>2.2744087134235711</v>
      </c>
      <c r="E576">
        <v>1.8619011410669684</v>
      </c>
      <c r="F576">
        <v>9.9999999999999995E-8</v>
      </c>
      <c r="G576">
        <v>9.9999999999999995E-8</v>
      </c>
      <c r="H576">
        <v>9.9999999999999995E-8</v>
      </c>
      <c r="I576">
        <v>9.9999999999999995E-8</v>
      </c>
      <c r="J576">
        <v>9.9999999999999995E-8</v>
      </c>
      <c r="K576">
        <v>9.9999999999999995E-8</v>
      </c>
      <c r="L576">
        <v>9.9999999999999995E-8</v>
      </c>
      <c r="M576">
        <v>9.9999999999999995E-8</v>
      </c>
      <c r="N576">
        <v>9.9999999999999995E-8</v>
      </c>
    </row>
    <row r="577" spans="3:14" x14ac:dyDescent="0.3">
      <c r="C577" s="2" t="s">
        <v>722</v>
      </c>
      <c r="D577">
        <v>0.48290251336729917</v>
      </c>
      <c r="E577">
        <v>0.96738537285281367</v>
      </c>
      <c r="F577">
        <v>9.9999999999999995E-8</v>
      </c>
      <c r="G577">
        <v>9.9999999999999995E-8</v>
      </c>
      <c r="H577">
        <v>9.9999999999999995E-8</v>
      </c>
      <c r="I577">
        <v>9.9999999999999995E-8</v>
      </c>
      <c r="J577">
        <v>9.9999999999999995E-8</v>
      </c>
      <c r="K577">
        <v>9.9999999999999995E-8</v>
      </c>
      <c r="L577">
        <v>9.9999999999999995E-8</v>
      </c>
      <c r="M577">
        <v>9.9999999999999995E-8</v>
      </c>
      <c r="N577">
        <v>9.9999999999999995E-8</v>
      </c>
    </row>
    <row r="578" spans="3:14" x14ac:dyDescent="0.3">
      <c r="C578" s="2" t="s">
        <v>723</v>
      </c>
      <c r="D578">
        <v>4.8197846609196536E-2</v>
      </c>
      <c r="E578">
        <v>2.9245934807796248</v>
      </c>
      <c r="F578">
        <v>9.9999999999999995E-8</v>
      </c>
      <c r="G578">
        <v>9.9999999999999995E-8</v>
      </c>
      <c r="H578">
        <v>9.9999999999999995E-8</v>
      </c>
      <c r="I578">
        <v>9.9999999999999995E-8</v>
      </c>
      <c r="J578">
        <v>9.9999999999999995E-8</v>
      </c>
      <c r="K578">
        <v>9.9999999999999995E-8</v>
      </c>
      <c r="L578">
        <v>9.9999999999999995E-8</v>
      </c>
      <c r="M578">
        <v>9.9999999999999995E-8</v>
      </c>
      <c r="N578">
        <v>9.9999999999999995E-8</v>
      </c>
    </row>
    <row r="579" spans="3:14" x14ac:dyDescent="0.3">
      <c r="C579" s="2" t="s">
        <v>758</v>
      </c>
      <c r="D579">
        <v>9.9999999999999995E-8</v>
      </c>
      <c r="E579">
        <v>9.9999999999999995E-8</v>
      </c>
      <c r="F579">
        <v>9.9999999999999995E-8</v>
      </c>
      <c r="G579">
        <v>9.9999999999999995E-8</v>
      </c>
      <c r="H579">
        <v>9.9999999999999995E-8</v>
      </c>
      <c r="I579">
        <v>9.9999999999999995E-8</v>
      </c>
      <c r="J579">
        <v>9.9999999999999995E-8</v>
      </c>
      <c r="K579">
        <v>9.9999999999999995E-8</v>
      </c>
      <c r="L579">
        <v>9.9999999999999995E-8</v>
      </c>
      <c r="M579">
        <v>9.9999999999999995E-8</v>
      </c>
      <c r="N579">
        <v>9.9999999999999995E-8</v>
      </c>
    </row>
    <row r="580" spans="3:14" x14ac:dyDescent="0.3">
      <c r="C580" s="2" t="s">
        <v>683</v>
      </c>
      <c r="D580">
        <v>4.8283089859745679E-2</v>
      </c>
      <c r="E580">
        <v>1.2003449320932225</v>
      </c>
      <c r="F580">
        <v>9.9999999999999995E-8</v>
      </c>
      <c r="G580">
        <v>9.9999999999999995E-8</v>
      </c>
      <c r="H580">
        <v>9.9999999999999995E-8</v>
      </c>
      <c r="I580">
        <v>9.9999999999999995E-8</v>
      </c>
      <c r="J580">
        <v>9.9999999999999995E-8</v>
      </c>
      <c r="K580">
        <v>9.9999999999999995E-8</v>
      </c>
      <c r="L580">
        <v>9.9999999999999995E-8</v>
      </c>
      <c r="M580">
        <v>9.9999999999999995E-8</v>
      </c>
      <c r="N580">
        <v>9.9999999999999995E-8</v>
      </c>
    </row>
    <row r="581" spans="3:14" x14ac:dyDescent="0.3">
      <c r="C581" s="2" t="s">
        <v>759</v>
      </c>
      <c r="D581">
        <v>9.9999999999999995E-8</v>
      </c>
      <c r="E581">
        <v>9.9999999999999995E-8</v>
      </c>
      <c r="F581">
        <v>9.9999999999999995E-8</v>
      </c>
      <c r="G581">
        <v>9.9999999999999995E-8</v>
      </c>
      <c r="H581">
        <v>9.9999999999999995E-8</v>
      </c>
      <c r="I581">
        <v>9.9999999999999995E-8</v>
      </c>
      <c r="J581">
        <v>9.9999999999999995E-8</v>
      </c>
      <c r="K581">
        <v>9.9999999999999995E-8</v>
      </c>
      <c r="L581">
        <v>9.9999999999999995E-8</v>
      </c>
      <c r="M581">
        <v>9.9999999999999995E-8</v>
      </c>
      <c r="N581">
        <v>9.9999999999999995E-8</v>
      </c>
    </row>
    <row r="582" spans="3:14" x14ac:dyDescent="0.3">
      <c r="C582" s="2" t="s">
        <v>685</v>
      </c>
      <c r="D582">
        <v>0.24144740752351962</v>
      </c>
      <c r="E582">
        <v>1.1889023358965689</v>
      </c>
      <c r="F582">
        <v>9.9999999999999995E-8</v>
      </c>
      <c r="G582">
        <v>9.9999999999999995E-8</v>
      </c>
      <c r="H582">
        <v>9.9999999999999995E-8</v>
      </c>
      <c r="I582">
        <v>9.9999999999999995E-8</v>
      </c>
      <c r="J582">
        <v>9.9999999999999995E-8</v>
      </c>
      <c r="K582">
        <v>9.9999999999999995E-8</v>
      </c>
      <c r="L582">
        <v>9.9999999999999995E-8</v>
      </c>
      <c r="M582">
        <v>9.9999999999999995E-8</v>
      </c>
      <c r="N582">
        <v>9.9999999999999995E-8</v>
      </c>
    </row>
    <row r="583" spans="3:14" x14ac:dyDescent="0.3">
      <c r="C583" s="2" t="s">
        <v>760</v>
      </c>
      <c r="D583">
        <v>9.9999999999999995E-8</v>
      </c>
      <c r="E583">
        <v>9.9999999999999995E-8</v>
      </c>
      <c r="F583">
        <v>9.9999999999999995E-8</v>
      </c>
      <c r="G583">
        <v>9.9999999999999995E-8</v>
      </c>
      <c r="H583">
        <v>9.9999999999999995E-8</v>
      </c>
      <c r="I583">
        <v>9.9999999999999995E-8</v>
      </c>
      <c r="J583">
        <v>9.9999999999999995E-8</v>
      </c>
      <c r="K583">
        <v>9.9999999999999995E-8</v>
      </c>
      <c r="L583">
        <v>9.9999999999999995E-8</v>
      </c>
      <c r="M583">
        <v>9.9999999999999995E-8</v>
      </c>
      <c r="N583">
        <v>9.9999999999999995E-8</v>
      </c>
    </row>
    <row r="584" spans="3:14" x14ac:dyDescent="0.3">
      <c r="C584" s="2" t="s">
        <v>684</v>
      </c>
      <c r="D584">
        <v>0.14486440058952807</v>
      </c>
      <c r="E584">
        <v>1.7768979544973806</v>
      </c>
      <c r="F584">
        <v>9.9999999999999995E-8</v>
      </c>
      <c r="G584">
        <v>9.9999999999999995E-8</v>
      </c>
      <c r="H584">
        <v>9.9999999999999995E-8</v>
      </c>
      <c r="I584">
        <v>9.9999999999999995E-8</v>
      </c>
      <c r="J584">
        <v>9.9999999999999995E-8</v>
      </c>
      <c r="K584">
        <v>9.9999999999999995E-8</v>
      </c>
      <c r="L584">
        <v>9.9999999999999995E-8</v>
      </c>
      <c r="M584">
        <v>9.9999999999999995E-8</v>
      </c>
      <c r="N584">
        <v>9.9999999999999995E-8</v>
      </c>
    </row>
    <row r="585" spans="3:14" x14ac:dyDescent="0.3">
      <c r="C585" s="2" t="s">
        <v>724</v>
      </c>
      <c r="D585">
        <v>9.6564192535307541E-2</v>
      </c>
      <c r="E585">
        <v>2.1034734246758946</v>
      </c>
      <c r="F585">
        <v>9.9999999999999995E-8</v>
      </c>
      <c r="G585">
        <v>9.9999999999999995E-8</v>
      </c>
      <c r="H585">
        <v>9.9999999999999995E-8</v>
      </c>
      <c r="I585">
        <v>9.9999999999999995E-8</v>
      </c>
      <c r="J585">
        <v>9.9999999999999995E-8</v>
      </c>
      <c r="K585">
        <v>9.9999999999999995E-8</v>
      </c>
      <c r="L585">
        <v>9.9999999999999995E-8</v>
      </c>
      <c r="M585">
        <v>9.9999999999999995E-8</v>
      </c>
      <c r="N585">
        <v>9.9999999999999995E-8</v>
      </c>
    </row>
    <row r="586" spans="3:14" x14ac:dyDescent="0.3">
      <c r="C586" s="2" t="s">
        <v>725</v>
      </c>
      <c r="D586">
        <v>0.19303715719221409</v>
      </c>
      <c r="E586">
        <v>5.7630481094514074</v>
      </c>
      <c r="F586">
        <v>9.9999999999999995E-8</v>
      </c>
      <c r="G586">
        <v>9.9999999999999995E-8</v>
      </c>
      <c r="H586">
        <v>9.9999999999999995E-8</v>
      </c>
      <c r="I586">
        <v>9.9999999999999995E-8</v>
      </c>
      <c r="J586">
        <v>9.9999999999999995E-8</v>
      </c>
      <c r="K586">
        <v>9.9999999999999995E-8</v>
      </c>
      <c r="L586">
        <v>9.9999999999999995E-8</v>
      </c>
      <c r="M586">
        <v>9.9999999999999995E-8</v>
      </c>
      <c r="N586">
        <v>9.9999999999999995E-8</v>
      </c>
    </row>
    <row r="587" spans="3:14" x14ac:dyDescent="0.3">
      <c r="C587" s="2" t="s">
        <v>761</v>
      </c>
      <c r="D587">
        <v>9.9999999999999995E-8</v>
      </c>
      <c r="E587">
        <v>9.9999999999999995E-8</v>
      </c>
      <c r="F587">
        <v>9.9999999999999995E-8</v>
      </c>
      <c r="G587">
        <v>9.9999999999999995E-8</v>
      </c>
      <c r="H587">
        <v>9.9999999999999995E-8</v>
      </c>
      <c r="I587">
        <v>9.9999999999999995E-8</v>
      </c>
      <c r="J587">
        <v>9.9999999999999995E-8</v>
      </c>
      <c r="K587">
        <v>9.9999999999999995E-8</v>
      </c>
      <c r="L587">
        <v>9.9999999999999995E-8</v>
      </c>
      <c r="M587">
        <v>9.9999999999999995E-8</v>
      </c>
      <c r="N587">
        <v>9.9999999999999995E-8</v>
      </c>
    </row>
    <row r="588" spans="3:14" x14ac:dyDescent="0.3">
      <c r="C588" s="2" t="s">
        <v>726</v>
      </c>
      <c r="D588">
        <v>4.8287015692216197E-2</v>
      </c>
      <c r="E588">
        <v>1.8748426085734682</v>
      </c>
      <c r="F588">
        <v>9.9999999999999995E-8</v>
      </c>
      <c r="G588">
        <v>9.9999999999999995E-8</v>
      </c>
      <c r="H588">
        <v>9.9999999999999995E-8</v>
      </c>
      <c r="I588">
        <v>9.9999999999999995E-8</v>
      </c>
      <c r="J588">
        <v>9.9999999999999995E-8</v>
      </c>
      <c r="K588">
        <v>9.9999999999999995E-8</v>
      </c>
      <c r="L588">
        <v>9.9999999999999995E-8</v>
      </c>
      <c r="M588">
        <v>9.9999999999999995E-8</v>
      </c>
      <c r="N588">
        <v>9.9999999999999995E-8</v>
      </c>
    </row>
    <row r="589" spans="3:14" x14ac:dyDescent="0.3">
      <c r="C589" s="2" t="s">
        <v>727</v>
      </c>
      <c r="D589">
        <v>4.8297615689018733E-2</v>
      </c>
      <c r="E589">
        <v>2.3636222614211722</v>
      </c>
      <c r="F589">
        <v>9.9999999999999995E-8</v>
      </c>
      <c r="G589">
        <v>9.9999999999999995E-8</v>
      </c>
      <c r="H589">
        <v>9.9999999999999995E-8</v>
      </c>
      <c r="I589">
        <v>9.9999999999999995E-8</v>
      </c>
      <c r="J589">
        <v>9.9999999999999995E-8</v>
      </c>
      <c r="K589">
        <v>9.9999999999999995E-8</v>
      </c>
      <c r="L589">
        <v>9.9999999999999995E-8</v>
      </c>
      <c r="M589">
        <v>9.9999999999999995E-8</v>
      </c>
      <c r="N589">
        <v>9.9999999999999995E-8</v>
      </c>
    </row>
    <row r="590" spans="3:14" x14ac:dyDescent="0.3">
      <c r="C590" s="2" t="s">
        <v>680</v>
      </c>
      <c r="D590">
        <v>9.9999999999999995E-8</v>
      </c>
      <c r="E590">
        <v>9.9999999999999995E-8</v>
      </c>
      <c r="F590">
        <v>9.9999999999999995E-8</v>
      </c>
      <c r="G590">
        <v>9.9999999999999995E-8</v>
      </c>
      <c r="H590">
        <v>9.9999999999999995E-8</v>
      </c>
      <c r="I590">
        <v>9.9999999999999995E-8</v>
      </c>
      <c r="J590">
        <v>9.9999999999999995E-8</v>
      </c>
      <c r="K590">
        <v>9.9999999999999995E-8</v>
      </c>
      <c r="L590">
        <v>9.9999999999999995E-8</v>
      </c>
      <c r="M590">
        <v>9.9999999999999995E-8</v>
      </c>
      <c r="N590">
        <v>9.9999999999999995E-8</v>
      </c>
    </row>
    <row r="591" spans="3:14" x14ac:dyDescent="0.3">
      <c r="C591" s="2" t="s">
        <v>681</v>
      </c>
      <c r="D591">
        <v>9.9999999999999995E-8</v>
      </c>
      <c r="E591">
        <v>9.9999999999999995E-8</v>
      </c>
      <c r="F591">
        <v>9.9999999999999995E-8</v>
      </c>
      <c r="G591">
        <v>9.9999999999999995E-8</v>
      </c>
      <c r="H591">
        <v>9.9999999999999995E-8</v>
      </c>
      <c r="I591">
        <v>9.9999999999999995E-8</v>
      </c>
      <c r="J591">
        <v>9.9999999999999995E-8</v>
      </c>
      <c r="K591">
        <v>9.9999999999999995E-8</v>
      </c>
      <c r="L591">
        <v>9.9999999999999995E-8</v>
      </c>
      <c r="M591">
        <v>9.9999999999999995E-8</v>
      </c>
      <c r="N591">
        <v>9.9999999999999995E-8</v>
      </c>
    </row>
    <row r="592" spans="3:14" x14ac:dyDescent="0.3">
      <c r="C592" s="2" t="s">
        <v>728</v>
      </c>
      <c r="D592">
        <v>0.83148714410667679</v>
      </c>
      <c r="E592">
        <v>4.4595424991436428</v>
      </c>
      <c r="F592">
        <v>9.9999999999999995E-8</v>
      </c>
      <c r="G592">
        <v>9.9999999999999995E-8</v>
      </c>
      <c r="H592">
        <v>9.9999999999999995E-8</v>
      </c>
      <c r="I592">
        <v>9.9999999999999995E-8</v>
      </c>
      <c r="J592">
        <v>9.9999999999999995E-8</v>
      </c>
      <c r="K592">
        <v>9.9999999999999995E-8</v>
      </c>
      <c r="L592">
        <v>9.9999999999999995E-8</v>
      </c>
      <c r="M592">
        <v>9.9999999999999995E-8</v>
      </c>
      <c r="N592">
        <v>9.9999999999999995E-8</v>
      </c>
    </row>
    <row r="593" spans="3:14" x14ac:dyDescent="0.3">
      <c r="C593" s="2" t="s">
        <v>729</v>
      </c>
      <c r="D593">
        <v>7.456468965955021</v>
      </c>
      <c r="E593">
        <v>2.0208582466876068</v>
      </c>
      <c r="F593">
        <v>9.9999999999999995E-8</v>
      </c>
      <c r="G593">
        <v>9.9999999999999995E-8</v>
      </c>
      <c r="H593">
        <v>9.9999999999999995E-8</v>
      </c>
      <c r="I593">
        <v>9.9999999999999995E-8</v>
      </c>
      <c r="J593">
        <v>9.9999999999999995E-8</v>
      </c>
      <c r="K593">
        <v>9.9999999999999995E-8</v>
      </c>
      <c r="L593">
        <v>9.9999999999999995E-8</v>
      </c>
      <c r="M593">
        <v>9.9999999999999995E-8</v>
      </c>
      <c r="N593">
        <v>9.9999999999999995E-8</v>
      </c>
    </row>
    <row r="594" spans="3:14" x14ac:dyDescent="0.3">
      <c r="C594" s="2" t="s">
        <v>730</v>
      </c>
      <c r="D594">
        <v>0.48305749323659153</v>
      </c>
      <c r="E594">
        <v>1.8274718658161548</v>
      </c>
      <c r="F594">
        <v>9.9999999999999995E-8</v>
      </c>
      <c r="G594">
        <v>9.9999999999999995E-8</v>
      </c>
      <c r="H594">
        <v>9.9999999999999995E-8</v>
      </c>
      <c r="I594">
        <v>9.9999999999999995E-8</v>
      </c>
      <c r="J594">
        <v>9.9999999999999995E-8</v>
      </c>
      <c r="K594">
        <v>9.9999999999999995E-8</v>
      </c>
      <c r="L594">
        <v>9.9999999999999995E-8</v>
      </c>
      <c r="M594">
        <v>9.9999999999999995E-8</v>
      </c>
      <c r="N594">
        <v>9.9999999999999995E-8</v>
      </c>
    </row>
    <row r="595" spans="3:14" x14ac:dyDescent="0.3">
      <c r="C595" s="2" t="s">
        <v>731</v>
      </c>
      <c r="D595">
        <v>3.0366198098890615</v>
      </c>
      <c r="E595">
        <v>1.5777285012039899</v>
      </c>
      <c r="F595">
        <v>9.9999999999999995E-8</v>
      </c>
      <c r="G595">
        <v>9.9999999999999995E-8</v>
      </c>
      <c r="H595">
        <v>9.9999999999999995E-8</v>
      </c>
      <c r="I595">
        <v>9.9999999999999995E-8</v>
      </c>
      <c r="J595">
        <v>9.9999999999999995E-8</v>
      </c>
      <c r="K595">
        <v>9.9999999999999995E-8</v>
      </c>
      <c r="L595">
        <v>9.9999999999999995E-8</v>
      </c>
      <c r="M595">
        <v>9.9999999999999995E-8</v>
      </c>
      <c r="N595">
        <v>9.9999999999999995E-8</v>
      </c>
    </row>
    <row r="596" spans="3:14" x14ac:dyDescent="0.3">
      <c r="C596" s="2" t="s">
        <v>686</v>
      </c>
      <c r="D596">
        <v>1.4809614758851486</v>
      </c>
      <c r="E596">
        <v>3.9764876911837943</v>
      </c>
      <c r="F596">
        <v>9.9999999999999995E-8</v>
      </c>
      <c r="G596">
        <v>9.9999999999999995E-8</v>
      </c>
      <c r="H596">
        <v>9.9999999999999995E-8</v>
      </c>
      <c r="I596">
        <v>9.9999999999999995E-8</v>
      </c>
      <c r="J596">
        <v>9.9999999999999995E-8</v>
      </c>
      <c r="K596">
        <v>9.9999999999999995E-8</v>
      </c>
      <c r="L596">
        <v>9.9999999999999995E-8</v>
      </c>
      <c r="M596">
        <v>9.9999999999999995E-8</v>
      </c>
      <c r="N596">
        <v>9.9999999999999995E-8</v>
      </c>
    </row>
    <row r="597" spans="3:14" x14ac:dyDescent="0.3">
      <c r="C597" s="2" t="s">
        <v>732</v>
      </c>
      <c r="D597">
        <v>28.511277313668597</v>
      </c>
      <c r="E597">
        <v>2.9540434324570208</v>
      </c>
      <c r="F597">
        <v>9.9999999999999995E-8</v>
      </c>
      <c r="G597">
        <v>9.9999999999999995E-8</v>
      </c>
      <c r="H597">
        <v>9.9999999999999995E-8</v>
      </c>
      <c r="I597">
        <v>9.9999999999999995E-8</v>
      </c>
      <c r="J597">
        <v>9.9999999999999995E-8</v>
      </c>
      <c r="K597">
        <v>9.9999999999999995E-8</v>
      </c>
      <c r="L597">
        <v>9.9999999999999995E-8</v>
      </c>
      <c r="M597">
        <v>9.9999999999999995E-8</v>
      </c>
      <c r="N597">
        <v>9.9999999999999995E-8</v>
      </c>
    </row>
    <row r="598" spans="3:14" x14ac:dyDescent="0.3">
      <c r="C598" s="2" t="s">
        <v>733</v>
      </c>
      <c r="D598">
        <v>1.2620039424310769</v>
      </c>
      <c r="E598">
        <v>5.1360645923750115</v>
      </c>
      <c r="F598">
        <v>9.9999999999999995E-8</v>
      </c>
      <c r="G598">
        <v>9.9999999999999995E-8</v>
      </c>
      <c r="H598">
        <v>9.9999999999999995E-8</v>
      </c>
      <c r="I598">
        <v>9.9999999999999995E-8</v>
      </c>
      <c r="J598">
        <v>9.9999999999999995E-8</v>
      </c>
      <c r="K598">
        <v>9.9999999999999995E-8</v>
      </c>
      <c r="L598">
        <v>9.9999999999999995E-8</v>
      </c>
      <c r="M598">
        <v>9.9999999999999995E-8</v>
      </c>
      <c r="N598">
        <v>9.9999999999999995E-8</v>
      </c>
    </row>
    <row r="599" spans="3:14" x14ac:dyDescent="0.3">
      <c r="C599" s="2" t="s">
        <v>734</v>
      </c>
      <c r="D599">
        <v>6.5855783611501186</v>
      </c>
      <c r="E599">
        <v>4.83933097226108</v>
      </c>
      <c r="F599">
        <v>9.9999999999999995E-8</v>
      </c>
      <c r="G599">
        <v>9.9999999999999995E-8</v>
      </c>
      <c r="H599">
        <v>9.9999999999999995E-8</v>
      </c>
      <c r="I599">
        <v>9.9999999999999995E-8</v>
      </c>
      <c r="J599">
        <v>9.9999999999999995E-8</v>
      </c>
      <c r="K599">
        <v>9.9999999999999995E-8</v>
      </c>
      <c r="L599">
        <v>9.9999999999999995E-8</v>
      </c>
      <c r="M599">
        <v>9.9999999999999995E-8</v>
      </c>
      <c r="N599">
        <v>9.9999999999999995E-8</v>
      </c>
    </row>
    <row r="600" spans="3:14" x14ac:dyDescent="0.3">
      <c r="C600" s="2" t="s">
        <v>735</v>
      </c>
      <c r="D600">
        <v>30.428276927009058</v>
      </c>
      <c r="E600">
        <v>5.0970616887360931</v>
      </c>
      <c r="F600">
        <v>9.9999999999999995E-8</v>
      </c>
      <c r="G600">
        <v>9.9999999999999995E-8</v>
      </c>
      <c r="H600">
        <v>9.9999999999999995E-8</v>
      </c>
      <c r="I600">
        <v>9.9999999999999995E-8</v>
      </c>
      <c r="J600">
        <v>9.9999999999999995E-8</v>
      </c>
      <c r="K600">
        <v>9.9999999999999995E-8</v>
      </c>
      <c r="L600">
        <v>9.9999999999999995E-8</v>
      </c>
      <c r="M600">
        <v>9.9999999999999995E-8</v>
      </c>
      <c r="N600">
        <v>9.9999999999999995E-8</v>
      </c>
    </row>
    <row r="601" spans="3:14" x14ac:dyDescent="0.3">
      <c r="C601" s="2" t="s">
        <v>736</v>
      </c>
      <c r="D601">
        <v>1.2051303405129465</v>
      </c>
      <c r="E601">
        <v>3.0601492304402678</v>
      </c>
      <c r="F601">
        <v>9.9999999999999995E-8</v>
      </c>
      <c r="G601">
        <v>9.9999999999999995E-8</v>
      </c>
      <c r="H601">
        <v>9.9999999999999995E-8</v>
      </c>
      <c r="I601">
        <v>9.9999999999999995E-8</v>
      </c>
      <c r="J601">
        <v>9.9999999999999995E-8</v>
      </c>
      <c r="K601">
        <v>9.9999999999999995E-8</v>
      </c>
      <c r="L601">
        <v>9.9999999999999995E-8</v>
      </c>
      <c r="M601">
        <v>9.9999999999999995E-8</v>
      </c>
      <c r="N601">
        <v>9.9999999999999995E-8</v>
      </c>
    </row>
    <row r="602" spans="3:14" x14ac:dyDescent="0.3">
      <c r="C602" s="2" t="s">
        <v>762</v>
      </c>
      <c r="D602">
        <v>9.9999999999999995E-8</v>
      </c>
      <c r="E602">
        <v>9.9999999999999995E-8</v>
      </c>
      <c r="F602">
        <v>9.9999999999999995E-8</v>
      </c>
      <c r="G602">
        <v>9.9999999999999995E-8</v>
      </c>
      <c r="H602">
        <v>9.9999999999999995E-8</v>
      </c>
      <c r="I602">
        <v>9.9999999999999995E-8</v>
      </c>
      <c r="J602">
        <v>9.9999999999999995E-8</v>
      </c>
      <c r="K602">
        <v>9.9999999999999995E-8</v>
      </c>
      <c r="L602">
        <v>9.9999999999999995E-8</v>
      </c>
      <c r="M602">
        <v>9.9999999999999995E-8</v>
      </c>
      <c r="N602">
        <v>9.9999999999999995E-8</v>
      </c>
    </row>
    <row r="603" spans="3:14" x14ac:dyDescent="0.3">
      <c r="C603" s="2" t="s">
        <v>682</v>
      </c>
      <c r="D603">
        <v>9.9999999999999995E-8</v>
      </c>
      <c r="E603">
        <v>9.9999999999999995E-8</v>
      </c>
      <c r="F603">
        <v>9.9999999999999995E-8</v>
      </c>
      <c r="G603">
        <v>9.9999999999999995E-8</v>
      </c>
      <c r="H603">
        <v>9.9999999999999995E-8</v>
      </c>
      <c r="I603">
        <v>9.9999999999999995E-8</v>
      </c>
      <c r="J603">
        <v>9.9999999999999995E-8</v>
      </c>
      <c r="K603">
        <v>9.9999999999999995E-8</v>
      </c>
      <c r="L603">
        <v>9.9999999999999995E-8</v>
      </c>
      <c r="M603">
        <v>9.9999999999999995E-8</v>
      </c>
      <c r="N603">
        <v>9.9999999999999995E-8</v>
      </c>
    </row>
    <row r="604" spans="3:14" x14ac:dyDescent="0.3">
      <c r="C604" s="2" t="s">
        <v>737</v>
      </c>
      <c r="D604">
        <v>2.2692960422316233</v>
      </c>
      <c r="E604">
        <v>4.7927867970159133</v>
      </c>
      <c r="F604">
        <v>9.9999999999999995E-8</v>
      </c>
      <c r="G604">
        <v>9.9999999999999995E-8</v>
      </c>
      <c r="H604">
        <v>9.9999999999999995E-8</v>
      </c>
      <c r="I604">
        <v>9.9999999999999995E-8</v>
      </c>
      <c r="J604">
        <v>9.9999999999999995E-8</v>
      </c>
      <c r="K604">
        <v>9.9999999999999995E-8</v>
      </c>
      <c r="L604">
        <v>9.9999999999999995E-8</v>
      </c>
      <c r="M604">
        <v>9.9999999999999995E-8</v>
      </c>
      <c r="N604">
        <v>9.9999999999999995E-8</v>
      </c>
    </row>
    <row r="605" spans="3:14" x14ac:dyDescent="0.3">
      <c r="C605" s="2" t="s">
        <v>687</v>
      </c>
      <c r="D605">
        <v>0.33798235998044074</v>
      </c>
      <c r="E605">
        <v>2.6659419347844659</v>
      </c>
      <c r="F605">
        <v>9.9999999999999995E-8</v>
      </c>
      <c r="G605">
        <v>9.9999999999999995E-8</v>
      </c>
      <c r="H605">
        <v>9.9999999999999995E-8</v>
      </c>
      <c r="I605">
        <v>9.9999999999999995E-8</v>
      </c>
      <c r="J605">
        <v>9.9999999999999995E-8</v>
      </c>
      <c r="K605">
        <v>9.9999999999999995E-8</v>
      </c>
      <c r="L605">
        <v>9.9999999999999995E-8</v>
      </c>
      <c r="M605">
        <v>9.9999999999999995E-8</v>
      </c>
      <c r="N605">
        <v>9.9999999999999995E-8</v>
      </c>
    </row>
    <row r="606" spans="3:14" x14ac:dyDescent="0.3">
      <c r="C606" s="2" t="s">
        <v>738</v>
      </c>
      <c r="D606">
        <v>2.2213500867084361</v>
      </c>
      <c r="E606">
        <v>3.1083608095823223</v>
      </c>
      <c r="F606">
        <v>9.9999999999999995E-8</v>
      </c>
      <c r="G606">
        <v>9.9999999999999995E-8</v>
      </c>
      <c r="H606">
        <v>9.9999999999999995E-8</v>
      </c>
      <c r="I606">
        <v>9.9999999999999995E-8</v>
      </c>
      <c r="J606">
        <v>9.9999999999999995E-8</v>
      </c>
      <c r="K606">
        <v>9.9999999999999995E-8</v>
      </c>
      <c r="L606">
        <v>9.9999999999999995E-8</v>
      </c>
      <c r="M606">
        <v>9.9999999999999995E-8</v>
      </c>
      <c r="N606">
        <v>9.9999999999999995E-8</v>
      </c>
    </row>
    <row r="607" spans="3:14" x14ac:dyDescent="0.3">
      <c r="C607" s="2" t="s">
        <v>739</v>
      </c>
      <c r="D607">
        <v>1.4461108951383936</v>
      </c>
      <c r="E607">
        <v>2.8351677258805719</v>
      </c>
      <c r="F607">
        <v>9.9999999999999995E-8</v>
      </c>
      <c r="G607">
        <v>9.9999999999999995E-8</v>
      </c>
      <c r="H607">
        <v>9.9999999999999995E-8</v>
      </c>
      <c r="I607">
        <v>9.9999999999999995E-8</v>
      </c>
      <c r="J607">
        <v>9.9999999999999995E-8</v>
      </c>
      <c r="K607">
        <v>9.9999999999999995E-8</v>
      </c>
      <c r="L607">
        <v>9.9999999999999995E-8</v>
      </c>
      <c r="M607">
        <v>9.9999999999999995E-8</v>
      </c>
      <c r="N607">
        <v>9.9999999999999995E-8</v>
      </c>
    </row>
    <row r="608" spans="3:14" x14ac:dyDescent="0.3">
      <c r="C608" s="2" t="s">
        <v>763</v>
      </c>
      <c r="D608">
        <v>9.9999999999999995E-8</v>
      </c>
      <c r="E608">
        <v>9.9999999999999995E-8</v>
      </c>
      <c r="F608">
        <v>9.9999999999999995E-8</v>
      </c>
      <c r="G608">
        <v>9.9999999999999995E-8</v>
      </c>
      <c r="H608">
        <v>9.9999999999999995E-8</v>
      </c>
      <c r="I608">
        <v>9.9999999999999995E-8</v>
      </c>
      <c r="J608">
        <v>9.9999999999999995E-8</v>
      </c>
      <c r="K608">
        <v>9.9999999999999995E-8</v>
      </c>
      <c r="L608">
        <v>9.9999999999999995E-8</v>
      </c>
      <c r="M608">
        <v>9.9999999999999995E-8</v>
      </c>
      <c r="N608">
        <v>9.9999999999999995E-8</v>
      </c>
    </row>
    <row r="609" spans="3:14" x14ac:dyDescent="0.3">
      <c r="C609" s="2" t="s">
        <v>740</v>
      </c>
      <c r="D609">
        <v>1.7873381003880806</v>
      </c>
      <c r="E609">
        <v>3.2331429454924621</v>
      </c>
      <c r="F609">
        <v>9.9999999999999995E-8</v>
      </c>
      <c r="G609">
        <v>9.9999999999999995E-8</v>
      </c>
      <c r="H609">
        <v>9.9999999999999995E-8</v>
      </c>
      <c r="I609">
        <v>9.9999999999999995E-8</v>
      </c>
      <c r="J609">
        <v>9.9999999999999995E-8</v>
      </c>
      <c r="K609">
        <v>9.9999999999999995E-8</v>
      </c>
      <c r="L609">
        <v>9.9999999999999995E-8</v>
      </c>
      <c r="M609">
        <v>9.9999999999999995E-8</v>
      </c>
      <c r="N609">
        <v>9.9999999999999995E-8</v>
      </c>
    </row>
    <row r="610" spans="3:14" x14ac:dyDescent="0.3">
      <c r="C610" s="2" t="s">
        <v>688</v>
      </c>
      <c r="D610">
        <v>9.9999999999999995E-8</v>
      </c>
      <c r="E610">
        <v>9.9999999999999995E-8</v>
      </c>
      <c r="F610">
        <v>9.9999999999999995E-8</v>
      </c>
      <c r="G610">
        <v>9.9999999999999995E-8</v>
      </c>
      <c r="H610">
        <v>9.9999999999999995E-8</v>
      </c>
      <c r="I610">
        <v>9.9999999999999995E-8</v>
      </c>
      <c r="J610">
        <v>9.9999999999999995E-8</v>
      </c>
      <c r="K610">
        <v>9.9999999999999995E-8</v>
      </c>
      <c r="L610">
        <v>9.9999999999999995E-8</v>
      </c>
      <c r="M610">
        <v>9.9999999999999995E-8</v>
      </c>
      <c r="N610">
        <v>9.9999999999999995E-8</v>
      </c>
    </row>
    <row r="611" spans="3:14" x14ac:dyDescent="0.3">
      <c r="C611" s="2" t="s">
        <v>741</v>
      </c>
      <c r="D611">
        <v>5.1463448861427761</v>
      </c>
      <c r="E611">
        <v>3.6610272018840595</v>
      </c>
      <c r="F611">
        <v>9.9999999999999995E-8</v>
      </c>
      <c r="G611">
        <v>9.9999999999999995E-8</v>
      </c>
      <c r="H611">
        <v>9.9999999999999995E-8</v>
      </c>
      <c r="I611">
        <v>9.9999999999999995E-8</v>
      </c>
      <c r="J611">
        <v>9.9999999999999995E-8</v>
      </c>
      <c r="K611">
        <v>9.9999999999999995E-8</v>
      </c>
      <c r="L611">
        <v>9.9999999999999995E-8</v>
      </c>
      <c r="M611">
        <v>9.9999999999999995E-8</v>
      </c>
      <c r="N611">
        <v>9.9999999999999995E-8</v>
      </c>
    </row>
    <row r="612" spans="3:14" x14ac:dyDescent="0.3">
      <c r="C612" s="2" t="s">
        <v>742</v>
      </c>
      <c r="D612">
        <v>1.2565150733741577</v>
      </c>
      <c r="E612">
        <v>3.3477090846694146</v>
      </c>
      <c r="F612">
        <v>9.9999999999999995E-8</v>
      </c>
      <c r="G612">
        <v>9.9999999999999995E-8</v>
      </c>
      <c r="H612">
        <v>9.9999999999999995E-8</v>
      </c>
      <c r="I612">
        <v>9.9999999999999995E-8</v>
      </c>
      <c r="J612">
        <v>9.9999999999999995E-8</v>
      </c>
      <c r="K612">
        <v>9.9999999999999995E-8</v>
      </c>
      <c r="L612">
        <v>9.9999999999999995E-8</v>
      </c>
      <c r="M612">
        <v>9.9999999999999995E-8</v>
      </c>
      <c r="N612">
        <v>9.9999999999999995E-8</v>
      </c>
    </row>
    <row r="613" spans="3:14" x14ac:dyDescent="0.3">
      <c r="C613" s="2" t="s">
        <v>689</v>
      </c>
      <c r="D613">
        <v>9.9999999999999995E-8</v>
      </c>
      <c r="E613">
        <v>9.9999999999999995E-8</v>
      </c>
      <c r="F613">
        <v>9.9999999999999995E-8</v>
      </c>
      <c r="G613">
        <v>9.9999999999999995E-8</v>
      </c>
      <c r="H613">
        <v>9.9999999999999995E-8</v>
      </c>
      <c r="I613">
        <v>9.9999999999999995E-8</v>
      </c>
      <c r="J613">
        <v>9.9999999999999995E-8</v>
      </c>
      <c r="K613">
        <v>9.9999999999999995E-8</v>
      </c>
      <c r="L613">
        <v>9.9999999999999995E-8</v>
      </c>
      <c r="M613">
        <v>9.9999999999999995E-8</v>
      </c>
      <c r="N613">
        <v>9.9999999999999995E-8</v>
      </c>
    </row>
    <row r="614" spans="3:14" x14ac:dyDescent="0.3">
      <c r="C614" s="2" t="s">
        <v>690</v>
      </c>
      <c r="D614">
        <v>9.9999999999999995E-8</v>
      </c>
      <c r="E614">
        <v>9.9999999999999995E-8</v>
      </c>
      <c r="F614">
        <v>9.9999999999999995E-8</v>
      </c>
      <c r="G614">
        <v>9.9999999999999995E-8</v>
      </c>
      <c r="H614">
        <v>9.9999999999999995E-8</v>
      </c>
      <c r="I614">
        <v>9.9999999999999995E-8</v>
      </c>
      <c r="J614">
        <v>9.9999999999999995E-8</v>
      </c>
      <c r="K614">
        <v>9.9999999999999995E-8</v>
      </c>
      <c r="L614">
        <v>9.9999999999999995E-8</v>
      </c>
      <c r="M614">
        <v>9.9999999999999995E-8</v>
      </c>
      <c r="N614">
        <v>9.9999999999999995E-8</v>
      </c>
    </row>
    <row r="615" spans="3:14" x14ac:dyDescent="0.3">
      <c r="C615" s="2" t="s">
        <v>691</v>
      </c>
      <c r="D615">
        <v>9.9999999999999995E-8</v>
      </c>
      <c r="E615">
        <v>9.9999999999999995E-8</v>
      </c>
      <c r="F615">
        <v>9.9999999999999995E-8</v>
      </c>
      <c r="G615">
        <v>9.9999999999999995E-8</v>
      </c>
      <c r="H615">
        <v>9.9999999999999995E-8</v>
      </c>
      <c r="I615">
        <v>9.9999999999999995E-8</v>
      </c>
      <c r="J615">
        <v>9.9999999999999995E-8</v>
      </c>
      <c r="K615">
        <v>9.9999999999999995E-8</v>
      </c>
      <c r="L615">
        <v>9.9999999999999995E-8</v>
      </c>
      <c r="M615">
        <v>9.9999999999999995E-8</v>
      </c>
      <c r="N615">
        <v>9.9999999999999995E-8</v>
      </c>
    </row>
    <row r="616" spans="3:14" x14ac:dyDescent="0.3">
      <c r="C616" s="2" t="s">
        <v>80</v>
      </c>
      <c r="D616">
        <v>100</v>
      </c>
      <c r="E616">
        <v>3.9669245845676215</v>
      </c>
      <c r="F616">
        <v>9.9999999999999995E-8</v>
      </c>
      <c r="G616">
        <v>9.9999999999999995E-8</v>
      </c>
      <c r="H616">
        <v>9.9999999999999995E-8</v>
      </c>
      <c r="I616">
        <v>9.9999999999999995E-8</v>
      </c>
      <c r="J616">
        <v>9.9999999999999995E-8</v>
      </c>
      <c r="K616">
        <v>9.9999999999999995E-8</v>
      </c>
      <c r="L616">
        <v>9.9999999999999995E-8</v>
      </c>
      <c r="M616">
        <v>9.9999999999999995E-8</v>
      </c>
      <c r="N616">
        <v>9.9999999999999995E-8</v>
      </c>
    </row>
    <row r="617" spans="3:14" x14ac:dyDescent="0.3">
      <c r="C617" s="2" t="s">
        <v>81</v>
      </c>
      <c r="D617">
        <v>4.2542007821917966</v>
      </c>
      <c r="E617">
        <v>2.186525261092398</v>
      </c>
      <c r="F617">
        <v>9.9999999999999995E-8</v>
      </c>
      <c r="G617">
        <v>9.9999999999999995E-8</v>
      </c>
      <c r="H617">
        <v>9.9999999999999995E-8</v>
      </c>
      <c r="I617">
        <v>9.9999999999999995E-8</v>
      </c>
      <c r="J617">
        <v>9.9999999999999995E-8</v>
      </c>
      <c r="K617">
        <v>9.9999999999999995E-8</v>
      </c>
      <c r="L617">
        <v>9.9999999999999995E-8</v>
      </c>
      <c r="M617">
        <v>9.9999999999999995E-8</v>
      </c>
      <c r="N617">
        <v>9.9999999999999995E-8</v>
      </c>
    </row>
    <row r="618" spans="3:14" x14ac:dyDescent="0.3">
      <c r="C618" s="2" t="s">
        <v>743</v>
      </c>
      <c r="D618">
        <v>4.1576161508105614</v>
      </c>
      <c r="E618">
        <v>2.1878232622881688</v>
      </c>
      <c r="F618">
        <v>9.9999999999999995E-8</v>
      </c>
      <c r="G618">
        <v>9.9999999999999995E-8</v>
      </c>
      <c r="H618">
        <v>9.9999999999999995E-8</v>
      </c>
      <c r="I618">
        <v>9.9999999999999995E-8</v>
      </c>
      <c r="J618">
        <v>9.9999999999999995E-8</v>
      </c>
      <c r="K618">
        <v>9.9999999999999995E-8</v>
      </c>
      <c r="L618">
        <v>9.9999999999999995E-8</v>
      </c>
      <c r="M618">
        <v>9.9999999999999995E-8</v>
      </c>
      <c r="N618">
        <v>9.9999999999999995E-8</v>
      </c>
    </row>
    <row r="619" spans="3:14" x14ac:dyDescent="0.3">
      <c r="C619" s="2" t="s">
        <v>744</v>
      </c>
      <c r="D619">
        <v>9.6584631381234937E-2</v>
      </c>
      <c r="E619">
        <v>2.1300645940338869</v>
      </c>
      <c r="F619">
        <v>9.9999999999999995E-8</v>
      </c>
      <c r="G619">
        <v>9.9999999999999995E-8</v>
      </c>
      <c r="H619">
        <v>9.9999999999999995E-8</v>
      </c>
      <c r="I619">
        <v>9.9999999999999995E-8</v>
      </c>
      <c r="J619">
        <v>9.9999999999999995E-8</v>
      </c>
      <c r="K619">
        <v>9.9999999999999995E-8</v>
      </c>
      <c r="L619">
        <v>9.9999999999999995E-8</v>
      </c>
      <c r="M619">
        <v>9.9999999999999995E-8</v>
      </c>
      <c r="N619">
        <v>9.9999999999999995E-8</v>
      </c>
    </row>
    <row r="620" spans="3:14" x14ac:dyDescent="0.3">
      <c r="C620" s="2" t="s">
        <v>764</v>
      </c>
      <c r="D620">
        <v>9.9999999999999995E-8</v>
      </c>
      <c r="E620">
        <v>9.9999999999999995E-8</v>
      </c>
      <c r="F620">
        <v>9.9999999999999995E-8</v>
      </c>
      <c r="G620">
        <v>9.9999999999999995E-8</v>
      </c>
      <c r="H620">
        <v>9.9999999999999995E-8</v>
      </c>
      <c r="I620">
        <v>9.9999999999999995E-8</v>
      </c>
      <c r="J620">
        <v>9.9999999999999995E-8</v>
      </c>
      <c r="K620">
        <v>9.9999999999999995E-8</v>
      </c>
      <c r="L620">
        <v>9.9999999999999995E-8</v>
      </c>
      <c r="M620">
        <v>9.9999999999999995E-8</v>
      </c>
      <c r="N620">
        <v>9.9999999999999995E-8</v>
      </c>
    </row>
    <row r="621" spans="3:14" x14ac:dyDescent="0.3">
      <c r="C621" s="2" t="s">
        <v>765</v>
      </c>
      <c r="D621">
        <v>9.9999999999999995E-8</v>
      </c>
      <c r="E621">
        <v>9.9999999999999995E-8</v>
      </c>
      <c r="F621">
        <v>9.9999999999999995E-8</v>
      </c>
      <c r="G621">
        <v>9.9999999999999995E-8</v>
      </c>
      <c r="H621">
        <v>9.9999999999999995E-8</v>
      </c>
      <c r="I621">
        <v>9.9999999999999995E-8</v>
      </c>
      <c r="J621">
        <v>9.9999999999999995E-8</v>
      </c>
      <c r="K621">
        <v>9.9999999999999995E-8</v>
      </c>
      <c r="L621">
        <v>9.9999999999999995E-8</v>
      </c>
      <c r="M621">
        <v>9.9999999999999995E-8</v>
      </c>
      <c r="N621">
        <v>9.9999999999999995E-8</v>
      </c>
    </row>
    <row r="622" spans="3:14" x14ac:dyDescent="0.3">
      <c r="C622" s="2" t="s">
        <v>745</v>
      </c>
      <c r="D622">
        <v>83.55015781607591</v>
      </c>
      <c r="E622">
        <v>4.1102562554151456</v>
      </c>
      <c r="F622">
        <v>9.9999999999999995E-8</v>
      </c>
      <c r="G622">
        <v>9.9999999999999995E-8</v>
      </c>
      <c r="H622">
        <v>9.9999999999999995E-8</v>
      </c>
      <c r="I622">
        <v>9.9999999999999995E-8</v>
      </c>
      <c r="J622">
        <v>9.9999999999999995E-8</v>
      </c>
      <c r="K622">
        <v>9.9999999999999995E-8</v>
      </c>
      <c r="L622">
        <v>9.9999999999999995E-8</v>
      </c>
      <c r="M622">
        <v>9.9999999999999995E-8</v>
      </c>
      <c r="N622">
        <v>9.9999999999999995E-8</v>
      </c>
    </row>
    <row r="623" spans="3:14" x14ac:dyDescent="0.3">
      <c r="C623" s="2" t="s">
        <v>746</v>
      </c>
      <c r="D623">
        <v>0.83148714410667679</v>
      </c>
      <c r="E623">
        <v>4.4595424991436428</v>
      </c>
      <c r="F623">
        <v>9.9999999999999995E-8</v>
      </c>
      <c r="G623">
        <v>9.9999999999999995E-8</v>
      </c>
      <c r="H623">
        <v>9.9999999999999995E-8</v>
      </c>
      <c r="I623">
        <v>9.9999999999999995E-8</v>
      </c>
      <c r="J623">
        <v>9.9999999999999995E-8</v>
      </c>
      <c r="K623">
        <v>9.9999999999999995E-8</v>
      </c>
      <c r="L623">
        <v>9.9999999999999995E-8</v>
      </c>
      <c r="M623">
        <v>9.9999999999999995E-8</v>
      </c>
      <c r="N623">
        <v>9.9999999999999995E-8</v>
      </c>
    </row>
    <row r="624" spans="3:14" x14ac:dyDescent="0.3">
      <c r="C624" s="2" t="s">
        <v>747</v>
      </c>
      <c r="D624">
        <v>80.449374629737619</v>
      </c>
      <c r="E624">
        <v>4.0845130311067512</v>
      </c>
      <c r="F624">
        <v>9.9999999999999995E-8</v>
      </c>
      <c r="G624">
        <v>9.9999999999999995E-8</v>
      </c>
      <c r="H624">
        <v>9.9999999999999995E-8</v>
      </c>
      <c r="I624">
        <v>9.9999999999999995E-8</v>
      </c>
      <c r="J624">
        <v>9.9999999999999995E-8</v>
      </c>
      <c r="K624">
        <v>9.9999999999999995E-8</v>
      </c>
      <c r="L624">
        <v>9.9999999999999995E-8</v>
      </c>
      <c r="M624">
        <v>9.9999999999999995E-8</v>
      </c>
      <c r="N624">
        <v>9.9999999999999995E-8</v>
      </c>
    </row>
    <row r="625" spans="3:14" x14ac:dyDescent="0.3">
      <c r="C625" s="2" t="s">
        <v>748</v>
      </c>
      <c r="D625">
        <v>0.48305749323659153</v>
      </c>
      <c r="E625">
        <v>1.8274718658161548</v>
      </c>
      <c r="F625">
        <v>9.9999999999999995E-8</v>
      </c>
      <c r="G625">
        <v>9.9999999999999995E-8</v>
      </c>
      <c r="H625">
        <v>9.9999999999999995E-8</v>
      </c>
      <c r="I625">
        <v>9.9999999999999995E-8</v>
      </c>
      <c r="J625">
        <v>9.9999999999999995E-8</v>
      </c>
      <c r="K625">
        <v>9.9999999999999995E-8</v>
      </c>
      <c r="L625">
        <v>9.9999999999999995E-8</v>
      </c>
      <c r="M625">
        <v>9.9999999999999995E-8</v>
      </c>
      <c r="N625">
        <v>9.9999999999999995E-8</v>
      </c>
    </row>
    <row r="626" spans="3:14" x14ac:dyDescent="0.3">
      <c r="C626" s="2" t="s">
        <v>105</v>
      </c>
      <c r="D626">
        <v>3.0366198098890615</v>
      </c>
      <c r="E626">
        <v>1.5777285012039899</v>
      </c>
      <c r="F626">
        <v>9.9999999999999995E-8</v>
      </c>
      <c r="G626">
        <v>9.9999999999999995E-8</v>
      </c>
      <c r="H626">
        <v>9.9999999999999995E-8</v>
      </c>
      <c r="I626">
        <v>9.9999999999999995E-8</v>
      </c>
      <c r="J626">
        <v>9.9999999999999995E-8</v>
      </c>
      <c r="K626">
        <v>9.9999999999999995E-8</v>
      </c>
      <c r="L626">
        <v>9.9999999999999995E-8</v>
      </c>
      <c r="M626">
        <v>9.9999999999999995E-8</v>
      </c>
      <c r="N626">
        <v>9.9999999999999995E-8</v>
      </c>
    </row>
    <row r="627" spans="3:14" x14ac:dyDescent="0.3">
      <c r="C627" s="2" t="s">
        <v>749</v>
      </c>
      <c r="D627">
        <v>1.4809614758851486</v>
      </c>
      <c r="E627">
        <v>3.9764876911837943</v>
      </c>
      <c r="F627">
        <v>9.9999999999999995E-8</v>
      </c>
      <c r="G627">
        <v>9.9999999999999995E-8</v>
      </c>
      <c r="H627">
        <v>9.9999999999999995E-8</v>
      </c>
      <c r="I627">
        <v>9.9999999999999995E-8</v>
      </c>
      <c r="J627">
        <v>9.9999999999999995E-8</v>
      </c>
      <c r="K627">
        <v>9.9999999999999995E-8</v>
      </c>
      <c r="L627">
        <v>9.9999999999999995E-8</v>
      </c>
      <c r="M627">
        <v>9.9999999999999995E-8</v>
      </c>
      <c r="N627">
        <v>9.9999999999999995E-8</v>
      </c>
    </row>
    <row r="628" spans="3:14" x14ac:dyDescent="0.3">
      <c r="C628" s="2" t="s">
        <v>118</v>
      </c>
      <c r="D628">
        <v>28.511277313668597</v>
      </c>
      <c r="E628">
        <v>2.9540434324570208</v>
      </c>
      <c r="F628">
        <v>9.9999999999999995E-8</v>
      </c>
      <c r="G628">
        <v>9.9999999999999995E-8</v>
      </c>
      <c r="H628">
        <v>9.9999999999999995E-8</v>
      </c>
      <c r="I628">
        <v>9.9999999999999995E-8</v>
      </c>
      <c r="J628">
        <v>9.9999999999999995E-8</v>
      </c>
      <c r="K628">
        <v>9.9999999999999995E-8</v>
      </c>
      <c r="L628">
        <v>9.9999999999999995E-8</v>
      </c>
      <c r="M628">
        <v>9.9999999999999995E-8</v>
      </c>
      <c r="N628">
        <v>9.9999999999999995E-8</v>
      </c>
    </row>
    <row r="629" spans="3:14" x14ac:dyDescent="0.3">
      <c r="C629" s="2" t="s">
        <v>750</v>
      </c>
      <c r="D629">
        <v>1.2620039424310769</v>
      </c>
      <c r="E629">
        <v>5.1360645923750115</v>
      </c>
      <c r="F629">
        <v>9.9999999999999995E-8</v>
      </c>
      <c r="G629">
        <v>9.9999999999999995E-8</v>
      </c>
      <c r="H629">
        <v>9.9999999999999995E-8</v>
      </c>
      <c r="I629">
        <v>9.9999999999999995E-8</v>
      </c>
      <c r="J629">
        <v>9.9999999999999995E-8</v>
      </c>
      <c r="K629">
        <v>9.9999999999999995E-8</v>
      </c>
      <c r="L629">
        <v>9.9999999999999995E-8</v>
      </c>
      <c r="M629">
        <v>9.9999999999999995E-8</v>
      </c>
      <c r="N629">
        <v>9.9999999999999995E-8</v>
      </c>
    </row>
    <row r="630" spans="3:14" x14ac:dyDescent="0.3">
      <c r="C630" s="2" t="s">
        <v>751</v>
      </c>
      <c r="D630">
        <v>37.013855288159178</v>
      </c>
      <c r="E630">
        <v>5.0528843674853219</v>
      </c>
      <c r="F630">
        <v>9.9999999999999995E-8</v>
      </c>
      <c r="G630">
        <v>9.9999999999999995E-8</v>
      </c>
      <c r="H630">
        <v>9.9999999999999995E-8</v>
      </c>
      <c r="I630">
        <v>9.9999999999999995E-8</v>
      </c>
      <c r="J630">
        <v>9.9999999999999995E-8</v>
      </c>
      <c r="K630">
        <v>9.9999999999999995E-8</v>
      </c>
      <c r="L630">
        <v>9.9999999999999995E-8</v>
      </c>
      <c r="M630">
        <v>9.9999999999999995E-8</v>
      </c>
      <c r="N630">
        <v>9.9999999999999995E-8</v>
      </c>
    </row>
    <row r="631" spans="3:14" x14ac:dyDescent="0.3">
      <c r="C631" s="2" t="s">
        <v>156</v>
      </c>
      <c r="D631">
        <v>1.2051303405129465</v>
      </c>
      <c r="E631">
        <v>3.0601492304402678</v>
      </c>
      <c r="F631">
        <v>9.9999999999999995E-8</v>
      </c>
      <c r="G631">
        <v>9.9999999999999995E-8</v>
      </c>
      <c r="H631">
        <v>9.9999999999999995E-8</v>
      </c>
      <c r="I631">
        <v>9.9999999999999995E-8</v>
      </c>
      <c r="J631">
        <v>9.9999999999999995E-8</v>
      </c>
      <c r="K631">
        <v>9.9999999999999995E-8</v>
      </c>
      <c r="L631">
        <v>9.9999999999999995E-8</v>
      </c>
      <c r="M631">
        <v>9.9999999999999995E-8</v>
      </c>
      <c r="N631">
        <v>9.9999999999999995E-8</v>
      </c>
    </row>
    <row r="632" spans="3:14" x14ac:dyDescent="0.3">
      <c r="C632" s="2" t="s">
        <v>161</v>
      </c>
      <c r="D632">
        <v>2.2692960422316233</v>
      </c>
      <c r="E632">
        <v>4.7927867970159133</v>
      </c>
      <c r="F632">
        <v>9.9999999999999995E-8</v>
      </c>
      <c r="G632">
        <v>9.9999999999999995E-8</v>
      </c>
      <c r="H632">
        <v>9.9999999999999995E-8</v>
      </c>
      <c r="I632">
        <v>9.9999999999999995E-8</v>
      </c>
      <c r="J632">
        <v>9.9999999999999995E-8</v>
      </c>
      <c r="K632">
        <v>9.9999999999999995E-8</v>
      </c>
      <c r="L632">
        <v>9.9999999999999995E-8</v>
      </c>
      <c r="M632">
        <v>9.9999999999999995E-8</v>
      </c>
      <c r="N632">
        <v>9.9999999999999995E-8</v>
      </c>
    </row>
    <row r="633" spans="3:14" x14ac:dyDescent="0.3">
      <c r="C633" s="2" t="s">
        <v>766</v>
      </c>
      <c r="D633">
        <v>9.9999999999999995E-8</v>
      </c>
      <c r="E633">
        <v>9.9999999999999995E-8</v>
      </c>
      <c r="F633">
        <v>9.9999999999999995E-8</v>
      </c>
      <c r="G633">
        <v>9.9999999999999995E-8</v>
      </c>
      <c r="H633">
        <v>9.9999999999999995E-8</v>
      </c>
      <c r="I633">
        <v>9.9999999999999995E-8</v>
      </c>
      <c r="J633">
        <v>9.9999999999999995E-8</v>
      </c>
      <c r="K633">
        <v>9.9999999999999995E-8</v>
      </c>
      <c r="L633">
        <v>9.9999999999999995E-8</v>
      </c>
      <c r="M633">
        <v>9.9999999999999995E-8</v>
      </c>
      <c r="N633">
        <v>9.9999999999999995E-8</v>
      </c>
    </row>
    <row r="634" spans="3:14" x14ac:dyDescent="0.3">
      <c r="C634" s="2" t="s">
        <v>767</v>
      </c>
      <c r="D634">
        <v>9.9999999999999995E-8</v>
      </c>
      <c r="E634">
        <v>9.9999999999999995E-8</v>
      </c>
      <c r="F634">
        <v>9.9999999999999995E-8</v>
      </c>
      <c r="G634">
        <v>9.9999999999999995E-8</v>
      </c>
      <c r="H634">
        <v>9.9999999999999995E-8</v>
      </c>
      <c r="I634">
        <v>9.9999999999999995E-8</v>
      </c>
      <c r="J634">
        <v>9.9999999999999995E-8</v>
      </c>
      <c r="K634">
        <v>9.9999999999999995E-8</v>
      </c>
      <c r="L634">
        <v>9.9999999999999995E-8</v>
      </c>
      <c r="M634">
        <v>9.9999999999999995E-8</v>
      </c>
      <c r="N634">
        <v>9.9999999999999995E-8</v>
      </c>
    </row>
    <row r="635" spans="3:14" x14ac:dyDescent="0.3">
      <c r="C635" s="2" t="s">
        <v>752</v>
      </c>
      <c r="D635">
        <v>2.2692960422316233</v>
      </c>
      <c r="E635">
        <v>4.7927867970159133</v>
      </c>
      <c r="F635">
        <v>9.9999999999999995E-8</v>
      </c>
      <c r="G635">
        <v>9.9999999999999995E-8</v>
      </c>
      <c r="H635">
        <v>9.9999999999999995E-8</v>
      </c>
      <c r="I635">
        <v>9.9999999999999995E-8</v>
      </c>
      <c r="J635">
        <v>9.9999999999999995E-8</v>
      </c>
      <c r="K635">
        <v>9.9999999999999995E-8</v>
      </c>
      <c r="L635">
        <v>9.9999999999999995E-8</v>
      </c>
      <c r="M635">
        <v>9.9999999999999995E-8</v>
      </c>
      <c r="N635">
        <v>9.9999999999999995E-8</v>
      </c>
    </row>
    <row r="636" spans="3:14" x14ac:dyDescent="0.3">
      <c r="C636" s="2" t="s">
        <v>165</v>
      </c>
      <c r="D636">
        <v>12.195641401732283</v>
      </c>
      <c r="E636">
        <v>3.3570937285857028</v>
      </c>
      <c r="F636">
        <v>9.9999999999999995E-8</v>
      </c>
      <c r="G636">
        <v>9.9999999999999995E-8</v>
      </c>
      <c r="H636">
        <v>9.9999999999999995E-8</v>
      </c>
      <c r="I636">
        <v>9.9999999999999995E-8</v>
      </c>
      <c r="J636">
        <v>9.9999999999999995E-8</v>
      </c>
      <c r="K636">
        <v>9.9999999999999995E-8</v>
      </c>
      <c r="L636">
        <v>9.9999999999999995E-8</v>
      </c>
      <c r="M636">
        <v>9.9999999999999995E-8</v>
      </c>
      <c r="N636">
        <v>9.9999999999999995E-8</v>
      </c>
    </row>
    <row r="637" spans="3:14" x14ac:dyDescent="0.3">
      <c r="C637" s="2" t="s">
        <v>753</v>
      </c>
      <c r="D637">
        <v>1.7840932551188342</v>
      </c>
      <c r="E637">
        <v>2.8038908719929534</v>
      </c>
      <c r="F637">
        <v>9.9999999999999995E-8</v>
      </c>
      <c r="G637">
        <v>9.9999999999999995E-8</v>
      </c>
      <c r="H637">
        <v>9.9999999999999995E-8</v>
      </c>
      <c r="I637">
        <v>9.9999999999999995E-8</v>
      </c>
      <c r="J637">
        <v>9.9999999999999995E-8</v>
      </c>
      <c r="K637">
        <v>9.9999999999999995E-8</v>
      </c>
      <c r="L637">
        <v>9.9999999999999995E-8</v>
      </c>
      <c r="M637">
        <v>9.9999999999999995E-8</v>
      </c>
      <c r="N637">
        <v>9.9999999999999995E-8</v>
      </c>
    </row>
    <row r="638" spans="3:14" x14ac:dyDescent="0.3">
      <c r="C638" s="2" t="s">
        <v>754</v>
      </c>
      <c r="D638">
        <v>2.2213500867084361</v>
      </c>
      <c r="E638">
        <v>3.1083608095823223</v>
      </c>
      <c r="F638">
        <v>9.9999999999999995E-8</v>
      </c>
      <c r="G638">
        <v>9.9999999999999995E-8</v>
      </c>
      <c r="H638">
        <v>9.9999999999999995E-8</v>
      </c>
      <c r="I638">
        <v>9.9999999999999995E-8</v>
      </c>
      <c r="J638">
        <v>9.9999999999999995E-8</v>
      </c>
      <c r="K638">
        <v>9.9999999999999995E-8</v>
      </c>
      <c r="L638">
        <v>9.9999999999999995E-8</v>
      </c>
      <c r="M638">
        <v>9.9999999999999995E-8</v>
      </c>
      <c r="N638">
        <v>9.9999999999999995E-8</v>
      </c>
    </row>
    <row r="639" spans="3:14" x14ac:dyDescent="0.3">
      <c r="C639" s="2" t="s">
        <v>755</v>
      </c>
      <c r="D639">
        <v>6.9336829865308562</v>
      </c>
      <c r="E639">
        <v>3.5568347272948664</v>
      </c>
      <c r="F639">
        <v>9.9999999999999995E-8</v>
      </c>
      <c r="G639">
        <v>9.9999999999999995E-8</v>
      </c>
      <c r="H639">
        <v>9.9999999999999995E-8</v>
      </c>
      <c r="I639">
        <v>9.9999999999999995E-8</v>
      </c>
      <c r="J639">
        <v>9.9999999999999995E-8</v>
      </c>
      <c r="K639">
        <v>9.9999999999999995E-8</v>
      </c>
      <c r="L639">
        <v>9.9999999999999995E-8</v>
      </c>
      <c r="M639">
        <v>9.9999999999999995E-8</v>
      </c>
      <c r="N639">
        <v>9.9999999999999995E-8</v>
      </c>
    </row>
    <row r="640" spans="3:14" x14ac:dyDescent="0.3">
      <c r="C640" s="2" t="s">
        <v>756</v>
      </c>
      <c r="D640">
        <v>1.2565150733741577</v>
      </c>
      <c r="E640">
        <v>3.3477090846694146</v>
      </c>
      <c r="F640">
        <v>9.9999999999999995E-8</v>
      </c>
      <c r="G640">
        <v>9.9999999999999995E-8</v>
      </c>
      <c r="H640">
        <v>9.9999999999999995E-8</v>
      </c>
      <c r="I640">
        <v>9.9999999999999995E-8</v>
      </c>
      <c r="J640">
        <v>9.9999999999999995E-8</v>
      </c>
      <c r="K640">
        <v>9.9999999999999995E-8</v>
      </c>
      <c r="L640">
        <v>9.9999999999999995E-8</v>
      </c>
      <c r="M640">
        <v>9.9999999999999995E-8</v>
      </c>
      <c r="N640">
        <v>9.9999999999999995E-8</v>
      </c>
    </row>
    <row r="641" spans="3:14" x14ac:dyDescent="0.3">
      <c r="C641" s="2"/>
    </row>
    <row r="642" spans="3:14" x14ac:dyDescent="0.3">
      <c r="C642" s="2"/>
    </row>
    <row r="643" spans="3:14" x14ac:dyDescent="0.3">
      <c r="C643" s="2"/>
    </row>
    <row r="644" spans="3:14" x14ac:dyDescent="0.3">
      <c r="C644" s="2"/>
    </row>
    <row r="645" spans="3:14" x14ac:dyDescent="0.3">
      <c r="C645" s="2"/>
    </row>
    <row r="646" spans="3:14" x14ac:dyDescent="0.3">
      <c r="C646" s="2"/>
    </row>
    <row r="647" spans="3:14" x14ac:dyDescent="0.3">
      <c r="C647" s="2"/>
    </row>
    <row r="648" spans="3:14" x14ac:dyDescent="0.3">
      <c r="C648" s="2"/>
    </row>
    <row r="649" spans="3:14" x14ac:dyDescent="0.3">
      <c r="C649" s="2"/>
    </row>
    <row r="650" spans="3:14" x14ac:dyDescent="0.3">
      <c r="C650" s="2"/>
    </row>
    <row r="651" spans="3:14" x14ac:dyDescent="0.3">
      <c r="C651" s="2"/>
    </row>
    <row r="652" spans="3:14" x14ac:dyDescent="0.3">
      <c r="C652" s="2"/>
    </row>
    <row r="653" spans="3:14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3:14" x14ac:dyDescent="0.3">
      <c r="C654" s="2"/>
    </row>
    <row r="655" spans="3:14" x14ac:dyDescent="0.3">
      <c r="C655" s="2"/>
    </row>
    <row r="656" spans="3:14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2:14" x14ac:dyDescent="0.3">
      <c r="C721" s="2"/>
    </row>
    <row r="722" spans="2:14" x14ac:dyDescent="0.3">
      <c r="B722" t="s">
        <v>434</v>
      </c>
      <c r="C722" s="2"/>
    </row>
    <row r="723" spans="2:14" x14ac:dyDescent="0.3">
      <c r="C723" s="2"/>
      <c r="D723" s="2" t="s">
        <v>333</v>
      </c>
      <c r="E723" s="2" t="s">
        <v>334</v>
      </c>
      <c r="F723" s="2" t="s">
        <v>757</v>
      </c>
      <c r="G723" s="2" t="s">
        <v>335</v>
      </c>
      <c r="H723" s="2" t="s">
        <v>336</v>
      </c>
      <c r="I723" s="2" t="s">
        <v>337</v>
      </c>
      <c r="J723" s="2" t="s">
        <v>338</v>
      </c>
      <c r="K723" s="2" t="s">
        <v>339</v>
      </c>
      <c r="L723" s="2" t="s">
        <v>340</v>
      </c>
      <c r="M723" s="2" t="s">
        <v>341</v>
      </c>
      <c r="N723" s="2" t="s">
        <v>342</v>
      </c>
    </row>
    <row r="724" spans="2:14" x14ac:dyDescent="0.3">
      <c r="C724" s="2" t="s">
        <v>692</v>
      </c>
      <c r="D724">
        <v>7.5313292837134229</v>
      </c>
      <c r="E724">
        <v>0.71520162973413015</v>
      </c>
      <c r="F724">
        <v>9.9999999999999995E-8</v>
      </c>
      <c r="G724">
        <v>9.9999999999999995E-8</v>
      </c>
      <c r="H724">
        <v>9.9999999999999995E-8</v>
      </c>
      <c r="I724">
        <v>9.9999999999999995E-8</v>
      </c>
      <c r="J724">
        <v>9.9999999999999995E-8</v>
      </c>
      <c r="K724">
        <v>9.9999999999999995E-8</v>
      </c>
      <c r="L724">
        <v>9.9999999999999995E-8</v>
      </c>
      <c r="M724">
        <v>9.9999999999999995E-8</v>
      </c>
      <c r="N724">
        <v>9.9999999999999995E-8</v>
      </c>
    </row>
    <row r="725" spans="2:14" x14ac:dyDescent="0.3">
      <c r="C725" s="2" t="s">
        <v>693</v>
      </c>
      <c r="D725">
        <v>0.37278162738172466</v>
      </c>
      <c r="E725">
        <v>0.2228573318143745</v>
      </c>
      <c r="F725">
        <v>9.9999999999999995E-8</v>
      </c>
      <c r="G725">
        <v>9.9999999999999995E-8</v>
      </c>
      <c r="H725">
        <v>9.9999999999999995E-8</v>
      </c>
      <c r="I725">
        <v>9.9999999999999995E-8</v>
      </c>
      <c r="J725">
        <v>9.9999999999999995E-8</v>
      </c>
      <c r="K725">
        <v>9.9999999999999995E-8</v>
      </c>
      <c r="L725">
        <v>9.9999999999999995E-8</v>
      </c>
      <c r="M725">
        <v>9.9999999999999995E-8</v>
      </c>
      <c r="N725">
        <v>9.9999999999999995E-8</v>
      </c>
    </row>
    <row r="726" spans="2:14" x14ac:dyDescent="0.3">
      <c r="C726" s="2" t="s">
        <v>694</v>
      </c>
      <c r="D726">
        <v>1.8436875132856749</v>
      </c>
      <c r="E726">
        <v>0.47098915341905467</v>
      </c>
      <c r="F726">
        <v>9.9999999999999995E-8</v>
      </c>
      <c r="G726">
        <v>9.9999999999999995E-8</v>
      </c>
      <c r="H726">
        <v>9.9999999999999995E-8</v>
      </c>
      <c r="I726">
        <v>9.9999999999999995E-8</v>
      </c>
      <c r="J726">
        <v>9.9999999999999995E-8</v>
      </c>
      <c r="K726">
        <v>9.9999999999999995E-8</v>
      </c>
      <c r="L726">
        <v>9.9999999999999995E-8</v>
      </c>
      <c r="M726">
        <v>9.9999999999999995E-8</v>
      </c>
      <c r="N726">
        <v>9.9999999999999995E-8</v>
      </c>
    </row>
    <row r="727" spans="2:14" x14ac:dyDescent="0.3">
      <c r="C727" s="2" t="s">
        <v>695</v>
      </c>
      <c r="D727">
        <v>5.3723875490746194</v>
      </c>
      <c r="E727">
        <v>0.4038131782760912</v>
      </c>
      <c r="F727">
        <v>9.9999999999999995E-8</v>
      </c>
      <c r="G727">
        <v>9.9999999999999995E-8</v>
      </c>
      <c r="H727">
        <v>9.9999999999999995E-8</v>
      </c>
      <c r="I727">
        <v>9.9999999999999995E-8</v>
      </c>
      <c r="J727">
        <v>9.9999999999999995E-8</v>
      </c>
      <c r="K727">
        <v>9.9999999999999995E-8</v>
      </c>
      <c r="L727">
        <v>9.9999999999999995E-8</v>
      </c>
      <c r="M727">
        <v>9.9999999999999995E-8</v>
      </c>
      <c r="N727">
        <v>9.9999999999999995E-8</v>
      </c>
    </row>
    <row r="728" spans="2:14" x14ac:dyDescent="0.3">
      <c r="C728" s="2" t="s">
        <v>696</v>
      </c>
      <c r="D728">
        <v>0.558097418120997</v>
      </c>
      <c r="E728">
        <v>0.31893987511588673</v>
      </c>
      <c r="F728">
        <v>9.9999999999999995E-8</v>
      </c>
      <c r="G728">
        <v>9.9999999999999995E-8</v>
      </c>
      <c r="H728">
        <v>9.9999999999999995E-8</v>
      </c>
      <c r="I728">
        <v>9.9999999999999995E-8</v>
      </c>
      <c r="J728">
        <v>9.9999999999999995E-8</v>
      </c>
      <c r="K728">
        <v>9.9999999999999995E-8</v>
      </c>
      <c r="L728">
        <v>9.9999999999999995E-8</v>
      </c>
      <c r="M728">
        <v>9.9999999999999995E-8</v>
      </c>
      <c r="N728">
        <v>9.9999999999999995E-8</v>
      </c>
    </row>
    <row r="729" spans="2:14" x14ac:dyDescent="0.3">
      <c r="C729" s="2" t="s">
        <v>697</v>
      </c>
      <c r="D729">
        <v>2.2983688986236617</v>
      </c>
      <c r="E729">
        <v>0.31375168253089392</v>
      </c>
      <c r="F729">
        <v>9.9999999999999995E-8</v>
      </c>
      <c r="G729">
        <v>9.9999999999999995E-8</v>
      </c>
      <c r="H729">
        <v>9.9999999999999995E-8</v>
      </c>
      <c r="I729">
        <v>9.9999999999999995E-8</v>
      </c>
      <c r="J729">
        <v>9.9999999999999995E-8</v>
      </c>
      <c r="K729">
        <v>9.9999999999999995E-8</v>
      </c>
      <c r="L729">
        <v>9.9999999999999995E-8</v>
      </c>
      <c r="M729">
        <v>9.9999999999999995E-8</v>
      </c>
      <c r="N729">
        <v>9.9999999999999995E-8</v>
      </c>
    </row>
    <row r="730" spans="2:14" x14ac:dyDescent="0.3">
      <c r="C730" s="2" t="s">
        <v>698</v>
      </c>
      <c r="D730">
        <v>3.7548591782636378</v>
      </c>
      <c r="E730">
        <v>0.24118891186675206</v>
      </c>
      <c r="F730">
        <v>9.9999999999999995E-8</v>
      </c>
      <c r="G730">
        <v>9.9999999999999995E-8</v>
      </c>
      <c r="H730">
        <v>9.9999999999999995E-8</v>
      </c>
      <c r="I730">
        <v>9.9999999999999995E-8</v>
      </c>
      <c r="J730">
        <v>9.9999999999999995E-8</v>
      </c>
      <c r="K730">
        <v>9.9999999999999995E-8</v>
      </c>
      <c r="L730">
        <v>9.9999999999999995E-8</v>
      </c>
      <c r="M730">
        <v>9.9999999999999995E-8</v>
      </c>
      <c r="N730">
        <v>9.9999999999999995E-8</v>
      </c>
    </row>
    <row r="731" spans="2:14" x14ac:dyDescent="0.3">
      <c r="C731" s="2" t="s">
        <v>699</v>
      </c>
      <c r="D731">
        <v>0.90768162936972074</v>
      </c>
      <c r="E731">
        <v>4.637435466978701E-2</v>
      </c>
      <c r="F731">
        <v>9.9999999999999995E-8</v>
      </c>
      <c r="G731">
        <v>9.9999999999999995E-8</v>
      </c>
      <c r="H731">
        <v>9.9999999999999995E-8</v>
      </c>
      <c r="I731">
        <v>9.9999999999999995E-8</v>
      </c>
      <c r="J731">
        <v>9.9999999999999995E-8</v>
      </c>
      <c r="K731">
        <v>9.9999999999999995E-8</v>
      </c>
      <c r="L731">
        <v>9.9999999999999995E-8</v>
      </c>
      <c r="M731">
        <v>9.9999999999999995E-8</v>
      </c>
      <c r="N731">
        <v>9.9999999999999995E-8</v>
      </c>
    </row>
    <row r="732" spans="2:14" x14ac:dyDescent="0.3">
      <c r="C732" s="2" t="s">
        <v>700</v>
      </c>
      <c r="D732">
        <v>7.9356256637460751E-2</v>
      </c>
      <c r="E732">
        <v>0.38132576381484373</v>
      </c>
      <c r="F732">
        <v>9.9999999999999995E-8</v>
      </c>
      <c r="G732">
        <v>9.9999999999999995E-8</v>
      </c>
      <c r="H732">
        <v>9.9999999999999995E-8</v>
      </c>
      <c r="I732">
        <v>9.9999999999999995E-8</v>
      </c>
      <c r="J732">
        <v>9.9999999999999995E-8</v>
      </c>
      <c r="K732">
        <v>9.9999999999999995E-8</v>
      </c>
      <c r="L732">
        <v>9.9999999999999995E-8</v>
      </c>
      <c r="M732">
        <v>9.9999999999999995E-8</v>
      </c>
      <c r="N732">
        <v>9.9999999999999995E-8</v>
      </c>
    </row>
    <row r="733" spans="2:14" x14ac:dyDescent="0.3">
      <c r="C733" s="2" t="s">
        <v>701</v>
      </c>
      <c r="D733">
        <v>0.18308983975500115</v>
      </c>
      <c r="E733">
        <v>0.21800724327980525</v>
      </c>
      <c r="F733">
        <v>9.9999999999999995E-8</v>
      </c>
      <c r="G733">
        <v>9.9999999999999995E-8</v>
      </c>
      <c r="H733">
        <v>9.9999999999999995E-8</v>
      </c>
      <c r="I733">
        <v>9.9999999999999995E-8</v>
      </c>
      <c r="J733">
        <v>9.9999999999999995E-8</v>
      </c>
      <c r="K733">
        <v>9.9999999999999995E-8</v>
      </c>
      <c r="L733">
        <v>9.9999999999999995E-8</v>
      </c>
      <c r="M733">
        <v>9.9999999999999995E-8</v>
      </c>
      <c r="N733">
        <v>9.9999999999999995E-8</v>
      </c>
    </row>
    <row r="734" spans="2:14" x14ac:dyDescent="0.3">
      <c r="C734" s="2" t="s">
        <v>702</v>
      </c>
      <c r="D734">
        <v>4.7181642914742659</v>
      </c>
      <c r="E734">
        <v>0.14720887598080878</v>
      </c>
      <c r="F734">
        <v>9.9999999999999995E-8</v>
      </c>
      <c r="G734">
        <v>9.9999999999999995E-8</v>
      </c>
      <c r="H734">
        <v>9.9999999999999995E-8</v>
      </c>
      <c r="I734">
        <v>9.9999999999999995E-8</v>
      </c>
      <c r="J734">
        <v>9.9999999999999995E-8</v>
      </c>
      <c r="K734">
        <v>9.9999999999999995E-8</v>
      </c>
      <c r="L734">
        <v>9.9999999999999995E-8</v>
      </c>
      <c r="M734">
        <v>9.9999999999999995E-8</v>
      </c>
      <c r="N734">
        <v>9.9999999999999995E-8</v>
      </c>
    </row>
    <row r="735" spans="2:14" x14ac:dyDescent="0.3">
      <c r="C735" s="2" t="s">
        <v>703</v>
      </c>
      <c r="D735">
        <v>1.8936394038613646</v>
      </c>
      <c r="E735">
        <v>0.21517518096842991</v>
      </c>
      <c r="F735">
        <v>9.9999999999999995E-8</v>
      </c>
      <c r="G735">
        <v>9.9999999999999995E-8</v>
      </c>
      <c r="H735">
        <v>9.9999999999999995E-8</v>
      </c>
      <c r="I735">
        <v>9.9999999999999995E-8</v>
      </c>
      <c r="J735">
        <v>9.9999999999999995E-8</v>
      </c>
      <c r="K735">
        <v>9.9999999999999995E-8</v>
      </c>
      <c r="L735">
        <v>9.9999999999999995E-8</v>
      </c>
      <c r="M735">
        <v>9.9999999999999995E-8</v>
      </c>
      <c r="N735">
        <v>9.9999999999999995E-8</v>
      </c>
    </row>
    <row r="736" spans="2:14" x14ac:dyDescent="0.3">
      <c r="C736" s="2" t="s">
        <v>704</v>
      </c>
      <c r="D736">
        <v>0.90513551017194027</v>
      </c>
      <c r="E736">
        <v>0.33323962034295107</v>
      </c>
      <c r="F736">
        <v>9.9999999999999995E-8</v>
      </c>
      <c r="G736">
        <v>9.9999999999999995E-8</v>
      </c>
      <c r="H736">
        <v>9.9999999999999995E-8</v>
      </c>
      <c r="I736">
        <v>9.9999999999999995E-8</v>
      </c>
      <c r="J736">
        <v>9.9999999999999995E-8</v>
      </c>
      <c r="K736">
        <v>9.9999999999999995E-8</v>
      </c>
      <c r="L736">
        <v>9.9999999999999995E-8</v>
      </c>
      <c r="M736">
        <v>9.9999999999999995E-8</v>
      </c>
      <c r="N736">
        <v>9.9999999999999995E-8</v>
      </c>
    </row>
    <row r="737" spans="3:14" x14ac:dyDescent="0.3">
      <c r="C737" s="2" t="s">
        <v>705</v>
      </c>
      <c r="D737">
        <v>3.3499832060433672</v>
      </c>
      <c r="E737">
        <v>-0.90971643883759334</v>
      </c>
      <c r="F737">
        <v>9.9999999999999995E-8</v>
      </c>
      <c r="G737">
        <v>9.9999999999999995E-8</v>
      </c>
      <c r="H737">
        <v>9.9999999999999995E-8</v>
      </c>
      <c r="I737">
        <v>9.9999999999999995E-8</v>
      </c>
      <c r="J737">
        <v>9.9999999999999995E-8</v>
      </c>
      <c r="K737">
        <v>9.9999999999999995E-8</v>
      </c>
      <c r="L737">
        <v>9.9999999999999995E-8</v>
      </c>
      <c r="M737">
        <v>9.9999999999999995E-8</v>
      </c>
      <c r="N737">
        <v>9.9999999999999995E-8</v>
      </c>
    </row>
    <row r="738" spans="3:14" x14ac:dyDescent="0.3">
      <c r="C738" s="2" t="s">
        <v>706</v>
      </c>
      <c r="D738">
        <v>0.60406128793417724</v>
      </c>
      <c r="E738">
        <v>-0.93432154074419849</v>
      </c>
      <c r="F738">
        <v>9.9999999999999995E-8</v>
      </c>
      <c r="G738">
        <v>9.9999999999999995E-8</v>
      </c>
      <c r="H738">
        <v>9.9999999999999995E-8</v>
      </c>
      <c r="I738">
        <v>9.9999999999999995E-8</v>
      </c>
      <c r="J738">
        <v>9.9999999999999995E-8</v>
      </c>
      <c r="K738">
        <v>9.9999999999999995E-8</v>
      </c>
      <c r="L738">
        <v>9.9999999999999995E-8</v>
      </c>
      <c r="M738">
        <v>9.9999999999999995E-8</v>
      </c>
      <c r="N738">
        <v>9.9999999999999995E-8</v>
      </c>
    </row>
    <row r="739" spans="3:14" x14ac:dyDescent="0.3">
      <c r="C739" s="2" t="s">
        <v>707</v>
      </c>
      <c r="D739">
        <v>0.59717377596963028</v>
      </c>
      <c r="E739">
        <v>-0.93366992988610509</v>
      </c>
      <c r="F739">
        <v>9.9999999999999995E-8</v>
      </c>
      <c r="G739">
        <v>9.9999999999999995E-8</v>
      </c>
      <c r="H739">
        <v>9.9999999999999995E-8</v>
      </c>
      <c r="I739">
        <v>9.9999999999999995E-8</v>
      </c>
      <c r="J739">
        <v>9.9999999999999995E-8</v>
      </c>
      <c r="K739">
        <v>9.9999999999999995E-8</v>
      </c>
      <c r="L739">
        <v>9.9999999999999995E-8</v>
      </c>
      <c r="M739">
        <v>9.9999999999999995E-8</v>
      </c>
      <c r="N739">
        <v>9.9999999999999995E-8</v>
      </c>
    </row>
    <row r="740" spans="3:14" x14ac:dyDescent="0.3">
      <c r="C740" s="2" t="s">
        <v>9</v>
      </c>
      <c r="D740">
        <v>1.5931609603258436</v>
      </c>
      <c r="E740">
        <v>-0.94778638142983818</v>
      </c>
      <c r="F740">
        <v>9.9999999999999995E-8</v>
      </c>
      <c r="G740">
        <v>9.9999999999999995E-8</v>
      </c>
      <c r="H740">
        <v>9.9999999999999995E-8</v>
      </c>
      <c r="I740">
        <v>9.9999999999999995E-8</v>
      </c>
      <c r="J740">
        <v>9.9999999999999995E-8</v>
      </c>
      <c r="K740">
        <v>9.9999999999999995E-8</v>
      </c>
      <c r="L740">
        <v>9.9999999999999995E-8</v>
      </c>
      <c r="M740">
        <v>9.9999999999999995E-8</v>
      </c>
      <c r="N740">
        <v>9.9999999999999995E-8</v>
      </c>
    </row>
    <row r="741" spans="3:14" x14ac:dyDescent="0.3">
      <c r="C741" s="2" t="s">
        <v>10</v>
      </c>
      <c r="D741">
        <v>0.53208862935603518</v>
      </c>
      <c r="E741">
        <v>-0.99009900990099098</v>
      </c>
      <c r="F741">
        <v>9.9999999999999995E-8</v>
      </c>
      <c r="G741">
        <v>9.9999999999999995E-8</v>
      </c>
      <c r="H741">
        <v>9.9999999999999995E-8</v>
      </c>
      <c r="I741">
        <v>9.9999999999999995E-8</v>
      </c>
      <c r="J741">
        <v>9.9999999999999995E-8</v>
      </c>
      <c r="K741">
        <v>9.9999999999999995E-8</v>
      </c>
      <c r="L741">
        <v>9.9999999999999995E-8</v>
      </c>
      <c r="M741">
        <v>9.9999999999999995E-8</v>
      </c>
      <c r="N741">
        <v>9.9999999999999995E-8</v>
      </c>
    </row>
    <row r="742" spans="3:14" x14ac:dyDescent="0.3">
      <c r="C742" s="2" t="s">
        <v>708</v>
      </c>
      <c r="D742">
        <v>0.77764717031501152</v>
      </c>
      <c r="E742">
        <v>-0.37894098252347908</v>
      </c>
      <c r="F742">
        <v>9.9999999999999995E-8</v>
      </c>
      <c r="G742">
        <v>9.9999999999999995E-8</v>
      </c>
      <c r="H742">
        <v>9.9999999999999995E-8</v>
      </c>
      <c r="I742">
        <v>9.9999999999999995E-8</v>
      </c>
      <c r="J742">
        <v>9.9999999999999995E-8</v>
      </c>
      <c r="K742">
        <v>9.9999999999999995E-8</v>
      </c>
      <c r="L742">
        <v>9.9999999999999995E-8</v>
      </c>
      <c r="M742">
        <v>9.9999999999999995E-8</v>
      </c>
      <c r="N742">
        <v>9.9999999999999995E-8</v>
      </c>
    </row>
    <row r="743" spans="3:14" x14ac:dyDescent="0.3">
      <c r="C743" s="2" t="s">
        <v>17</v>
      </c>
      <c r="D743">
        <v>2.5088732405910186</v>
      </c>
      <c r="E743">
        <v>-0.66671413896431941</v>
      </c>
      <c r="F743">
        <v>9.9999999999999995E-8</v>
      </c>
      <c r="G743">
        <v>9.9999999999999995E-8</v>
      </c>
      <c r="H743">
        <v>9.9999999999999995E-8</v>
      </c>
      <c r="I743">
        <v>9.9999999999999995E-8</v>
      </c>
      <c r="J743">
        <v>9.9999999999999995E-8</v>
      </c>
      <c r="K743">
        <v>9.9999999999999995E-8</v>
      </c>
      <c r="L743">
        <v>9.9999999999999995E-8</v>
      </c>
      <c r="M743">
        <v>9.9999999999999995E-8</v>
      </c>
      <c r="N743">
        <v>9.9999999999999995E-8</v>
      </c>
    </row>
    <row r="744" spans="3:14" x14ac:dyDescent="0.3">
      <c r="C744" s="2" t="s">
        <v>709</v>
      </c>
      <c r="D744">
        <v>0.96535153255569806</v>
      </c>
      <c r="E744">
        <v>0.89893351794878562</v>
      </c>
      <c r="F744">
        <v>9.9999999999999995E-8</v>
      </c>
      <c r="G744">
        <v>9.9999999999999995E-8</v>
      </c>
      <c r="H744">
        <v>9.9999999999999995E-8</v>
      </c>
      <c r="I744">
        <v>9.9999999999999995E-8</v>
      </c>
      <c r="J744">
        <v>9.9999999999999995E-8</v>
      </c>
      <c r="K744">
        <v>9.9999999999999995E-8</v>
      </c>
      <c r="L744">
        <v>9.9999999999999995E-8</v>
      </c>
      <c r="M744">
        <v>9.9999999999999995E-8</v>
      </c>
      <c r="N744">
        <v>9.9999999999999995E-8</v>
      </c>
    </row>
    <row r="745" spans="3:14" x14ac:dyDescent="0.3">
      <c r="C745" s="2" t="s">
        <v>20</v>
      </c>
      <c r="D745">
        <v>1.2353996022527265</v>
      </c>
      <c r="E745">
        <v>-0.44731447715107286</v>
      </c>
      <c r="F745">
        <v>9.9999999999999995E-8</v>
      </c>
      <c r="G745">
        <v>9.9999999999999995E-8</v>
      </c>
      <c r="H745">
        <v>9.9999999999999995E-8</v>
      </c>
      <c r="I745">
        <v>9.9999999999999995E-8</v>
      </c>
      <c r="J745">
        <v>9.9999999999999995E-8</v>
      </c>
      <c r="K745">
        <v>9.9999999999999995E-8</v>
      </c>
      <c r="L745">
        <v>9.9999999999999995E-8</v>
      </c>
      <c r="M745">
        <v>9.9999999999999995E-8</v>
      </c>
      <c r="N745">
        <v>9.9999999999999995E-8</v>
      </c>
    </row>
    <row r="746" spans="3:14" x14ac:dyDescent="0.3">
      <c r="C746" s="2" t="s">
        <v>25</v>
      </c>
      <c r="D746">
        <v>0.38294510011049693</v>
      </c>
      <c r="E746">
        <v>-4.4764244709005752E-2</v>
      </c>
      <c r="F746">
        <v>9.9999999999999995E-8</v>
      </c>
      <c r="G746">
        <v>9.9999999999999995E-8</v>
      </c>
      <c r="H746">
        <v>9.9999999999999995E-8</v>
      </c>
      <c r="I746">
        <v>9.9999999999999995E-8</v>
      </c>
      <c r="J746">
        <v>9.9999999999999995E-8</v>
      </c>
      <c r="K746">
        <v>9.9999999999999995E-8</v>
      </c>
      <c r="L746">
        <v>9.9999999999999995E-8</v>
      </c>
      <c r="M746">
        <v>9.9999999999999995E-8</v>
      </c>
      <c r="N746">
        <v>9.9999999999999995E-8</v>
      </c>
    </row>
    <row r="747" spans="3:14" x14ac:dyDescent="0.3">
      <c r="C747" s="2" t="s">
        <v>710</v>
      </c>
      <c r="D747">
        <v>1.1690488983363536</v>
      </c>
      <c r="E747">
        <v>-0.70056804153896257</v>
      </c>
      <c r="F747">
        <v>9.9999999999999995E-8</v>
      </c>
      <c r="G747">
        <v>9.9999999999999995E-8</v>
      </c>
      <c r="H747">
        <v>9.9999999999999995E-8</v>
      </c>
      <c r="I747">
        <v>9.9999999999999995E-8</v>
      </c>
      <c r="J747">
        <v>9.9999999999999995E-8</v>
      </c>
      <c r="K747">
        <v>9.9999999999999995E-8</v>
      </c>
      <c r="L747">
        <v>9.9999999999999995E-8</v>
      </c>
      <c r="M747">
        <v>9.9999999999999995E-8</v>
      </c>
      <c r="N747">
        <v>9.9999999999999995E-8</v>
      </c>
    </row>
    <row r="748" spans="3:14" x14ac:dyDescent="0.3">
      <c r="C748" s="2" t="s">
        <v>36</v>
      </c>
      <c r="D748">
        <v>0.29617725853454629</v>
      </c>
      <c r="E748">
        <v>-0.42366537153593065</v>
      </c>
      <c r="F748">
        <v>9.9999999999999995E-8</v>
      </c>
      <c r="G748">
        <v>9.9999999999999995E-8</v>
      </c>
      <c r="H748">
        <v>9.9999999999999995E-8</v>
      </c>
      <c r="I748">
        <v>9.9999999999999995E-8</v>
      </c>
      <c r="J748">
        <v>9.9999999999999995E-8</v>
      </c>
      <c r="K748">
        <v>9.9999999999999995E-8</v>
      </c>
      <c r="L748">
        <v>9.9999999999999995E-8</v>
      </c>
      <c r="M748">
        <v>9.9999999999999995E-8</v>
      </c>
      <c r="N748">
        <v>9.9999999999999995E-8</v>
      </c>
    </row>
    <row r="749" spans="3:14" x14ac:dyDescent="0.3">
      <c r="C749" s="2" t="s">
        <v>711</v>
      </c>
      <c r="D749">
        <v>0.49942196000710215</v>
      </c>
      <c r="E749">
        <v>-0.51874786226666636</v>
      </c>
      <c r="F749">
        <v>9.9999999999999995E-8</v>
      </c>
      <c r="G749">
        <v>9.9999999999999995E-8</v>
      </c>
      <c r="H749">
        <v>9.9999999999999995E-8</v>
      </c>
      <c r="I749">
        <v>9.9999999999999995E-8</v>
      </c>
      <c r="J749">
        <v>9.9999999999999995E-8</v>
      </c>
      <c r="K749">
        <v>9.9999999999999995E-8</v>
      </c>
      <c r="L749">
        <v>9.9999999999999995E-8</v>
      </c>
      <c r="M749">
        <v>9.9999999999999995E-8</v>
      </c>
      <c r="N749">
        <v>9.9999999999999995E-8</v>
      </c>
    </row>
    <row r="750" spans="3:14" x14ac:dyDescent="0.3">
      <c r="C750" s="2" t="s">
        <v>666</v>
      </c>
      <c r="D750">
        <v>0.17004407224342999</v>
      </c>
      <c r="E750">
        <v>-0.39953426632505229</v>
      </c>
      <c r="F750">
        <v>9.9999999999999995E-8</v>
      </c>
      <c r="G750">
        <v>9.9999999999999995E-8</v>
      </c>
      <c r="H750">
        <v>9.9999999999999995E-8</v>
      </c>
      <c r="I750">
        <v>9.9999999999999995E-8</v>
      </c>
      <c r="J750">
        <v>9.9999999999999995E-8</v>
      </c>
      <c r="K750">
        <v>9.9999999999999995E-8</v>
      </c>
      <c r="L750">
        <v>9.9999999999999995E-8</v>
      </c>
      <c r="M750">
        <v>9.9999999999999995E-8</v>
      </c>
      <c r="N750">
        <v>9.9999999999999995E-8</v>
      </c>
    </row>
    <row r="751" spans="3:14" x14ac:dyDescent="0.3">
      <c r="C751" s="2" t="s">
        <v>51</v>
      </c>
      <c r="D751">
        <v>1.0600900889763689</v>
      </c>
      <c r="E751">
        <v>-0.73452936584168516</v>
      </c>
      <c r="F751">
        <v>9.9999999999999995E-8</v>
      </c>
      <c r="G751">
        <v>9.9999999999999995E-8</v>
      </c>
      <c r="H751">
        <v>9.9999999999999995E-8</v>
      </c>
      <c r="I751">
        <v>9.9999999999999995E-8</v>
      </c>
      <c r="J751">
        <v>9.9999999999999995E-8</v>
      </c>
      <c r="K751">
        <v>9.9999999999999995E-8</v>
      </c>
      <c r="L751">
        <v>9.9999999999999995E-8</v>
      </c>
      <c r="M751">
        <v>9.9999999999999995E-8</v>
      </c>
      <c r="N751">
        <v>9.9999999999999995E-8</v>
      </c>
    </row>
    <row r="752" spans="3:14" x14ac:dyDescent="0.3">
      <c r="C752" s="2" t="s">
        <v>53</v>
      </c>
      <c r="D752">
        <v>2.1443816647781797</v>
      </c>
      <c r="E752">
        <v>-0.13941712956713204</v>
      </c>
      <c r="F752">
        <v>9.9999999999999995E-8</v>
      </c>
      <c r="G752">
        <v>9.9999999999999995E-8</v>
      </c>
      <c r="H752">
        <v>9.9999999999999995E-8</v>
      </c>
      <c r="I752">
        <v>9.9999999999999995E-8</v>
      </c>
      <c r="J752">
        <v>9.9999999999999995E-8</v>
      </c>
      <c r="K752">
        <v>9.9999999999999995E-8</v>
      </c>
      <c r="L752">
        <v>9.9999999999999995E-8</v>
      </c>
      <c r="M752">
        <v>9.9999999999999995E-8</v>
      </c>
      <c r="N752">
        <v>9.9999999999999995E-8</v>
      </c>
    </row>
    <row r="753" spans="3:14" x14ac:dyDescent="0.3">
      <c r="C753" s="2" t="s">
        <v>54</v>
      </c>
      <c r="D753">
        <v>0.38384898805499074</v>
      </c>
      <c r="E753">
        <v>0.35055285913445644</v>
      </c>
      <c r="F753">
        <v>9.9999999999999995E-8</v>
      </c>
      <c r="G753">
        <v>9.9999999999999995E-8</v>
      </c>
      <c r="H753">
        <v>9.9999999999999995E-8</v>
      </c>
      <c r="I753">
        <v>9.9999999999999995E-8</v>
      </c>
      <c r="J753">
        <v>9.9999999999999995E-8</v>
      </c>
      <c r="K753">
        <v>9.9999999999999995E-8</v>
      </c>
      <c r="L753">
        <v>9.9999999999999995E-8</v>
      </c>
      <c r="M753">
        <v>9.9999999999999995E-8</v>
      </c>
      <c r="N753">
        <v>9.9999999999999995E-8</v>
      </c>
    </row>
    <row r="754" spans="3:14" x14ac:dyDescent="0.3">
      <c r="C754" s="2" t="s">
        <v>55</v>
      </c>
      <c r="D754">
        <v>6.1277390066815025</v>
      </c>
      <c r="E754">
        <v>-0.36769903009298277</v>
      </c>
      <c r="F754">
        <v>9.9999999999999995E-8</v>
      </c>
      <c r="G754">
        <v>9.9999999999999995E-8</v>
      </c>
      <c r="H754">
        <v>9.9999999999999995E-8</v>
      </c>
      <c r="I754">
        <v>9.9999999999999995E-8</v>
      </c>
      <c r="J754">
        <v>9.9999999999999995E-8</v>
      </c>
      <c r="K754">
        <v>9.9999999999999995E-8</v>
      </c>
      <c r="L754">
        <v>9.9999999999999995E-8</v>
      </c>
      <c r="M754">
        <v>9.9999999999999995E-8</v>
      </c>
      <c r="N754">
        <v>9.9999999999999995E-8</v>
      </c>
    </row>
    <row r="755" spans="3:14" x14ac:dyDescent="0.3">
      <c r="C755" s="2" t="s">
        <v>58</v>
      </c>
      <c r="D755">
        <v>8.2674199365163812</v>
      </c>
      <c r="E755">
        <v>-3.5233637179010735E-2</v>
      </c>
      <c r="F755">
        <v>9.9999999999999995E-8</v>
      </c>
      <c r="G755">
        <v>9.9999999999999995E-8</v>
      </c>
      <c r="H755">
        <v>9.9999999999999995E-8</v>
      </c>
      <c r="I755">
        <v>9.9999999999999995E-8</v>
      </c>
      <c r="J755">
        <v>9.9999999999999995E-8</v>
      </c>
      <c r="K755">
        <v>9.9999999999999995E-8</v>
      </c>
      <c r="L755">
        <v>9.9999999999999995E-8</v>
      </c>
      <c r="M755">
        <v>9.9999999999999995E-8</v>
      </c>
      <c r="N755">
        <v>9.9999999999999995E-8</v>
      </c>
    </row>
    <row r="756" spans="3:14" x14ac:dyDescent="0.3">
      <c r="C756" s="2" t="s">
        <v>61</v>
      </c>
      <c r="D756">
        <v>9.2429195993275197</v>
      </c>
      <c r="E756">
        <v>-0.26948547294315395</v>
      </c>
      <c r="F756">
        <v>9.9999999999999995E-8</v>
      </c>
      <c r="G756">
        <v>9.9999999999999995E-8</v>
      </c>
      <c r="H756">
        <v>9.9999999999999995E-8</v>
      </c>
      <c r="I756">
        <v>9.9999999999999995E-8</v>
      </c>
      <c r="J756">
        <v>9.9999999999999995E-8</v>
      </c>
      <c r="K756">
        <v>9.9999999999999995E-8</v>
      </c>
      <c r="L756">
        <v>9.9999999999999995E-8</v>
      </c>
      <c r="M756">
        <v>9.9999999999999995E-8</v>
      </c>
      <c r="N756">
        <v>9.9999999999999995E-8</v>
      </c>
    </row>
    <row r="757" spans="3:14" x14ac:dyDescent="0.3">
      <c r="C757" s="2" t="s">
        <v>59</v>
      </c>
      <c r="D757">
        <v>0.81400524234885241</v>
      </c>
      <c r="E757">
        <v>-0.14950650092641071</v>
      </c>
      <c r="F757">
        <v>9.9999999999999995E-8</v>
      </c>
      <c r="G757">
        <v>9.9999999999999995E-8</v>
      </c>
      <c r="H757">
        <v>9.9999999999999995E-8</v>
      </c>
      <c r="I757">
        <v>9.9999999999999995E-8</v>
      </c>
      <c r="J757">
        <v>9.9999999999999995E-8</v>
      </c>
      <c r="K757">
        <v>9.9999999999999995E-8</v>
      </c>
      <c r="L757">
        <v>9.9999999999999995E-8</v>
      </c>
      <c r="M757">
        <v>9.9999999999999995E-8</v>
      </c>
      <c r="N757">
        <v>9.9999999999999995E-8</v>
      </c>
    </row>
    <row r="758" spans="3:14" x14ac:dyDescent="0.3">
      <c r="C758" s="2" t="s">
        <v>62</v>
      </c>
      <c r="D758">
        <v>1.3117211705004845</v>
      </c>
      <c r="E758">
        <v>-0.13382085305920777</v>
      </c>
      <c r="F758">
        <v>9.9999999999999995E-8</v>
      </c>
      <c r="G758">
        <v>9.9999999999999995E-8</v>
      </c>
      <c r="H758">
        <v>9.9999999999999995E-8</v>
      </c>
      <c r="I758">
        <v>9.9999999999999995E-8</v>
      </c>
      <c r="J758">
        <v>9.9999999999999995E-8</v>
      </c>
      <c r="K758">
        <v>9.9999999999999995E-8</v>
      </c>
      <c r="L758">
        <v>9.9999999999999995E-8</v>
      </c>
      <c r="M758">
        <v>9.9999999999999995E-8</v>
      </c>
      <c r="N758">
        <v>9.9999999999999995E-8</v>
      </c>
    </row>
    <row r="759" spans="3:14" x14ac:dyDescent="0.3">
      <c r="C759" s="2" t="s">
        <v>64</v>
      </c>
      <c r="D759">
        <v>4.1681250210716323</v>
      </c>
      <c r="E759">
        <v>0.16844613329678459</v>
      </c>
      <c r="F759">
        <v>9.9999999999999995E-8</v>
      </c>
      <c r="G759">
        <v>9.9999999999999995E-8</v>
      </c>
      <c r="H759">
        <v>9.9999999999999995E-8</v>
      </c>
      <c r="I759">
        <v>9.9999999999999995E-8</v>
      </c>
      <c r="J759">
        <v>9.9999999999999995E-8</v>
      </c>
      <c r="K759">
        <v>9.9999999999999995E-8</v>
      </c>
      <c r="L759">
        <v>9.9999999999999995E-8</v>
      </c>
      <c r="M759">
        <v>9.9999999999999995E-8</v>
      </c>
      <c r="N759">
        <v>9.9999999999999995E-8</v>
      </c>
    </row>
    <row r="760" spans="3:14" x14ac:dyDescent="0.3">
      <c r="C760" s="2" t="s">
        <v>66</v>
      </c>
      <c r="D760">
        <v>7.6131028076338048</v>
      </c>
      <c r="E760">
        <v>-0.73012026037490019</v>
      </c>
      <c r="F760">
        <v>9.9999999999999995E-8</v>
      </c>
      <c r="G760">
        <v>9.9999999999999995E-8</v>
      </c>
      <c r="H760">
        <v>9.9999999999999995E-8</v>
      </c>
      <c r="I760">
        <v>9.9999999999999995E-8</v>
      </c>
      <c r="J760">
        <v>9.9999999999999995E-8</v>
      </c>
      <c r="K760">
        <v>9.9999999999999995E-8</v>
      </c>
      <c r="L760">
        <v>9.9999999999999995E-8</v>
      </c>
      <c r="M760">
        <v>9.9999999999999995E-8</v>
      </c>
      <c r="N760">
        <v>9.9999999999999995E-8</v>
      </c>
    </row>
    <row r="761" spans="3:14" x14ac:dyDescent="0.3">
      <c r="C761" s="2" t="s">
        <v>712</v>
      </c>
      <c r="D761">
        <v>2.0869965728761648</v>
      </c>
      <c r="E761">
        <v>0.36158836723321208</v>
      </c>
      <c r="F761">
        <v>9.9999999999999995E-8</v>
      </c>
      <c r="G761">
        <v>9.9999999999999995E-8</v>
      </c>
      <c r="H761">
        <v>9.9999999999999995E-8</v>
      </c>
      <c r="I761">
        <v>9.9999999999999995E-8</v>
      </c>
      <c r="J761">
        <v>9.9999999999999995E-8</v>
      </c>
      <c r="K761">
        <v>9.9999999999999995E-8</v>
      </c>
      <c r="L761">
        <v>9.9999999999999995E-8</v>
      </c>
      <c r="M761">
        <v>9.9999999999999995E-8</v>
      </c>
      <c r="N761">
        <v>9.9999999999999995E-8</v>
      </c>
    </row>
    <row r="762" spans="3:14" x14ac:dyDescent="0.3">
      <c r="C762" s="2" t="s">
        <v>713</v>
      </c>
      <c r="D762">
        <v>3.94773888782652</v>
      </c>
      <c r="E762">
        <v>0.76233567724879325</v>
      </c>
      <c r="F762">
        <v>9.9999999999999995E-8</v>
      </c>
      <c r="G762">
        <v>9.9999999999999995E-8</v>
      </c>
      <c r="H762">
        <v>9.9999999999999995E-8</v>
      </c>
      <c r="I762">
        <v>9.9999999999999995E-8</v>
      </c>
      <c r="J762">
        <v>9.9999999999999995E-8</v>
      </c>
      <c r="K762">
        <v>9.9999999999999995E-8</v>
      </c>
      <c r="L762">
        <v>9.9999999999999995E-8</v>
      </c>
      <c r="M762">
        <v>9.9999999999999995E-8</v>
      </c>
      <c r="N762">
        <v>9.9999999999999995E-8</v>
      </c>
    </row>
    <row r="763" spans="3:14" x14ac:dyDescent="0.3">
      <c r="C763" s="2" t="s">
        <v>72</v>
      </c>
      <c r="D763">
        <v>4.8005803809355907</v>
      </c>
      <c r="E763">
        <v>1.1668332835339967</v>
      </c>
      <c r="F763">
        <v>9.9999999999999995E-8</v>
      </c>
      <c r="G763">
        <v>9.9999999999999995E-8</v>
      </c>
      <c r="H763">
        <v>9.9999999999999995E-8</v>
      </c>
      <c r="I763">
        <v>9.9999999999999995E-8</v>
      </c>
      <c r="J763">
        <v>9.9999999999999995E-8</v>
      </c>
      <c r="K763">
        <v>9.9999999999999995E-8</v>
      </c>
      <c r="L763">
        <v>9.9999999999999995E-8</v>
      </c>
      <c r="M763">
        <v>9.9999999999999995E-8</v>
      </c>
      <c r="N763">
        <v>9.9999999999999995E-8</v>
      </c>
    </row>
    <row r="764" spans="3:14" x14ac:dyDescent="0.3">
      <c r="C764" s="2" t="s">
        <v>73</v>
      </c>
      <c r="D764">
        <v>1.6528603388895748</v>
      </c>
      <c r="E764">
        <v>0.89987216032569872</v>
      </c>
      <c r="F764">
        <v>9.9999999999999995E-8</v>
      </c>
      <c r="G764">
        <v>9.9999999999999995E-8</v>
      </c>
      <c r="H764">
        <v>9.9999999999999995E-8</v>
      </c>
      <c r="I764">
        <v>9.9999999999999995E-8</v>
      </c>
      <c r="J764">
        <v>9.9999999999999995E-8</v>
      </c>
      <c r="K764">
        <v>9.9999999999999995E-8</v>
      </c>
      <c r="L764">
        <v>9.9999999999999995E-8</v>
      </c>
      <c r="M764">
        <v>9.9999999999999995E-8</v>
      </c>
      <c r="N764">
        <v>9.9999999999999995E-8</v>
      </c>
    </row>
    <row r="765" spans="3:14" x14ac:dyDescent="0.3">
      <c r="C765" s="2" t="s">
        <v>74</v>
      </c>
      <c r="D765">
        <v>1.2785151992734969</v>
      </c>
      <c r="E765">
        <v>-8.3113854605820769E-2</v>
      </c>
      <c r="F765">
        <v>9.9999999999999995E-8</v>
      </c>
      <c r="G765">
        <v>9.9999999999999995E-8</v>
      </c>
      <c r="H765">
        <v>9.9999999999999995E-8</v>
      </c>
      <c r="I765">
        <v>9.9999999999999995E-8</v>
      </c>
      <c r="J765">
        <v>9.9999999999999995E-8</v>
      </c>
      <c r="K765">
        <v>9.9999999999999995E-8</v>
      </c>
      <c r="L765">
        <v>9.9999999999999995E-8</v>
      </c>
      <c r="M765">
        <v>9.9999999999999995E-8</v>
      </c>
      <c r="N765">
        <v>9.9999999999999995E-8</v>
      </c>
    </row>
    <row r="766" spans="3:14" x14ac:dyDescent="0.3">
      <c r="C766" s="2" t="s">
        <v>6</v>
      </c>
      <c r="D766">
        <v>100</v>
      </c>
      <c r="E766">
        <v>8.1623352404092131E-2</v>
      </c>
      <c r="F766">
        <v>9.9999999999999995E-8</v>
      </c>
      <c r="G766">
        <v>9.9999999999999995E-8</v>
      </c>
      <c r="H766">
        <v>9.9999999999999995E-8</v>
      </c>
      <c r="I766">
        <v>9.9999999999999995E-8</v>
      </c>
      <c r="J766">
        <v>9.9999999999999995E-8</v>
      </c>
      <c r="K766">
        <v>9.9999999999999995E-8</v>
      </c>
      <c r="L766">
        <v>9.9999999999999995E-8</v>
      </c>
      <c r="M766">
        <v>9.9999999999999995E-8</v>
      </c>
      <c r="N766">
        <v>9.9999999999999995E-8</v>
      </c>
    </row>
    <row r="767" spans="3:14" x14ac:dyDescent="0.3">
      <c r="C767" s="2" t="s">
        <v>7</v>
      </c>
      <c r="D767">
        <v>37.095046259362547</v>
      </c>
      <c r="E767">
        <v>0.20166550903699676</v>
      </c>
      <c r="F767">
        <v>9.9999999999999995E-8</v>
      </c>
      <c r="G767">
        <v>9.9999999999999995E-8</v>
      </c>
      <c r="H767">
        <v>9.9999999999999995E-8</v>
      </c>
      <c r="I767">
        <v>9.9999999999999995E-8</v>
      </c>
      <c r="J767">
        <v>9.9999999999999995E-8</v>
      </c>
      <c r="K767">
        <v>9.9999999999999995E-8</v>
      </c>
      <c r="L767">
        <v>9.9999999999999995E-8</v>
      </c>
      <c r="M767">
        <v>9.9999999999999995E-8</v>
      </c>
      <c r="N767">
        <v>9.9999999999999995E-8</v>
      </c>
    </row>
    <row r="768" spans="3:14" x14ac:dyDescent="0.3">
      <c r="C768" s="2" t="s">
        <v>714</v>
      </c>
      <c r="D768">
        <v>30.418578399733491</v>
      </c>
      <c r="E768">
        <v>0.39723616017619534</v>
      </c>
      <c r="F768">
        <v>9.9999999999999995E-8</v>
      </c>
      <c r="G768">
        <v>9.9999999999999995E-8</v>
      </c>
      <c r="H768">
        <v>9.9999999999999995E-8</v>
      </c>
      <c r="I768">
        <v>9.9999999999999995E-8</v>
      </c>
      <c r="J768">
        <v>9.9999999999999995E-8</v>
      </c>
      <c r="K768">
        <v>9.9999999999999995E-8</v>
      </c>
      <c r="L768">
        <v>9.9999999999999995E-8</v>
      </c>
      <c r="M768">
        <v>9.9999999999999995E-8</v>
      </c>
      <c r="N768">
        <v>9.9999999999999995E-8</v>
      </c>
    </row>
    <row r="769" spans="3:14" x14ac:dyDescent="0.3">
      <c r="C769" s="2" t="s">
        <v>715</v>
      </c>
      <c r="D769">
        <v>4.5512182699471744</v>
      </c>
      <c r="E769">
        <v>-0.91610377630015893</v>
      </c>
      <c r="F769">
        <v>9.9999999999999995E-8</v>
      </c>
      <c r="G769">
        <v>9.9999999999999995E-8</v>
      </c>
      <c r="H769">
        <v>9.9999999999999995E-8</v>
      </c>
      <c r="I769">
        <v>9.9999999999999995E-8</v>
      </c>
      <c r="J769">
        <v>9.9999999999999995E-8</v>
      </c>
      <c r="K769">
        <v>9.9999999999999995E-8</v>
      </c>
      <c r="L769">
        <v>9.9999999999999995E-8</v>
      </c>
      <c r="M769">
        <v>9.9999999999999995E-8</v>
      </c>
      <c r="N769">
        <v>9.9999999999999995E-8</v>
      </c>
    </row>
    <row r="770" spans="3:14" x14ac:dyDescent="0.3">
      <c r="C770" s="2" t="s">
        <v>716</v>
      </c>
      <c r="D770">
        <v>1.5931609603258436</v>
      </c>
      <c r="E770">
        <v>-0.94778638142983818</v>
      </c>
      <c r="F770">
        <v>9.9999999999999995E-8</v>
      </c>
      <c r="G770">
        <v>9.9999999999999995E-8</v>
      </c>
      <c r="H770">
        <v>9.9999999999999995E-8</v>
      </c>
      <c r="I770">
        <v>9.9999999999999995E-8</v>
      </c>
      <c r="J770">
        <v>9.9999999999999995E-8</v>
      </c>
      <c r="K770">
        <v>9.9999999999999995E-8</v>
      </c>
      <c r="L770">
        <v>9.9999999999999995E-8</v>
      </c>
      <c r="M770">
        <v>9.9999999999999995E-8</v>
      </c>
      <c r="N770">
        <v>9.9999999999999995E-8</v>
      </c>
    </row>
    <row r="771" spans="3:14" x14ac:dyDescent="0.3">
      <c r="C771" s="2" t="s">
        <v>717</v>
      </c>
      <c r="D771">
        <v>0.53208862935603518</v>
      </c>
      <c r="E771">
        <v>-0.99009900990099098</v>
      </c>
      <c r="F771">
        <v>9.9999999999999995E-8</v>
      </c>
      <c r="G771">
        <v>9.9999999999999995E-8</v>
      </c>
      <c r="H771">
        <v>9.9999999999999995E-8</v>
      </c>
      <c r="I771">
        <v>9.9999999999999995E-8</v>
      </c>
      <c r="J771">
        <v>9.9999999999999995E-8</v>
      </c>
      <c r="K771">
        <v>9.9999999999999995E-8</v>
      </c>
      <c r="L771">
        <v>9.9999999999999995E-8</v>
      </c>
      <c r="M771">
        <v>9.9999999999999995E-8</v>
      </c>
      <c r="N771">
        <v>9.9999999999999995E-8</v>
      </c>
    </row>
    <row r="772" spans="3:14" x14ac:dyDescent="0.3">
      <c r="C772" s="2" t="s">
        <v>679</v>
      </c>
      <c r="D772">
        <v>17.720968583437426</v>
      </c>
      <c r="E772">
        <v>-0.31864243946267967</v>
      </c>
      <c r="F772">
        <v>9.9999999999999995E-8</v>
      </c>
      <c r="G772">
        <v>9.9999999999999995E-8</v>
      </c>
      <c r="H772">
        <v>9.9999999999999995E-8</v>
      </c>
      <c r="I772">
        <v>9.9999999999999995E-8</v>
      </c>
      <c r="J772">
        <v>9.9999999999999995E-8</v>
      </c>
      <c r="K772">
        <v>9.9999999999999995E-8</v>
      </c>
      <c r="L772">
        <v>9.9999999999999995E-8</v>
      </c>
      <c r="M772">
        <v>9.9999999999999995E-8</v>
      </c>
      <c r="N772">
        <v>9.9999999999999995E-8</v>
      </c>
    </row>
    <row r="773" spans="3:14" x14ac:dyDescent="0.3">
      <c r="C773" s="2" t="s">
        <v>667</v>
      </c>
      <c r="D773">
        <v>0.77764717031501152</v>
      </c>
      <c r="E773">
        <v>-0.37894098252347908</v>
      </c>
      <c r="F773">
        <v>9.9999999999999995E-8</v>
      </c>
      <c r="G773">
        <v>9.9999999999999995E-8</v>
      </c>
      <c r="H773">
        <v>9.9999999999999995E-8</v>
      </c>
      <c r="I773">
        <v>9.9999999999999995E-8</v>
      </c>
      <c r="J773">
        <v>9.9999999999999995E-8</v>
      </c>
      <c r="K773">
        <v>9.9999999999999995E-8</v>
      </c>
      <c r="L773">
        <v>9.9999999999999995E-8</v>
      </c>
      <c r="M773">
        <v>9.9999999999999995E-8</v>
      </c>
      <c r="N773">
        <v>9.9999999999999995E-8</v>
      </c>
    </row>
    <row r="774" spans="3:14" x14ac:dyDescent="0.3">
      <c r="C774" s="2" t="s">
        <v>668</v>
      </c>
      <c r="D774">
        <v>8.2873517536077426</v>
      </c>
      <c r="E774">
        <v>-0.36055265982399831</v>
      </c>
      <c r="F774">
        <v>9.9999999999999995E-8</v>
      </c>
      <c r="G774">
        <v>9.9999999999999995E-8</v>
      </c>
      <c r="H774">
        <v>9.9999999999999995E-8</v>
      </c>
      <c r="I774">
        <v>9.9999999999999995E-8</v>
      </c>
      <c r="J774">
        <v>9.9999999999999995E-8</v>
      </c>
      <c r="K774">
        <v>9.9999999999999995E-8</v>
      </c>
      <c r="L774">
        <v>9.9999999999999995E-8</v>
      </c>
      <c r="M774">
        <v>9.9999999999999995E-8</v>
      </c>
      <c r="N774">
        <v>9.9999999999999995E-8</v>
      </c>
    </row>
    <row r="775" spans="3:14" x14ac:dyDescent="0.3">
      <c r="C775" s="2" t="s">
        <v>675</v>
      </c>
      <c r="D775">
        <v>0.96535153255569806</v>
      </c>
      <c r="E775">
        <v>0.89893351794878562</v>
      </c>
      <c r="F775">
        <v>9.9999999999999995E-8</v>
      </c>
      <c r="G775">
        <v>9.9999999999999995E-8</v>
      </c>
      <c r="H775">
        <v>9.9999999999999995E-8</v>
      </c>
      <c r="I775">
        <v>9.9999999999999995E-8</v>
      </c>
      <c r="J775">
        <v>9.9999999999999995E-8</v>
      </c>
      <c r="K775">
        <v>9.9999999999999995E-8</v>
      </c>
      <c r="L775">
        <v>9.9999999999999995E-8</v>
      </c>
      <c r="M775">
        <v>9.9999999999999995E-8</v>
      </c>
      <c r="N775">
        <v>9.9999999999999995E-8</v>
      </c>
    </row>
    <row r="776" spans="3:14" x14ac:dyDescent="0.3">
      <c r="C776" s="2" t="s">
        <v>19</v>
      </c>
      <c r="D776">
        <v>1.2353996022527265</v>
      </c>
      <c r="E776">
        <v>-0.44731447715107286</v>
      </c>
      <c r="F776">
        <v>9.9999999999999995E-8</v>
      </c>
      <c r="G776">
        <v>9.9999999999999995E-8</v>
      </c>
      <c r="H776">
        <v>9.9999999999999995E-8</v>
      </c>
      <c r="I776">
        <v>9.9999999999999995E-8</v>
      </c>
      <c r="J776">
        <v>9.9999999999999995E-8</v>
      </c>
      <c r="K776">
        <v>9.9999999999999995E-8</v>
      </c>
      <c r="L776">
        <v>9.9999999999999995E-8</v>
      </c>
      <c r="M776">
        <v>9.9999999999999995E-8</v>
      </c>
      <c r="N776">
        <v>9.9999999999999995E-8</v>
      </c>
    </row>
    <row r="777" spans="3:14" x14ac:dyDescent="0.3">
      <c r="C777" s="2" t="s">
        <v>676</v>
      </c>
      <c r="D777">
        <v>0.38294510011049693</v>
      </c>
      <c r="E777">
        <v>-4.4764244709005752E-2</v>
      </c>
      <c r="F777">
        <v>9.9999999999999995E-8</v>
      </c>
      <c r="G777">
        <v>9.9999999999999995E-8</v>
      </c>
      <c r="H777">
        <v>9.9999999999999995E-8</v>
      </c>
      <c r="I777">
        <v>9.9999999999999995E-8</v>
      </c>
      <c r="J777">
        <v>9.9999999999999995E-8</v>
      </c>
      <c r="K777">
        <v>9.9999999999999995E-8</v>
      </c>
      <c r="L777">
        <v>9.9999999999999995E-8</v>
      </c>
      <c r="M777">
        <v>9.9999999999999995E-8</v>
      </c>
      <c r="N777">
        <v>9.9999999999999995E-8</v>
      </c>
    </row>
    <row r="778" spans="3:14" x14ac:dyDescent="0.3">
      <c r="C778" s="2" t="s">
        <v>28</v>
      </c>
      <c r="D778">
        <v>1.1690488983363536</v>
      </c>
      <c r="E778">
        <v>-0.70056804153896257</v>
      </c>
      <c r="F778">
        <v>9.9999999999999995E-8</v>
      </c>
      <c r="G778">
        <v>9.9999999999999995E-8</v>
      </c>
      <c r="H778">
        <v>9.9999999999999995E-8</v>
      </c>
      <c r="I778">
        <v>9.9999999999999995E-8</v>
      </c>
      <c r="J778">
        <v>9.9999999999999995E-8</v>
      </c>
      <c r="K778">
        <v>9.9999999999999995E-8</v>
      </c>
      <c r="L778">
        <v>9.9999999999999995E-8</v>
      </c>
      <c r="M778">
        <v>9.9999999999999995E-8</v>
      </c>
      <c r="N778">
        <v>9.9999999999999995E-8</v>
      </c>
    </row>
    <row r="779" spans="3:14" x14ac:dyDescent="0.3">
      <c r="C779" s="2" t="s">
        <v>677</v>
      </c>
      <c r="D779">
        <v>0.29617725853454629</v>
      </c>
      <c r="E779">
        <v>-0.42366537153593065</v>
      </c>
      <c r="F779">
        <v>9.9999999999999995E-8</v>
      </c>
      <c r="G779">
        <v>9.9999999999999995E-8</v>
      </c>
      <c r="H779">
        <v>9.9999999999999995E-8</v>
      </c>
      <c r="I779">
        <v>9.9999999999999995E-8</v>
      </c>
      <c r="J779">
        <v>9.9999999999999995E-8</v>
      </c>
      <c r="K779">
        <v>9.9999999999999995E-8</v>
      </c>
      <c r="L779">
        <v>9.9999999999999995E-8</v>
      </c>
      <c r="M779">
        <v>9.9999999999999995E-8</v>
      </c>
      <c r="N779">
        <v>9.9999999999999995E-8</v>
      </c>
    </row>
    <row r="780" spans="3:14" x14ac:dyDescent="0.3">
      <c r="C780" s="2" t="s">
        <v>678</v>
      </c>
      <c r="D780">
        <v>0.66946603225053214</v>
      </c>
      <c r="E780">
        <v>-0.48796350002612288</v>
      </c>
      <c r="F780">
        <v>9.9999999999999995E-8</v>
      </c>
      <c r="G780">
        <v>9.9999999999999995E-8</v>
      </c>
      <c r="H780">
        <v>9.9999999999999995E-8</v>
      </c>
      <c r="I780">
        <v>9.9999999999999995E-8</v>
      </c>
      <c r="J780">
        <v>9.9999999999999995E-8</v>
      </c>
      <c r="K780">
        <v>9.9999999999999995E-8</v>
      </c>
      <c r="L780">
        <v>9.9999999999999995E-8</v>
      </c>
      <c r="M780">
        <v>9.9999999999999995E-8</v>
      </c>
      <c r="N780">
        <v>9.9999999999999995E-8</v>
      </c>
    </row>
    <row r="781" spans="3:14" x14ac:dyDescent="0.3">
      <c r="C781" s="2" t="s">
        <v>49</v>
      </c>
      <c r="D781">
        <v>1.0600900889763689</v>
      </c>
      <c r="E781">
        <v>-0.73452936584168516</v>
      </c>
      <c r="F781">
        <v>9.9999999999999995E-8</v>
      </c>
      <c r="G781">
        <v>9.9999999999999995E-8</v>
      </c>
      <c r="H781">
        <v>9.9999999999999995E-8</v>
      </c>
      <c r="I781">
        <v>9.9999999999999995E-8</v>
      </c>
      <c r="J781">
        <v>9.9999999999999995E-8</v>
      </c>
      <c r="K781">
        <v>9.9999999999999995E-8</v>
      </c>
      <c r="L781">
        <v>9.9999999999999995E-8</v>
      </c>
      <c r="M781">
        <v>9.9999999999999995E-8</v>
      </c>
      <c r="N781">
        <v>9.9999999999999995E-8</v>
      </c>
    </row>
    <row r="782" spans="3:14" x14ac:dyDescent="0.3">
      <c r="C782" s="2" t="s">
        <v>52</v>
      </c>
      <c r="D782">
        <v>8.6559696595146747</v>
      </c>
      <c r="E782">
        <v>-0.2738449800954057</v>
      </c>
      <c r="F782">
        <v>9.9999999999999995E-8</v>
      </c>
      <c r="G782">
        <v>9.9999999999999995E-8</v>
      </c>
      <c r="H782">
        <v>9.9999999999999995E-8</v>
      </c>
      <c r="I782">
        <v>9.9999999999999995E-8</v>
      </c>
      <c r="J782">
        <v>9.9999999999999995E-8</v>
      </c>
      <c r="K782">
        <v>9.9999999999999995E-8</v>
      </c>
      <c r="L782">
        <v>9.9999999999999995E-8</v>
      </c>
      <c r="M782">
        <v>9.9999999999999995E-8</v>
      </c>
      <c r="N782">
        <v>9.9999999999999995E-8</v>
      </c>
    </row>
    <row r="783" spans="3:14" x14ac:dyDescent="0.3">
      <c r="C783" s="2" t="s">
        <v>669</v>
      </c>
      <c r="D783">
        <v>2.5282306528331704</v>
      </c>
      <c r="E783">
        <v>-5.9067377155053169E-2</v>
      </c>
      <c r="F783">
        <v>9.9999999999999995E-8</v>
      </c>
      <c r="G783">
        <v>9.9999999999999995E-8</v>
      </c>
      <c r="H783">
        <v>9.9999999999999995E-8</v>
      </c>
      <c r="I783">
        <v>9.9999999999999995E-8</v>
      </c>
      <c r="J783">
        <v>9.9999999999999995E-8</v>
      </c>
      <c r="K783">
        <v>9.9999999999999995E-8</v>
      </c>
      <c r="L783">
        <v>9.9999999999999995E-8</v>
      </c>
      <c r="M783">
        <v>9.9999999999999995E-8</v>
      </c>
      <c r="N783">
        <v>9.9999999999999995E-8</v>
      </c>
    </row>
    <row r="784" spans="3:14" x14ac:dyDescent="0.3">
      <c r="C784" s="2" t="s">
        <v>718</v>
      </c>
      <c r="D784">
        <v>2.1443816647781797</v>
      </c>
      <c r="E784">
        <v>-0.13941712956713204</v>
      </c>
      <c r="F784">
        <v>9.9999999999999995E-8</v>
      </c>
      <c r="G784">
        <v>9.9999999999999995E-8</v>
      </c>
      <c r="H784">
        <v>9.9999999999999995E-8</v>
      </c>
      <c r="I784">
        <v>9.9999999999999995E-8</v>
      </c>
      <c r="J784">
        <v>9.9999999999999995E-8</v>
      </c>
      <c r="K784">
        <v>9.9999999999999995E-8</v>
      </c>
      <c r="L784">
        <v>9.9999999999999995E-8</v>
      </c>
      <c r="M784">
        <v>9.9999999999999995E-8</v>
      </c>
      <c r="N784">
        <v>9.9999999999999995E-8</v>
      </c>
    </row>
    <row r="785" spans="3:14" x14ac:dyDescent="0.3">
      <c r="C785" s="2" t="s">
        <v>670</v>
      </c>
      <c r="D785">
        <v>6.1277390066815025</v>
      </c>
      <c r="E785">
        <v>-0.36769903009298277</v>
      </c>
      <c r="F785">
        <v>9.9999999999999995E-8</v>
      </c>
      <c r="G785">
        <v>9.9999999999999995E-8</v>
      </c>
      <c r="H785">
        <v>9.9999999999999995E-8</v>
      </c>
      <c r="I785">
        <v>9.9999999999999995E-8</v>
      </c>
      <c r="J785">
        <v>9.9999999999999995E-8</v>
      </c>
      <c r="K785">
        <v>9.9999999999999995E-8</v>
      </c>
      <c r="L785">
        <v>9.9999999999999995E-8</v>
      </c>
      <c r="M785">
        <v>9.9999999999999995E-8</v>
      </c>
      <c r="N785">
        <v>9.9999999999999995E-8</v>
      </c>
    </row>
    <row r="786" spans="3:14" x14ac:dyDescent="0.3">
      <c r="C786" s="2" t="s">
        <v>56</v>
      </c>
      <c r="D786">
        <v>45.183985157200027</v>
      </c>
      <c r="E786">
        <v>0.12638643755931156</v>
      </c>
      <c r="F786">
        <v>9.9999999999999995E-8</v>
      </c>
      <c r="G786">
        <v>9.9999999999999995E-8</v>
      </c>
      <c r="H786">
        <v>9.9999999999999995E-8</v>
      </c>
      <c r="I786">
        <v>9.9999999999999995E-8</v>
      </c>
      <c r="J786">
        <v>9.9999999999999995E-8</v>
      </c>
      <c r="K786">
        <v>9.9999999999999995E-8</v>
      </c>
      <c r="L786">
        <v>9.9999999999999995E-8</v>
      </c>
      <c r="M786">
        <v>9.9999999999999995E-8</v>
      </c>
      <c r="N786">
        <v>9.9999999999999995E-8</v>
      </c>
    </row>
    <row r="787" spans="3:14" x14ac:dyDescent="0.3">
      <c r="C787" s="2" t="s">
        <v>671</v>
      </c>
      <c r="D787">
        <v>9.0814251788652349</v>
      </c>
      <c r="E787">
        <v>-4.5281371016048233E-2</v>
      </c>
      <c r="F787">
        <v>9.9999999999999995E-8</v>
      </c>
      <c r="G787">
        <v>9.9999999999999995E-8</v>
      </c>
      <c r="H787">
        <v>9.9999999999999995E-8</v>
      </c>
      <c r="I787">
        <v>9.9999999999999995E-8</v>
      </c>
      <c r="J787">
        <v>9.9999999999999995E-8</v>
      </c>
      <c r="K787">
        <v>9.9999999999999995E-8</v>
      </c>
      <c r="L787">
        <v>9.9999999999999995E-8</v>
      </c>
      <c r="M787">
        <v>9.9999999999999995E-8</v>
      </c>
      <c r="N787">
        <v>9.9999999999999995E-8</v>
      </c>
    </row>
    <row r="788" spans="3:14" x14ac:dyDescent="0.3">
      <c r="C788" s="2" t="s">
        <v>672</v>
      </c>
      <c r="D788">
        <v>10.554640769828003</v>
      </c>
      <c r="E788">
        <v>-0.25224911094111624</v>
      </c>
      <c r="F788">
        <v>9.9999999999999995E-8</v>
      </c>
      <c r="G788">
        <v>9.9999999999999995E-8</v>
      </c>
      <c r="H788">
        <v>9.9999999999999995E-8</v>
      </c>
      <c r="I788">
        <v>9.9999999999999995E-8</v>
      </c>
      <c r="J788">
        <v>9.9999999999999995E-8</v>
      </c>
      <c r="K788">
        <v>9.9999999999999995E-8</v>
      </c>
      <c r="L788">
        <v>9.9999999999999995E-8</v>
      </c>
      <c r="M788">
        <v>9.9999999999999995E-8</v>
      </c>
      <c r="N788">
        <v>9.9999999999999995E-8</v>
      </c>
    </row>
    <row r="789" spans="3:14" x14ac:dyDescent="0.3">
      <c r="C789" s="2" t="s">
        <v>673</v>
      </c>
      <c r="D789">
        <v>13.868224401581603</v>
      </c>
      <c r="E789">
        <v>-0.25207672689462335</v>
      </c>
      <c r="F789">
        <v>9.9999999999999995E-8</v>
      </c>
      <c r="G789">
        <v>9.9999999999999995E-8</v>
      </c>
      <c r="H789">
        <v>9.9999999999999995E-8</v>
      </c>
      <c r="I789">
        <v>9.9999999999999995E-8</v>
      </c>
      <c r="J789">
        <v>9.9999999999999995E-8</v>
      </c>
      <c r="K789">
        <v>9.9999999999999995E-8</v>
      </c>
      <c r="L789">
        <v>9.9999999999999995E-8</v>
      </c>
      <c r="M789">
        <v>9.9999999999999995E-8</v>
      </c>
      <c r="N789">
        <v>9.9999999999999995E-8</v>
      </c>
    </row>
    <row r="790" spans="3:14" x14ac:dyDescent="0.3">
      <c r="C790" s="2" t="s">
        <v>674</v>
      </c>
      <c r="D790">
        <v>11.679694806925184</v>
      </c>
      <c r="E790">
        <v>0.87943811307249486</v>
      </c>
      <c r="F790">
        <v>9.9999999999999995E-8</v>
      </c>
      <c r="G790">
        <v>9.9999999999999995E-8</v>
      </c>
      <c r="H790">
        <v>9.9999999999999995E-8</v>
      </c>
      <c r="I790">
        <v>9.9999999999999995E-8</v>
      </c>
      <c r="J790">
        <v>9.9999999999999995E-8</v>
      </c>
      <c r="K790">
        <v>9.9999999999999995E-8</v>
      </c>
      <c r="L790">
        <v>9.9999999999999995E-8</v>
      </c>
      <c r="M790">
        <v>9.9999999999999995E-8</v>
      </c>
      <c r="N790">
        <v>9.9999999999999995E-8</v>
      </c>
    </row>
    <row r="791" spans="3:14" x14ac:dyDescent="0.3">
      <c r="C791" s="2"/>
    </row>
    <row r="792" spans="3:14" x14ac:dyDescent="0.3">
      <c r="C792" s="2"/>
    </row>
    <row r="793" spans="3:14" x14ac:dyDescent="0.3">
      <c r="C793" s="2"/>
    </row>
    <row r="794" spans="3:14" x14ac:dyDescent="0.3">
      <c r="C794" s="2"/>
    </row>
    <row r="795" spans="3:14" x14ac:dyDescent="0.3">
      <c r="C795" s="2"/>
    </row>
    <row r="796" spans="3:14" x14ac:dyDescent="0.3">
      <c r="C796" s="2"/>
    </row>
    <row r="797" spans="3:14" x14ac:dyDescent="0.3">
      <c r="C797" s="2"/>
    </row>
    <row r="798" spans="3:14" x14ac:dyDescent="0.3">
      <c r="C798" s="2"/>
    </row>
    <row r="799" spans="3:14" x14ac:dyDescent="0.3">
      <c r="C799" s="2"/>
    </row>
    <row r="800" spans="3:14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72" spans="2:14" x14ac:dyDescent="0.3">
      <c r="B872" t="s">
        <v>435</v>
      </c>
    </row>
    <row r="873" spans="2:14" x14ac:dyDescent="0.3">
      <c r="D873" s="2" t="s">
        <v>333</v>
      </c>
      <c r="E873" s="2" t="s">
        <v>334</v>
      </c>
      <c r="F873" s="2" t="s">
        <v>757</v>
      </c>
      <c r="G873" s="2" t="s">
        <v>335</v>
      </c>
      <c r="H873" s="2" t="s">
        <v>336</v>
      </c>
      <c r="I873" s="2" t="s">
        <v>337</v>
      </c>
      <c r="J873" s="2" t="s">
        <v>338</v>
      </c>
      <c r="K873" s="2" t="s">
        <v>339</v>
      </c>
      <c r="L873" s="2" t="s">
        <v>340</v>
      </c>
      <c r="M873" s="2" t="s">
        <v>341</v>
      </c>
      <c r="N873" s="2" t="s">
        <v>342</v>
      </c>
    </row>
    <row r="874" spans="2:14" x14ac:dyDescent="0.3">
      <c r="C874" s="2" t="s">
        <v>719</v>
      </c>
      <c r="D874">
        <v>4.0968792152674718</v>
      </c>
      <c r="E874">
        <v>0.67277340585456535</v>
      </c>
      <c r="F874">
        <v>9.9999999999999995E-8</v>
      </c>
      <c r="G874">
        <v>9.9999999999999995E-8</v>
      </c>
      <c r="H874">
        <v>9.9999999999999995E-8</v>
      </c>
      <c r="I874">
        <v>9.9999999999999995E-8</v>
      </c>
      <c r="J874">
        <v>9.9999999999999995E-8</v>
      </c>
      <c r="K874">
        <v>9.9999999999999995E-8</v>
      </c>
      <c r="L874">
        <v>9.9999999999999995E-8</v>
      </c>
      <c r="M874">
        <v>9.9999999999999995E-8</v>
      </c>
      <c r="N874">
        <v>9.9999999999999995E-8</v>
      </c>
    </row>
    <row r="875" spans="2:14" x14ac:dyDescent="0.3">
      <c r="C875" s="2" t="s">
        <v>720</v>
      </c>
      <c r="D875">
        <v>0.22642841755778853</v>
      </c>
      <c r="E875">
        <v>0.21967402016376258</v>
      </c>
      <c r="F875">
        <v>9.9999999999999995E-8</v>
      </c>
      <c r="G875">
        <v>9.9999999999999995E-8</v>
      </c>
      <c r="H875">
        <v>9.9999999999999995E-8</v>
      </c>
      <c r="I875">
        <v>9.9999999999999995E-8</v>
      </c>
      <c r="J875">
        <v>9.9999999999999995E-8</v>
      </c>
      <c r="K875">
        <v>9.9999999999999995E-8</v>
      </c>
      <c r="L875">
        <v>9.9999999999999995E-8</v>
      </c>
      <c r="M875">
        <v>9.9999999999999995E-8</v>
      </c>
      <c r="N875">
        <v>9.9999999999999995E-8</v>
      </c>
    </row>
    <row r="876" spans="2:14" x14ac:dyDescent="0.3">
      <c r="C876" s="2" t="s">
        <v>721</v>
      </c>
      <c r="D876">
        <v>1.1138448103308285</v>
      </c>
      <c r="E876">
        <v>0.40393412212480495</v>
      </c>
      <c r="F876">
        <v>9.9999999999999995E-8</v>
      </c>
      <c r="G876">
        <v>9.9999999999999995E-8</v>
      </c>
      <c r="H876">
        <v>9.9999999999999995E-8</v>
      </c>
      <c r="I876">
        <v>9.9999999999999995E-8</v>
      </c>
      <c r="J876">
        <v>9.9999999999999995E-8</v>
      </c>
      <c r="K876">
        <v>9.9999999999999995E-8</v>
      </c>
      <c r="L876">
        <v>9.9999999999999995E-8</v>
      </c>
      <c r="M876">
        <v>9.9999999999999995E-8</v>
      </c>
      <c r="N876">
        <v>9.9999999999999995E-8</v>
      </c>
    </row>
    <row r="877" spans="2:14" x14ac:dyDescent="0.3">
      <c r="C877" s="2" t="s">
        <v>722</v>
      </c>
      <c r="D877">
        <v>2.7896655254112579</v>
      </c>
      <c r="E877">
        <v>0.34358755183445666</v>
      </c>
      <c r="F877">
        <v>9.9999999999999995E-8</v>
      </c>
      <c r="G877">
        <v>9.9999999999999995E-8</v>
      </c>
      <c r="H877">
        <v>9.9999999999999995E-8</v>
      </c>
      <c r="I877">
        <v>9.9999999999999995E-8</v>
      </c>
      <c r="J877">
        <v>9.9999999999999995E-8</v>
      </c>
      <c r="K877">
        <v>9.9999999999999995E-8</v>
      </c>
      <c r="L877">
        <v>9.9999999999999995E-8</v>
      </c>
      <c r="M877">
        <v>9.9999999999999995E-8</v>
      </c>
      <c r="N877">
        <v>9.9999999999999995E-8</v>
      </c>
    </row>
    <row r="878" spans="2:14" x14ac:dyDescent="0.3">
      <c r="C878" s="2" t="s">
        <v>723</v>
      </c>
      <c r="D878">
        <v>0.33237488851557112</v>
      </c>
      <c r="E878">
        <v>0.28760725449483715</v>
      </c>
      <c r="F878">
        <v>9.9999999999999995E-8</v>
      </c>
      <c r="G878">
        <v>9.9999999999999995E-8</v>
      </c>
      <c r="H878">
        <v>9.9999999999999995E-8</v>
      </c>
      <c r="I878">
        <v>9.9999999999999995E-8</v>
      </c>
      <c r="J878">
        <v>9.9999999999999995E-8</v>
      </c>
      <c r="K878">
        <v>9.9999999999999995E-8</v>
      </c>
      <c r="L878">
        <v>9.9999999999999995E-8</v>
      </c>
      <c r="M878">
        <v>9.9999999999999995E-8</v>
      </c>
      <c r="N878">
        <v>9.9999999999999995E-8</v>
      </c>
    </row>
    <row r="879" spans="2:14" x14ac:dyDescent="0.3">
      <c r="C879" s="2" t="s">
        <v>758</v>
      </c>
      <c r="D879">
        <v>1.3938661723425716</v>
      </c>
      <c r="E879">
        <v>0.26535310586692784</v>
      </c>
      <c r="F879">
        <v>9.9999999999999995E-8</v>
      </c>
      <c r="G879">
        <v>9.9999999999999995E-8</v>
      </c>
      <c r="H879">
        <v>9.9999999999999995E-8</v>
      </c>
      <c r="I879">
        <v>9.9999999999999995E-8</v>
      </c>
      <c r="J879">
        <v>9.9999999999999995E-8</v>
      </c>
      <c r="K879">
        <v>9.9999999999999995E-8</v>
      </c>
      <c r="L879">
        <v>9.9999999999999995E-8</v>
      </c>
      <c r="M879">
        <v>9.9999999999999995E-8</v>
      </c>
      <c r="N879">
        <v>9.9999999999999995E-8</v>
      </c>
    </row>
    <row r="880" spans="2:14" x14ac:dyDescent="0.3">
      <c r="C880" s="2" t="s">
        <v>683</v>
      </c>
      <c r="D880">
        <v>3.0462254241783042</v>
      </c>
      <c r="E880">
        <v>0.12667189049249128</v>
      </c>
      <c r="F880">
        <v>9.9999999999999995E-8</v>
      </c>
      <c r="G880">
        <v>9.9999999999999995E-8</v>
      </c>
      <c r="H880">
        <v>9.9999999999999995E-8</v>
      </c>
      <c r="I880">
        <v>9.9999999999999995E-8</v>
      </c>
      <c r="J880">
        <v>9.9999999999999995E-8</v>
      </c>
      <c r="K880">
        <v>9.9999999999999995E-8</v>
      </c>
      <c r="L880">
        <v>9.9999999999999995E-8</v>
      </c>
      <c r="M880">
        <v>9.9999999999999995E-8</v>
      </c>
      <c r="N880">
        <v>9.9999999999999995E-8</v>
      </c>
    </row>
    <row r="881" spans="3:14" x14ac:dyDescent="0.3">
      <c r="C881" s="2" t="s">
        <v>759</v>
      </c>
      <c r="D881">
        <v>0.48062798558895442</v>
      </c>
      <c r="E881">
        <v>3.5138689879188334E-2</v>
      </c>
      <c r="F881">
        <v>9.9999999999999995E-8</v>
      </c>
      <c r="G881">
        <v>9.9999999999999995E-8</v>
      </c>
      <c r="H881">
        <v>9.9999999999999995E-8</v>
      </c>
      <c r="I881">
        <v>9.9999999999999995E-8</v>
      </c>
      <c r="J881">
        <v>9.9999999999999995E-8</v>
      </c>
      <c r="K881">
        <v>9.9999999999999995E-8</v>
      </c>
      <c r="L881">
        <v>9.9999999999999995E-8</v>
      </c>
      <c r="M881">
        <v>9.9999999999999995E-8</v>
      </c>
      <c r="N881">
        <v>9.9999999999999995E-8</v>
      </c>
    </row>
    <row r="882" spans="3:14" x14ac:dyDescent="0.3">
      <c r="C882" s="2" t="s">
        <v>685</v>
      </c>
      <c r="D882">
        <v>5.8400848560761567E-2</v>
      </c>
      <c r="E882">
        <v>0.30627870338710839</v>
      </c>
      <c r="F882">
        <v>9.9999999999999995E-8</v>
      </c>
      <c r="G882">
        <v>9.9999999999999995E-8</v>
      </c>
      <c r="H882">
        <v>9.9999999999999995E-8</v>
      </c>
      <c r="I882">
        <v>9.9999999999999995E-8</v>
      </c>
      <c r="J882">
        <v>9.9999999999999995E-8</v>
      </c>
      <c r="K882">
        <v>9.9999999999999995E-8</v>
      </c>
      <c r="L882">
        <v>9.9999999999999995E-8</v>
      </c>
      <c r="M882">
        <v>9.9999999999999995E-8</v>
      </c>
      <c r="N882">
        <v>9.9999999999999995E-8</v>
      </c>
    </row>
    <row r="883" spans="3:14" x14ac:dyDescent="0.3">
      <c r="C883" s="2" t="s">
        <v>760</v>
      </c>
      <c r="D883">
        <v>0.14392404331892983</v>
      </c>
      <c r="E883">
        <v>0.17200994342843057</v>
      </c>
      <c r="F883">
        <v>9.9999999999999995E-8</v>
      </c>
      <c r="G883">
        <v>9.9999999999999995E-8</v>
      </c>
      <c r="H883">
        <v>9.9999999999999995E-8</v>
      </c>
      <c r="I883">
        <v>9.9999999999999995E-8</v>
      </c>
      <c r="J883">
        <v>9.9999999999999995E-8</v>
      </c>
      <c r="K883">
        <v>9.9999999999999995E-8</v>
      </c>
      <c r="L883">
        <v>9.9999999999999995E-8</v>
      </c>
      <c r="M883">
        <v>9.9999999999999995E-8</v>
      </c>
      <c r="N883">
        <v>9.9999999999999995E-8</v>
      </c>
    </row>
    <row r="884" spans="3:14" x14ac:dyDescent="0.3">
      <c r="C884" s="2" t="s">
        <v>684</v>
      </c>
      <c r="D884">
        <v>2.3441716640930301</v>
      </c>
      <c r="E884">
        <v>0.13020977849254045</v>
      </c>
      <c r="F884">
        <v>9.9999999999999995E-8</v>
      </c>
      <c r="G884">
        <v>9.9999999999999995E-8</v>
      </c>
      <c r="H884">
        <v>9.9999999999999995E-8</v>
      </c>
      <c r="I884">
        <v>9.9999999999999995E-8</v>
      </c>
      <c r="J884">
        <v>9.9999999999999995E-8</v>
      </c>
      <c r="K884">
        <v>9.9999999999999995E-8</v>
      </c>
      <c r="L884">
        <v>9.9999999999999995E-8</v>
      </c>
      <c r="M884">
        <v>9.9999999999999995E-8</v>
      </c>
      <c r="N884">
        <v>9.9999999999999995E-8</v>
      </c>
    </row>
    <row r="885" spans="3:14" x14ac:dyDescent="0.3">
      <c r="C885" s="2" t="s">
        <v>724</v>
      </c>
      <c r="D885">
        <v>1.6165039124742275</v>
      </c>
      <c r="E885">
        <v>0.11899561649724166</v>
      </c>
      <c r="F885">
        <v>9.9999999999999995E-8</v>
      </c>
      <c r="G885">
        <v>9.9999999999999995E-8</v>
      </c>
      <c r="H885">
        <v>9.9999999999999995E-8</v>
      </c>
      <c r="I885">
        <v>9.9999999999999995E-8</v>
      </c>
      <c r="J885">
        <v>9.9999999999999995E-8</v>
      </c>
      <c r="K885">
        <v>9.9999999999999995E-8</v>
      </c>
      <c r="L885">
        <v>9.9999999999999995E-8</v>
      </c>
      <c r="M885">
        <v>9.9999999999999995E-8</v>
      </c>
      <c r="N885">
        <v>9.9999999999999995E-8</v>
      </c>
    </row>
    <row r="886" spans="3:14" x14ac:dyDescent="0.3">
      <c r="C886" s="2" t="s">
        <v>725</v>
      </c>
      <c r="D886">
        <v>0.64136224578126289</v>
      </c>
      <c r="E886">
        <v>0.29704746866296983</v>
      </c>
      <c r="F886">
        <v>9.9999999999999995E-8</v>
      </c>
      <c r="G886">
        <v>9.9999999999999995E-8</v>
      </c>
      <c r="H886">
        <v>9.9999999999999995E-8</v>
      </c>
      <c r="I886">
        <v>9.9999999999999995E-8</v>
      </c>
      <c r="J886">
        <v>9.9999999999999995E-8</v>
      </c>
      <c r="K886">
        <v>9.9999999999999995E-8</v>
      </c>
      <c r="L886">
        <v>9.9999999999999995E-8</v>
      </c>
      <c r="M886">
        <v>9.9999999999999995E-8</v>
      </c>
      <c r="N886">
        <v>9.9999999999999995E-8</v>
      </c>
    </row>
    <row r="887" spans="3:14" x14ac:dyDescent="0.3">
      <c r="C887" s="2" t="s">
        <v>761</v>
      </c>
      <c r="D887">
        <v>4.7050597935547325</v>
      </c>
      <c r="E887">
        <v>-0.20056494521900614</v>
      </c>
      <c r="F887">
        <v>9.9999999999999995E-8</v>
      </c>
      <c r="G887">
        <v>9.9999999999999995E-8</v>
      </c>
      <c r="H887">
        <v>9.9999999999999995E-8</v>
      </c>
      <c r="I887">
        <v>9.9999999999999995E-8</v>
      </c>
      <c r="J887">
        <v>9.9999999999999995E-8</v>
      </c>
      <c r="K887">
        <v>9.9999999999999995E-8</v>
      </c>
      <c r="L887">
        <v>9.9999999999999995E-8</v>
      </c>
      <c r="M887">
        <v>9.9999999999999995E-8</v>
      </c>
      <c r="N887">
        <v>9.9999999999999995E-8</v>
      </c>
    </row>
    <row r="888" spans="3:14" x14ac:dyDescent="0.3">
      <c r="C888" s="2" t="s">
        <v>726</v>
      </c>
      <c r="D888">
        <v>0.67947707838880023</v>
      </c>
      <c r="E888">
        <v>-0.19568991110781031</v>
      </c>
      <c r="F888">
        <v>9.9999999999999995E-8</v>
      </c>
      <c r="G888">
        <v>9.9999999999999995E-8</v>
      </c>
      <c r="H888">
        <v>9.9999999999999995E-8</v>
      </c>
      <c r="I888">
        <v>9.9999999999999995E-8</v>
      </c>
      <c r="J888">
        <v>9.9999999999999995E-8</v>
      </c>
      <c r="K888">
        <v>9.9999999999999995E-8</v>
      </c>
      <c r="L888">
        <v>9.9999999999999995E-8</v>
      </c>
      <c r="M888">
        <v>9.9999999999999995E-8</v>
      </c>
      <c r="N888">
        <v>9.9999999999999995E-8</v>
      </c>
    </row>
    <row r="889" spans="3:14" x14ac:dyDescent="0.3">
      <c r="C889" s="2" t="s">
        <v>727</v>
      </c>
      <c r="D889">
        <v>1.302463572483475</v>
      </c>
      <c r="E889">
        <v>-0.18321663874838467</v>
      </c>
      <c r="F889">
        <v>9.9999999999999995E-8</v>
      </c>
      <c r="G889">
        <v>9.9999999999999995E-8</v>
      </c>
      <c r="H889">
        <v>9.9999999999999995E-8</v>
      </c>
      <c r="I889">
        <v>9.9999999999999995E-8</v>
      </c>
      <c r="J889">
        <v>9.9999999999999995E-8</v>
      </c>
      <c r="K889">
        <v>9.9999999999999995E-8</v>
      </c>
      <c r="L889">
        <v>9.9999999999999995E-8</v>
      </c>
      <c r="M889">
        <v>9.9999999999999995E-8</v>
      </c>
      <c r="N889">
        <v>9.9999999999999995E-8</v>
      </c>
    </row>
    <row r="890" spans="3:14" x14ac:dyDescent="0.3">
      <c r="C890" s="2" t="s">
        <v>680</v>
      </c>
      <c r="D890">
        <v>0.95733963653158083</v>
      </c>
      <c r="E890">
        <v>-0.91223450906429138</v>
      </c>
      <c r="F890">
        <v>9.9999999999999995E-8</v>
      </c>
      <c r="G890">
        <v>9.9999999999999995E-8</v>
      </c>
      <c r="H890">
        <v>9.9999999999999995E-8</v>
      </c>
      <c r="I890">
        <v>9.9999999999999995E-8</v>
      </c>
      <c r="J890">
        <v>9.9999999999999995E-8</v>
      </c>
      <c r="K890">
        <v>9.9999999999999995E-8</v>
      </c>
      <c r="L890">
        <v>9.9999999999999995E-8</v>
      </c>
      <c r="M890">
        <v>9.9999999999999995E-8</v>
      </c>
      <c r="N890">
        <v>9.9999999999999995E-8</v>
      </c>
    </row>
    <row r="891" spans="3:14" x14ac:dyDescent="0.3">
      <c r="C891" s="2" t="s">
        <v>681</v>
      </c>
      <c r="D891">
        <v>0.67803761347266023</v>
      </c>
      <c r="E891">
        <v>-0.53680921281460403</v>
      </c>
      <c r="F891">
        <v>9.9999999999999995E-8</v>
      </c>
      <c r="G891">
        <v>9.9999999999999995E-8</v>
      </c>
      <c r="H891">
        <v>9.9999999999999995E-8</v>
      </c>
      <c r="I891">
        <v>9.9999999999999995E-8</v>
      </c>
      <c r="J891">
        <v>9.9999999999999995E-8</v>
      </c>
      <c r="K891">
        <v>9.9999999999999995E-8</v>
      </c>
      <c r="L891">
        <v>9.9999999999999995E-8</v>
      </c>
      <c r="M891">
        <v>9.9999999999999995E-8</v>
      </c>
      <c r="N891">
        <v>9.9999999999999995E-8</v>
      </c>
    </row>
    <row r="892" spans="3:14" x14ac:dyDescent="0.3">
      <c r="C892" s="2" t="s">
        <v>728</v>
      </c>
      <c r="D892">
        <v>0.76596557724753433</v>
      </c>
      <c r="E892">
        <v>-0.29742101679870458</v>
      </c>
      <c r="F892">
        <v>9.9999999999999995E-8</v>
      </c>
      <c r="G892">
        <v>9.9999999999999995E-8</v>
      </c>
      <c r="H892">
        <v>9.9999999999999995E-8</v>
      </c>
      <c r="I892">
        <v>9.9999999999999995E-8</v>
      </c>
      <c r="J892">
        <v>9.9999999999999995E-8</v>
      </c>
      <c r="K892">
        <v>9.9999999999999995E-8</v>
      </c>
      <c r="L892">
        <v>9.9999999999999995E-8</v>
      </c>
      <c r="M892">
        <v>9.9999999999999995E-8</v>
      </c>
      <c r="N892">
        <v>9.9999999999999995E-8</v>
      </c>
    </row>
    <row r="893" spans="3:14" x14ac:dyDescent="0.3">
      <c r="C893" s="2" t="s">
        <v>729</v>
      </c>
      <c r="D893">
        <v>8.3714161706810835</v>
      </c>
      <c r="E893">
        <v>6.0784903411548186E-2</v>
      </c>
      <c r="F893">
        <v>9.9999999999999995E-8</v>
      </c>
      <c r="G893">
        <v>9.9999999999999995E-8</v>
      </c>
      <c r="H893">
        <v>9.9999999999999995E-8</v>
      </c>
      <c r="I893">
        <v>9.9999999999999995E-8</v>
      </c>
      <c r="J893">
        <v>9.9999999999999995E-8</v>
      </c>
      <c r="K893">
        <v>9.9999999999999995E-8</v>
      </c>
      <c r="L893">
        <v>9.9999999999999995E-8</v>
      </c>
      <c r="M893">
        <v>9.9999999999999995E-8</v>
      </c>
      <c r="N893">
        <v>9.9999999999999995E-8</v>
      </c>
    </row>
    <row r="894" spans="3:14" x14ac:dyDescent="0.3">
      <c r="C894" s="2" t="s">
        <v>730</v>
      </c>
      <c r="D894">
        <v>1.8522428694581772</v>
      </c>
      <c r="E894">
        <v>0.33799876962925524</v>
      </c>
      <c r="F894">
        <v>9.9999999999999995E-8</v>
      </c>
      <c r="G894">
        <v>9.9999999999999995E-8</v>
      </c>
      <c r="H894">
        <v>9.9999999999999995E-8</v>
      </c>
      <c r="I894">
        <v>9.9999999999999995E-8</v>
      </c>
      <c r="J894">
        <v>9.9999999999999995E-8</v>
      </c>
      <c r="K894">
        <v>9.9999999999999995E-8</v>
      </c>
      <c r="L894">
        <v>9.9999999999999995E-8</v>
      </c>
      <c r="M894">
        <v>9.9999999999999995E-8</v>
      </c>
      <c r="N894">
        <v>9.9999999999999995E-8</v>
      </c>
    </row>
    <row r="895" spans="3:14" x14ac:dyDescent="0.3">
      <c r="C895" s="2" t="s">
        <v>731</v>
      </c>
      <c r="D895">
        <v>1.6953291315005534</v>
      </c>
      <c r="E895">
        <v>-0.26021194019379967</v>
      </c>
      <c r="F895">
        <v>9.9999999999999995E-8</v>
      </c>
      <c r="G895">
        <v>9.9999999999999995E-8</v>
      </c>
      <c r="H895">
        <v>9.9999999999999995E-8</v>
      </c>
      <c r="I895">
        <v>9.9999999999999995E-8</v>
      </c>
      <c r="J895">
        <v>9.9999999999999995E-8</v>
      </c>
      <c r="K895">
        <v>9.9999999999999995E-8</v>
      </c>
      <c r="L895">
        <v>9.9999999999999995E-8</v>
      </c>
      <c r="M895">
        <v>9.9999999999999995E-8</v>
      </c>
      <c r="N895">
        <v>9.9999999999999995E-8</v>
      </c>
    </row>
    <row r="896" spans="3:14" x14ac:dyDescent="0.3">
      <c r="C896" s="2" t="s">
        <v>686</v>
      </c>
      <c r="D896">
        <v>0.82621983541867516</v>
      </c>
      <c r="E896">
        <v>-0.27686489241695034</v>
      </c>
      <c r="F896">
        <v>9.9999999999999995E-8</v>
      </c>
      <c r="G896">
        <v>9.9999999999999995E-8</v>
      </c>
      <c r="H896">
        <v>9.9999999999999995E-8</v>
      </c>
      <c r="I896">
        <v>9.9999999999999995E-8</v>
      </c>
      <c r="J896">
        <v>9.9999999999999995E-8</v>
      </c>
      <c r="K896">
        <v>9.9999999999999995E-8</v>
      </c>
      <c r="L896">
        <v>9.9999999999999995E-8</v>
      </c>
      <c r="M896">
        <v>9.9999999999999995E-8</v>
      </c>
      <c r="N896">
        <v>9.9999999999999995E-8</v>
      </c>
    </row>
    <row r="897" spans="3:14" x14ac:dyDescent="0.3">
      <c r="C897" s="2" t="s">
        <v>732</v>
      </c>
      <c r="D897">
        <v>1.4671610856104811</v>
      </c>
      <c r="E897">
        <v>-0.35162558390652299</v>
      </c>
      <c r="F897">
        <v>9.9999999999999995E-8</v>
      </c>
      <c r="G897">
        <v>9.9999999999999995E-8</v>
      </c>
      <c r="H897">
        <v>9.9999999999999995E-8</v>
      </c>
      <c r="I897">
        <v>9.9999999999999995E-8</v>
      </c>
      <c r="J897">
        <v>9.9999999999999995E-8</v>
      </c>
      <c r="K897">
        <v>9.9999999999999995E-8</v>
      </c>
      <c r="L897">
        <v>9.9999999999999995E-8</v>
      </c>
      <c r="M897">
        <v>9.9999999999999995E-8</v>
      </c>
      <c r="N897">
        <v>9.9999999999999995E-8</v>
      </c>
    </row>
    <row r="898" spans="3:14" x14ac:dyDescent="0.3">
      <c r="C898" s="2" t="s">
        <v>733</v>
      </c>
      <c r="D898">
        <v>0.68241222711639093</v>
      </c>
      <c r="E898">
        <v>-0.28250242853871121</v>
      </c>
      <c r="F898">
        <v>9.9999999999999995E-8</v>
      </c>
      <c r="G898">
        <v>9.9999999999999995E-8</v>
      </c>
      <c r="H898">
        <v>9.9999999999999995E-8</v>
      </c>
      <c r="I898">
        <v>9.9999999999999995E-8</v>
      </c>
      <c r="J898">
        <v>9.9999999999999995E-8</v>
      </c>
      <c r="K898">
        <v>9.9999999999999995E-8</v>
      </c>
      <c r="L898">
        <v>9.9999999999999995E-8</v>
      </c>
      <c r="M898">
        <v>9.9999999999999995E-8</v>
      </c>
      <c r="N898">
        <v>9.9999999999999995E-8</v>
      </c>
    </row>
    <row r="899" spans="3:14" x14ac:dyDescent="0.3">
      <c r="C899" s="2" t="s">
        <v>734</v>
      </c>
      <c r="D899">
        <v>1.20826199551229</v>
      </c>
      <c r="E899">
        <v>-0.30384174857251978</v>
      </c>
      <c r="F899">
        <v>9.9999999999999995E-8</v>
      </c>
      <c r="G899">
        <v>9.9999999999999995E-8</v>
      </c>
      <c r="H899">
        <v>9.9999999999999995E-8</v>
      </c>
      <c r="I899">
        <v>9.9999999999999995E-8</v>
      </c>
      <c r="J899">
        <v>9.9999999999999995E-8</v>
      </c>
      <c r="K899">
        <v>9.9999999999999995E-8</v>
      </c>
      <c r="L899">
        <v>9.9999999999999995E-8</v>
      </c>
      <c r="M899">
        <v>9.9999999999999995E-8</v>
      </c>
      <c r="N899">
        <v>9.9999999999999995E-8</v>
      </c>
    </row>
    <row r="900" spans="3:14" x14ac:dyDescent="0.3">
      <c r="C900" s="2" t="s">
        <v>735</v>
      </c>
      <c r="D900">
        <v>0.6290108343707973</v>
      </c>
      <c r="E900">
        <v>-0.17627141183290673</v>
      </c>
      <c r="F900">
        <v>9.9999999999999995E-8</v>
      </c>
      <c r="G900">
        <v>9.9999999999999995E-8</v>
      </c>
      <c r="H900">
        <v>9.9999999999999995E-8</v>
      </c>
      <c r="I900">
        <v>9.9999999999999995E-8</v>
      </c>
      <c r="J900">
        <v>9.9999999999999995E-8</v>
      </c>
      <c r="K900">
        <v>9.9999999999999995E-8</v>
      </c>
      <c r="L900">
        <v>9.9999999999999995E-8</v>
      </c>
      <c r="M900">
        <v>9.9999999999999995E-8</v>
      </c>
      <c r="N900">
        <v>9.9999999999999995E-8</v>
      </c>
    </row>
    <row r="901" spans="3:14" x14ac:dyDescent="0.3">
      <c r="C901" s="2" t="s">
        <v>736</v>
      </c>
      <c r="D901">
        <v>2.1491812963110459</v>
      </c>
      <c r="E901">
        <v>-0.36927591688959982</v>
      </c>
      <c r="F901">
        <v>9.9999999999999995E-8</v>
      </c>
      <c r="G901">
        <v>9.9999999999999995E-8</v>
      </c>
      <c r="H901">
        <v>9.9999999999999995E-8</v>
      </c>
      <c r="I901">
        <v>9.9999999999999995E-8</v>
      </c>
      <c r="J901">
        <v>9.9999999999999995E-8</v>
      </c>
      <c r="K901">
        <v>9.9999999999999995E-8</v>
      </c>
      <c r="L901">
        <v>9.9999999999999995E-8</v>
      </c>
      <c r="M901">
        <v>9.9999999999999995E-8</v>
      </c>
      <c r="N901">
        <v>9.9999999999999995E-8</v>
      </c>
    </row>
    <row r="902" spans="3:14" x14ac:dyDescent="0.3">
      <c r="C902" s="2" t="s">
        <v>762</v>
      </c>
      <c r="D902">
        <v>1.532185874147393</v>
      </c>
      <c r="E902">
        <v>-0.14595089450992749</v>
      </c>
      <c r="F902">
        <v>9.9999999999999995E-8</v>
      </c>
      <c r="G902">
        <v>9.9999999999999995E-8</v>
      </c>
      <c r="H902">
        <v>9.9999999999999995E-8</v>
      </c>
      <c r="I902">
        <v>9.9999999999999995E-8</v>
      </c>
      <c r="J902">
        <v>9.9999999999999995E-8</v>
      </c>
      <c r="K902">
        <v>9.9999999999999995E-8</v>
      </c>
      <c r="L902">
        <v>9.9999999999999995E-8</v>
      </c>
      <c r="M902">
        <v>9.9999999999999995E-8</v>
      </c>
      <c r="N902">
        <v>9.9999999999999995E-8</v>
      </c>
    </row>
    <row r="903" spans="3:14" x14ac:dyDescent="0.3">
      <c r="C903" s="2" t="s">
        <v>682</v>
      </c>
      <c r="D903">
        <v>0.38105758690872232</v>
      </c>
      <c r="E903">
        <v>0.1697273477327732</v>
      </c>
      <c r="F903">
        <v>9.9999999999999995E-8</v>
      </c>
      <c r="G903">
        <v>9.9999999999999995E-8</v>
      </c>
      <c r="H903">
        <v>9.9999999999999995E-8</v>
      </c>
      <c r="I903">
        <v>9.9999999999999995E-8</v>
      </c>
      <c r="J903">
        <v>9.9999999999999995E-8</v>
      </c>
      <c r="K903">
        <v>9.9999999999999995E-8</v>
      </c>
      <c r="L903">
        <v>9.9999999999999995E-8</v>
      </c>
      <c r="M903">
        <v>9.9999999999999995E-8</v>
      </c>
      <c r="N903">
        <v>9.9999999999999995E-8</v>
      </c>
    </row>
    <row r="904" spans="3:14" x14ac:dyDescent="0.3">
      <c r="C904" s="2" t="s">
        <v>737</v>
      </c>
      <c r="D904">
        <v>8.3953803775154707</v>
      </c>
      <c r="E904">
        <v>-0.29794931623537968</v>
      </c>
      <c r="F904">
        <v>9.9999999999999995E-8</v>
      </c>
      <c r="G904">
        <v>9.9999999999999995E-8</v>
      </c>
      <c r="H904">
        <v>9.9999999999999995E-8</v>
      </c>
      <c r="I904">
        <v>9.9999999999999995E-8</v>
      </c>
      <c r="J904">
        <v>9.9999999999999995E-8</v>
      </c>
      <c r="K904">
        <v>9.9999999999999995E-8</v>
      </c>
      <c r="L904">
        <v>9.9999999999999995E-8</v>
      </c>
      <c r="M904">
        <v>9.9999999999999995E-8</v>
      </c>
      <c r="N904">
        <v>9.9999999999999995E-8</v>
      </c>
    </row>
    <row r="905" spans="3:14" x14ac:dyDescent="0.3">
      <c r="C905" s="2" t="s">
        <v>687</v>
      </c>
      <c r="D905">
        <v>8.3173339278688907</v>
      </c>
      <c r="E905">
        <v>-0.12234342052075409</v>
      </c>
      <c r="F905">
        <v>9.9999999999999995E-8</v>
      </c>
      <c r="G905">
        <v>9.9999999999999995E-8</v>
      </c>
      <c r="H905">
        <v>9.9999999999999995E-8</v>
      </c>
      <c r="I905">
        <v>9.9999999999999995E-8</v>
      </c>
      <c r="J905">
        <v>9.9999999999999995E-8</v>
      </c>
      <c r="K905">
        <v>9.9999999999999995E-8</v>
      </c>
      <c r="L905">
        <v>9.9999999999999995E-8</v>
      </c>
      <c r="M905">
        <v>9.9999999999999995E-8</v>
      </c>
      <c r="N905">
        <v>9.9999999999999995E-8</v>
      </c>
    </row>
    <row r="906" spans="3:14" x14ac:dyDescent="0.3">
      <c r="C906" s="2" t="s">
        <v>738</v>
      </c>
      <c r="D906">
        <v>8.870158602767674</v>
      </c>
      <c r="E906">
        <v>-0.23142727892475623</v>
      </c>
      <c r="F906">
        <v>9.9999999999999995E-8</v>
      </c>
      <c r="G906">
        <v>9.9999999999999995E-8</v>
      </c>
      <c r="H906">
        <v>9.9999999999999995E-8</v>
      </c>
      <c r="I906">
        <v>9.9999999999999995E-8</v>
      </c>
      <c r="J906">
        <v>9.9999999999999995E-8</v>
      </c>
      <c r="K906">
        <v>9.9999999999999995E-8</v>
      </c>
      <c r="L906">
        <v>9.9999999999999995E-8</v>
      </c>
      <c r="M906">
        <v>9.9999999999999995E-8</v>
      </c>
      <c r="N906">
        <v>9.9999999999999995E-8</v>
      </c>
    </row>
    <row r="907" spans="3:14" x14ac:dyDescent="0.3">
      <c r="C907" s="2" t="s">
        <v>739</v>
      </c>
      <c r="D907">
        <v>2.2963063652052247</v>
      </c>
      <c r="E907">
        <v>-2.9198491873605459E-2</v>
      </c>
      <c r="F907">
        <v>9.9999999999999995E-8</v>
      </c>
      <c r="G907">
        <v>9.9999999999999995E-8</v>
      </c>
      <c r="H907">
        <v>9.9999999999999995E-8</v>
      </c>
      <c r="I907">
        <v>9.9999999999999995E-8</v>
      </c>
      <c r="J907">
        <v>9.9999999999999995E-8</v>
      </c>
      <c r="K907">
        <v>9.9999999999999995E-8</v>
      </c>
      <c r="L907">
        <v>9.9999999999999995E-8</v>
      </c>
      <c r="M907">
        <v>9.9999999999999995E-8</v>
      </c>
      <c r="N907">
        <v>9.9999999999999995E-8</v>
      </c>
    </row>
    <row r="908" spans="3:14" x14ac:dyDescent="0.3">
      <c r="C908" s="2" t="s">
        <v>763</v>
      </c>
      <c r="D908">
        <v>1.1654624447314059</v>
      </c>
      <c r="E908">
        <v>-0.11609138159233146</v>
      </c>
      <c r="F908">
        <v>9.9999999999999995E-8</v>
      </c>
      <c r="G908">
        <v>9.9999999999999995E-8</v>
      </c>
      <c r="H908">
        <v>9.9999999999999995E-8</v>
      </c>
      <c r="I908">
        <v>9.9999999999999995E-8</v>
      </c>
      <c r="J908">
        <v>9.9999999999999995E-8</v>
      </c>
      <c r="K908">
        <v>9.9999999999999995E-8</v>
      </c>
      <c r="L908">
        <v>9.9999999999999995E-8</v>
      </c>
      <c r="M908">
        <v>9.9999999999999995E-8</v>
      </c>
      <c r="N908">
        <v>9.9999999999999995E-8</v>
      </c>
    </row>
    <row r="909" spans="3:14" x14ac:dyDescent="0.3">
      <c r="C909" s="2" t="s">
        <v>740</v>
      </c>
      <c r="D909">
        <v>3.0550304036359859</v>
      </c>
      <c r="E909">
        <v>0.11734124622300168</v>
      </c>
      <c r="F909">
        <v>9.9999999999999995E-8</v>
      </c>
      <c r="G909">
        <v>9.9999999999999995E-8</v>
      </c>
      <c r="H909">
        <v>9.9999999999999995E-8</v>
      </c>
      <c r="I909">
        <v>9.9999999999999995E-8</v>
      </c>
      <c r="J909">
        <v>9.9999999999999995E-8</v>
      </c>
      <c r="K909">
        <v>9.9999999999999995E-8</v>
      </c>
      <c r="L909">
        <v>9.9999999999999995E-8</v>
      </c>
      <c r="M909">
        <v>9.9999999999999995E-8</v>
      </c>
      <c r="N909">
        <v>9.9999999999999995E-8</v>
      </c>
    </row>
    <row r="910" spans="3:14" x14ac:dyDescent="0.3">
      <c r="C910" s="2" t="s">
        <v>688</v>
      </c>
      <c r="D910">
        <v>4.9808995811616779</v>
      </c>
      <c r="E910">
        <v>-0.65073726377220531</v>
      </c>
      <c r="F910">
        <v>9.9999999999999995E-8</v>
      </c>
      <c r="G910">
        <v>9.9999999999999995E-8</v>
      </c>
      <c r="H910">
        <v>9.9999999999999995E-8</v>
      </c>
      <c r="I910">
        <v>9.9999999999999995E-8</v>
      </c>
      <c r="J910">
        <v>9.9999999999999995E-8</v>
      </c>
      <c r="K910">
        <v>9.9999999999999995E-8</v>
      </c>
      <c r="L910">
        <v>9.9999999999999995E-8</v>
      </c>
      <c r="M910">
        <v>9.9999999999999995E-8</v>
      </c>
      <c r="N910">
        <v>9.9999999999999995E-8</v>
      </c>
    </row>
    <row r="911" spans="3:14" x14ac:dyDescent="0.3">
      <c r="C911" s="2" t="s">
        <v>741</v>
      </c>
      <c r="D911">
        <v>2.9453032299262096</v>
      </c>
      <c r="E911">
        <v>0.10998444452656742</v>
      </c>
      <c r="F911">
        <v>9.9999999999999995E-8</v>
      </c>
      <c r="G911">
        <v>9.9999999999999995E-8</v>
      </c>
      <c r="H911">
        <v>9.9999999999999995E-8</v>
      </c>
      <c r="I911">
        <v>9.9999999999999995E-8</v>
      </c>
      <c r="J911">
        <v>9.9999999999999995E-8</v>
      </c>
      <c r="K911">
        <v>9.9999999999999995E-8</v>
      </c>
      <c r="L911">
        <v>9.9999999999999995E-8</v>
      </c>
      <c r="M911">
        <v>9.9999999999999995E-8</v>
      </c>
      <c r="N911">
        <v>9.9999999999999995E-8</v>
      </c>
    </row>
    <row r="912" spans="3:14" x14ac:dyDescent="0.3">
      <c r="C912" s="2" t="s">
        <v>742</v>
      </c>
      <c r="D912">
        <v>4.1122637629521916</v>
      </c>
      <c r="E912">
        <v>0.40498833978281912</v>
      </c>
      <c r="F912">
        <v>9.9999999999999995E-8</v>
      </c>
      <c r="G912">
        <v>9.9999999999999995E-8</v>
      </c>
      <c r="H912">
        <v>9.9999999999999995E-8</v>
      </c>
      <c r="I912">
        <v>9.9999999999999995E-8</v>
      </c>
      <c r="J912">
        <v>9.9999999999999995E-8</v>
      </c>
      <c r="K912">
        <v>9.9999999999999995E-8</v>
      </c>
      <c r="L912">
        <v>9.9999999999999995E-8</v>
      </c>
      <c r="M912">
        <v>9.9999999999999995E-8</v>
      </c>
      <c r="N912">
        <v>9.9999999999999995E-8</v>
      </c>
    </row>
    <row r="913" spans="3:14" x14ac:dyDescent="0.3">
      <c r="C913" s="2" t="s">
        <v>689</v>
      </c>
      <c r="D913">
        <v>4.8211907319608507</v>
      </c>
      <c r="E913">
        <v>0.72462207037882198</v>
      </c>
      <c r="F913">
        <v>9.9999999999999995E-8</v>
      </c>
      <c r="G913">
        <v>9.9999999999999995E-8</v>
      </c>
      <c r="H913">
        <v>9.9999999999999995E-8</v>
      </c>
      <c r="I913">
        <v>9.9999999999999995E-8</v>
      </c>
      <c r="J913">
        <v>9.9999999999999995E-8</v>
      </c>
      <c r="K913">
        <v>9.9999999999999995E-8</v>
      </c>
      <c r="L913">
        <v>9.9999999999999995E-8</v>
      </c>
      <c r="M913">
        <v>9.9999999999999995E-8</v>
      </c>
      <c r="N913">
        <v>9.9999999999999995E-8</v>
      </c>
    </row>
    <row r="914" spans="3:14" x14ac:dyDescent="0.3">
      <c r="C914" s="2" t="s">
        <v>690</v>
      </c>
      <c r="D914">
        <v>1.7328973697697647</v>
      </c>
      <c r="E914">
        <v>0.52573144722580789</v>
      </c>
      <c r="F914">
        <v>9.9999999999999995E-8</v>
      </c>
      <c r="G914">
        <v>9.9999999999999995E-8</v>
      </c>
      <c r="H914">
        <v>9.9999999999999995E-8</v>
      </c>
      <c r="I914">
        <v>9.9999999999999995E-8</v>
      </c>
      <c r="J914">
        <v>9.9999999999999995E-8</v>
      </c>
      <c r="K914">
        <v>9.9999999999999995E-8</v>
      </c>
      <c r="L914">
        <v>9.9999999999999995E-8</v>
      </c>
      <c r="M914">
        <v>9.9999999999999995E-8</v>
      </c>
      <c r="N914">
        <v>9.9999999999999995E-8</v>
      </c>
    </row>
    <row r="915" spans="3:14" x14ac:dyDescent="0.3">
      <c r="C915" s="2" t="s">
        <v>691</v>
      </c>
      <c r="D915">
        <v>1.1406758703693085</v>
      </c>
      <c r="E915">
        <v>-6.7777150828851607E-2</v>
      </c>
      <c r="F915">
        <v>9.9999999999999995E-8</v>
      </c>
      <c r="G915">
        <v>9.9999999999999995E-8</v>
      </c>
      <c r="H915">
        <v>9.9999999999999995E-8</v>
      </c>
      <c r="I915">
        <v>9.9999999999999995E-8</v>
      </c>
      <c r="J915">
        <v>9.9999999999999995E-8</v>
      </c>
      <c r="K915">
        <v>9.9999999999999995E-8</v>
      </c>
      <c r="L915">
        <v>9.9999999999999995E-8</v>
      </c>
      <c r="M915">
        <v>9.9999999999999995E-8</v>
      </c>
      <c r="N915">
        <v>9.9999999999999995E-8</v>
      </c>
    </row>
    <row r="916" spans="3:14" x14ac:dyDescent="0.3">
      <c r="C916" s="2" t="s">
        <v>80</v>
      </c>
      <c r="D916">
        <v>100</v>
      </c>
      <c r="E916">
        <v>1.3340879993561927E-2</v>
      </c>
      <c r="F916">
        <v>9.9999999999999995E-8</v>
      </c>
      <c r="G916">
        <v>9.9999999999999995E-8</v>
      </c>
      <c r="H916">
        <v>9.9999999999999995E-8</v>
      </c>
      <c r="I916">
        <v>9.9999999999999995E-8</v>
      </c>
      <c r="J916">
        <v>9.9999999999999995E-8</v>
      </c>
      <c r="K916">
        <v>9.9999999999999995E-8</v>
      </c>
      <c r="L916">
        <v>9.9999999999999995E-8</v>
      </c>
      <c r="M916">
        <v>9.9999999999999995E-8</v>
      </c>
      <c r="N916">
        <v>9.9999999999999995E-8</v>
      </c>
    </row>
    <row r="917" spans="3:14" x14ac:dyDescent="0.3">
      <c r="C917" s="2" t="s">
        <v>81</v>
      </c>
      <c r="D917">
        <v>26.606652847852207</v>
      </c>
      <c r="E917">
        <v>0.1464914174682308</v>
      </c>
      <c r="F917">
        <v>9.9999999999999995E-8</v>
      </c>
      <c r="G917">
        <v>9.9999999999999995E-8</v>
      </c>
      <c r="H917">
        <v>9.9999999999999995E-8</v>
      </c>
      <c r="I917">
        <v>9.9999999999999995E-8</v>
      </c>
      <c r="J917">
        <v>9.9999999999999995E-8</v>
      </c>
      <c r="K917">
        <v>9.9999999999999995E-8</v>
      </c>
      <c r="L917">
        <v>9.9999999999999995E-8</v>
      </c>
      <c r="M917">
        <v>9.9999999999999995E-8</v>
      </c>
      <c r="N917">
        <v>9.9999999999999995E-8</v>
      </c>
    </row>
    <row r="918" spans="3:14" x14ac:dyDescent="0.3">
      <c r="C918" s="2" t="s">
        <v>743</v>
      </c>
      <c r="D918">
        <v>18.28427515342096</v>
      </c>
      <c r="E918">
        <v>0.32647991318666136</v>
      </c>
      <c r="F918">
        <v>9.9999999999999995E-8</v>
      </c>
      <c r="G918">
        <v>9.9999999999999995E-8</v>
      </c>
      <c r="H918">
        <v>9.9999999999999995E-8</v>
      </c>
      <c r="I918">
        <v>9.9999999999999995E-8</v>
      </c>
      <c r="J918">
        <v>9.9999999999999995E-8</v>
      </c>
      <c r="K918">
        <v>9.9999999999999995E-8</v>
      </c>
      <c r="L918">
        <v>9.9999999999999995E-8</v>
      </c>
      <c r="M918">
        <v>9.9999999999999995E-8</v>
      </c>
      <c r="N918">
        <v>9.9999999999999995E-8</v>
      </c>
    </row>
    <row r="919" spans="3:14" x14ac:dyDescent="0.3">
      <c r="C919" s="2" t="s">
        <v>744</v>
      </c>
      <c r="D919">
        <v>6.6870004444270066</v>
      </c>
      <c r="E919">
        <v>-0.1966820196752983</v>
      </c>
      <c r="F919">
        <v>9.9999999999999995E-8</v>
      </c>
      <c r="G919">
        <v>9.9999999999999995E-8</v>
      </c>
      <c r="H919">
        <v>9.9999999999999995E-8</v>
      </c>
      <c r="I919">
        <v>9.9999999999999995E-8</v>
      </c>
      <c r="J919">
        <v>9.9999999999999995E-8</v>
      </c>
      <c r="K919">
        <v>9.9999999999999995E-8</v>
      </c>
      <c r="L919">
        <v>9.9999999999999995E-8</v>
      </c>
      <c r="M919">
        <v>9.9999999999999995E-8</v>
      </c>
      <c r="N919">
        <v>9.9999999999999995E-8</v>
      </c>
    </row>
    <row r="920" spans="3:14" x14ac:dyDescent="0.3">
      <c r="C920" s="2" t="s">
        <v>764</v>
      </c>
      <c r="D920">
        <v>0.95733963653158083</v>
      </c>
      <c r="E920">
        <v>-0.91223450906429138</v>
      </c>
      <c r="F920">
        <v>9.9999999999999995E-8</v>
      </c>
      <c r="G920">
        <v>9.9999999999999995E-8</v>
      </c>
      <c r="H920">
        <v>9.9999999999999995E-8</v>
      </c>
      <c r="I920">
        <v>9.9999999999999995E-8</v>
      </c>
      <c r="J920">
        <v>9.9999999999999995E-8</v>
      </c>
      <c r="K920">
        <v>9.9999999999999995E-8</v>
      </c>
      <c r="L920">
        <v>9.9999999999999995E-8</v>
      </c>
      <c r="M920">
        <v>9.9999999999999995E-8</v>
      </c>
      <c r="N920">
        <v>9.9999999999999995E-8</v>
      </c>
    </row>
    <row r="921" spans="3:14" x14ac:dyDescent="0.3">
      <c r="C921" s="2" t="s">
        <v>765</v>
      </c>
      <c r="D921">
        <v>0.67803761347266023</v>
      </c>
      <c r="E921">
        <v>-0.53680921281460403</v>
      </c>
      <c r="F921">
        <v>9.9999999999999995E-8</v>
      </c>
      <c r="G921">
        <v>9.9999999999999995E-8</v>
      </c>
      <c r="H921">
        <v>9.9999999999999995E-8</v>
      </c>
      <c r="I921">
        <v>9.9999999999999995E-8</v>
      </c>
      <c r="J921">
        <v>9.9999999999999995E-8</v>
      </c>
      <c r="K921">
        <v>9.9999999999999995E-8</v>
      </c>
      <c r="L921">
        <v>9.9999999999999995E-8</v>
      </c>
      <c r="M921">
        <v>9.9999999999999995E-8</v>
      </c>
      <c r="N921">
        <v>9.9999999999999995E-8</v>
      </c>
    </row>
    <row r="922" spans="3:14" x14ac:dyDescent="0.3">
      <c r="C922" s="2" t="s">
        <v>745</v>
      </c>
      <c r="D922">
        <v>29.955824861798614</v>
      </c>
      <c r="E922">
        <v>-0.13885912434955516</v>
      </c>
      <c r="F922">
        <v>9.9999999999999995E-8</v>
      </c>
      <c r="G922">
        <v>9.9999999999999995E-8</v>
      </c>
      <c r="H922">
        <v>9.9999999999999995E-8</v>
      </c>
      <c r="I922">
        <v>9.9999999999999995E-8</v>
      </c>
      <c r="J922">
        <v>9.9999999999999995E-8</v>
      </c>
      <c r="K922">
        <v>9.9999999999999995E-8</v>
      </c>
      <c r="L922">
        <v>9.9999999999999995E-8</v>
      </c>
      <c r="M922">
        <v>9.9999999999999995E-8</v>
      </c>
      <c r="N922">
        <v>9.9999999999999995E-8</v>
      </c>
    </row>
    <row r="923" spans="3:14" x14ac:dyDescent="0.3">
      <c r="C923" s="2" t="s">
        <v>746</v>
      </c>
      <c r="D923">
        <v>0.76596557724753433</v>
      </c>
      <c r="E923">
        <v>-0.29742101679870458</v>
      </c>
      <c r="F923">
        <v>9.9999999999999995E-8</v>
      </c>
      <c r="G923">
        <v>9.9999999999999995E-8</v>
      </c>
      <c r="H923">
        <v>9.9999999999999995E-8</v>
      </c>
      <c r="I923">
        <v>9.9999999999999995E-8</v>
      </c>
      <c r="J923">
        <v>9.9999999999999995E-8</v>
      </c>
      <c r="K923">
        <v>9.9999999999999995E-8</v>
      </c>
      <c r="L923">
        <v>9.9999999999999995E-8</v>
      </c>
      <c r="M923">
        <v>9.9999999999999995E-8</v>
      </c>
      <c r="N923">
        <v>9.9999999999999995E-8</v>
      </c>
    </row>
    <row r="924" spans="3:14" x14ac:dyDescent="0.3">
      <c r="C924" s="2" t="s">
        <v>747</v>
      </c>
      <c r="D924">
        <v>18.881235445979492</v>
      </c>
      <c r="E924">
        <v>-7.0807187649568615E-2</v>
      </c>
      <c r="F924">
        <v>9.9999999999999995E-8</v>
      </c>
      <c r="G924">
        <v>9.9999999999999995E-8</v>
      </c>
      <c r="H924">
        <v>9.9999999999999995E-8</v>
      </c>
      <c r="I924">
        <v>9.9999999999999995E-8</v>
      </c>
      <c r="J924">
        <v>9.9999999999999995E-8</v>
      </c>
      <c r="K924">
        <v>9.9999999999999995E-8</v>
      </c>
      <c r="L924">
        <v>9.9999999999999995E-8</v>
      </c>
      <c r="M924">
        <v>9.9999999999999995E-8</v>
      </c>
      <c r="N924">
        <v>9.9999999999999995E-8</v>
      </c>
    </row>
    <row r="925" spans="3:14" x14ac:dyDescent="0.3">
      <c r="C925" s="2" t="s">
        <v>748</v>
      </c>
      <c r="D925">
        <v>1.8522428694581772</v>
      </c>
      <c r="E925">
        <v>0.33799876962925524</v>
      </c>
      <c r="F925">
        <v>9.9999999999999995E-8</v>
      </c>
      <c r="G925">
        <v>9.9999999999999995E-8</v>
      </c>
      <c r="H925">
        <v>9.9999999999999995E-8</v>
      </c>
      <c r="I925">
        <v>9.9999999999999995E-8</v>
      </c>
      <c r="J925">
        <v>9.9999999999999995E-8</v>
      </c>
      <c r="K925">
        <v>9.9999999999999995E-8</v>
      </c>
      <c r="L925">
        <v>9.9999999999999995E-8</v>
      </c>
      <c r="M925">
        <v>9.9999999999999995E-8</v>
      </c>
      <c r="N925">
        <v>9.9999999999999995E-8</v>
      </c>
    </row>
    <row r="926" spans="3:14" x14ac:dyDescent="0.3">
      <c r="C926" s="2" t="s">
        <v>105</v>
      </c>
      <c r="D926">
        <v>1.6953291315005534</v>
      </c>
      <c r="E926">
        <v>-0.26021194019379967</v>
      </c>
      <c r="F926">
        <v>9.9999999999999995E-8</v>
      </c>
      <c r="G926">
        <v>9.9999999999999995E-8</v>
      </c>
      <c r="H926">
        <v>9.9999999999999995E-8</v>
      </c>
      <c r="I926">
        <v>9.9999999999999995E-8</v>
      </c>
      <c r="J926">
        <v>9.9999999999999995E-8</v>
      </c>
      <c r="K926">
        <v>9.9999999999999995E-8</v>
      </c>
      <c r="L926">
        <v>9.9999999999999995E-8</v>
      </c>
      <c r="M926">
        <v>9.9999999999999995E-8</v>
      </c>
      <c r="N926">
        <v>9.9999999999999995E-8</v>
      </c>
    </row>
    <row r="927" spans="3:14" x14ac:dyDescent="0.3">
      <c r="C927" s="2" t="s">
        <v>749</v>
      </c>
      <c r="D927">
        <v>0.82621983541867516</v>
      </c>
      <c r="E927">
        <v>-0.27686489241695034</v>
      </c>
      <c r="F927">
        <v>9.9999999999999995E-8</v>
      </c>
      <c r="G927">
        <v>9.9999999999999995E-8</v>
      </c>
      <c r="H927">
        <v>9.9999999999999995E-8</v>
      </c>
      <c r="I927">
        <v>9.9999999999999995E-8</v>
      </c>
      <c r="J927">
        <v>9.9999999999999995E-8</v>
      </c>
      <c r="K927">
        <v>9.9999999999999995E-8</v>
      </c>
      <c r="L927">
        <v>9.9999999999999995E-8</v>
      </c>
      <c r="M927">
        <v>9.9999999999999995E-8</v>
      </c>
      <c r="N927">
        <v>9.9999999999999995E-8</v>
      </c>
    </row>
    <row r="928" spans="3:14" x14ac:dyDescent="0.3">
      <c r="C928" s="2" t="s">
        <v>118</v>
      </c>
      <c r="D928">
        <v>1.4671610856104811</v>
      </c>
      <c r="E928">
        <v>-0.35162558390652299</v>
      </c>
      <c r="F928">
        <v>9.9999999999999995E-8</v>
      </c>
      <c r="G928">
        <v>9.9999999999999995E-8</v>
      </c>
      <c r="H928">
        <v>9.9999999999999995E-8</v>
      </c>
      <c r="I928">
        <v>9.9999999999999995E-8</v>
      </c>
      <c r="J928">
        <v>9.9999999999999995E-8</v>
      </c>
      <c r="K928">
        <v>9.9999999999999995E-8</v>
      </c>
      <c r="L928">
        <v>9.9999999999999995E-8</v>
      </c>
      <c r="M928">
        <v>9.9999999999999995E-8</v>
      </c>
      <c r="N928">
        <v>9.9999999999999995E-8</v>
      </c>
    </row>
    <row r="929" spans="3:14" x14ac:dyDescent="0.3">
      <c r="C929" s="2" t="s">
        <v>750</v>
      </c>
      <c r="D929">
        <v>0.68241222711639093</v>
      </c>
      <c r="E929">
        <v>-0.28250242853871121</v>
      </c>
      <c r="F929">
        <v>9.9999999999999995E-8</v>
      </c>
      <c r="G929">
        <v>9.9999999999999995E-8</v>
      </c>
      <c r="H929">
        <v>9.9999999999999995E-8</v>
      </c>
      <c r="I929">
        <v>9.9999999999999995E-8</v>
      </c>
      <c r="J929">
        <v>9.9999999999999995E-8</v>
      </c>
      <c r="K929">
        <v>9.9999999999999995E-8</v>
      </c>
      <c r="L929">
        <v>9.9999999999999995E-8</v>
      </c>
      <c r="M929">
        <v>9.9999999999999995E-8</v>
      </c>
      <c r="N929">
        <v>9.9999999999999995E-8</v>
      </c>
    </row>
    <row r="930" spans="3:14" x14ac:dyDescent="0.3">
      <c r="C930" s="2" t="s">
        <v>751</v>
      </c>
      <c r="D930">
        <v>1.8372728298830874</v>
      </c>
      <c r="E930">
        <v>-0.25948374843072219</v>
      </c>
      <c r="F930">
        <v>9.9999999999999995E-8</v>
      </c>
      <c r="G930">
        <v>9.9999999999999995E-8</v>
      </c>
      <c r="H930">
        <v>9.9999999999999995E-8</v>
      </c>
      <c r="I930">
        <v>9.9999999999999995E-8</v>
      </c>
      <c r="J930">
        <v>9.9999999999999995E-8</v>
      </c>
      <c r="K930">
        <v>9.9999999999999995E-8</v>
      </c>
      <c r="L930">
        <v>9.9999999999999995E-8</v>
      </c>
      <c r="M930">
        <v>9.9999999999999995E-8</v>
      </c>
      <c r="N930">
        <v>9.9999999999999995E-8</v>
      </c>
    </row>
    <row r="931" spans="3:14" x14ac:dyDescent="0.3">
      <c r="C931" s="2" t="s">
        <v>156</v>
      </c>
      <c r="D931">
        <v>2.1491812963110459</v>
      </c>
      <c r="E931">
        <v>-0.36927591688959982</v>
      </c>
      <c r="F931">
        <v>9.9999999999999995E-8</v>
      </c>
      <c r="G931">
        <v>9.9999999999999995E-8</v>
      </c>
      <c r="H931">
        <v>9.9999999999999995E-8</v>
      </c>
      <c r="I931">
        <v>9.9999999999999995E-8</v>
      </c>
      <c r="J931">
        <v>9.9999999999999995E-8</v>
      </c>
      <c r="K931">
        <v>9.9999999999999995E-8</v>
      </c>
      <c r="L931">
        <v>9.9999999999999995E-8</v>
      </c>
      <c r="M931">
        <v>9.9999999999999995E-8</v>
      </c>
      <c r="N931">
        <v>9.9999999999999995E-8</v>
      </c>
    </row>
    <row r="932" spans="3:14" x14ac:dyDescent="0.3">
      <c r="C932" s="2" t="s">
        <v>161</v>
      </c>
      <c r="D932">
        <v>10.308623838571586</v>
      </c>
      <c r="E932">
        <v>-0.25615842281411227</v>
      </c>
      <c r="F932">
        <v>9.9999999999999995E-8</v>
      </c>
      <c r="G932">
        <v>9.9999999999999995E-8</v>
      </c>
      <c r="H932">
        <v>9.9999999999999995E-8</v>
      </c>
      <c r="I932">
        <v>9.9999999999999995E-8</v>
      </c>
      <c r="J932">
        <v>9.9999999999999995E-8</v>
      </c>
      <c r="K932">
        <v>9.9999999999999995E-8</v>
      </c>
      <c r="L932">
        <v>9.9999999999999995E-8</v>
      </c>
      <c r="M932">
        <v>9.9999999999999995E-8</v>
      </c>
      <c r="N932">
        <v>9.9999999999999995E-8</v>
      </c>
    </row>
    <row r="933" spans="3:14" x14ac:dyDescent="0.3">
      <c r="C933" s="2" t="s">
        <v>766</v>
      </c>
      <c r="D933">
        <v>1.9132434610561151</v>
      </c>
      <c r="E933">
        <v>-8.006772896093084E-2</v>
      </c>
      <c r="F933">
        <v>9.9999999999999995E-8</v>
      </c>
      <c r="G933">
        <v>9.9999999999999995E-8</v>
      </c>
      <c r="H933">
        <v>9.9999999999999995E-8</v>
      </c>
      <c r="I933">
        <v>9.9999999999999995E-8</v>
      </c>
      <c r="J933">
        <v>9.9999999999999995E-8</v>
      </c>
      <c r="K933">
        <v>9.9999999999999995E-8</v>
      </c>
      <c r="L933">
        <v>9.9999999999999995E-8</v>
      </c>
      <c r="M933">
        <v>9.9999999999999995E-8</v>
      </c>
      <c r="N933">
        <v>9.9999999999999995E-8</v>
      </c>
    </row>
    <row r="934" spans="3:14" x14ac:dyDescent="0.3">
      <c r="C934" s="2" t="s">
        <v>767</v>
      </c>
      <c r="D934">
        <v>1.532185874147393</v>
      </c>
      <c r="E934">
        <v>-0.14595089450992749</v>
      </c>
      <c r="F934">
        <v>9.9999999999999995E-8</v>
      </c>
      <c r="G934">
        <v>9.9999999999999995E-8</v>
      </c>
      <c r="H934">
        <v>9.9999999999999995E-8</v>
      </c>
      <c r="I934">
        <v>9.9999999999999995E-8</v>
      </c>
      <c r="J934">
        <v>9.9999999999999995E-8</v>
      </c>
      <c r="K934">
        <v>9.9999999999999995E-8</v>
      </c>
      <c r="L934">
        <v>9.9999999999999995E-8</v>
      </c>
      <c r="M934">
        <v>9.9999999999999995E-8</v>
      </c>
      <c r="N934">
        <v>9.9999999999999995E-8</v>
      </c>
    </row>
    <row r="935" spans="3:14" x14ac:dyDescent="0.3">
      <c r="C935" s="2" t="s">
        <v>752</v>
      </c>
      <c r="D935">
        <v>8.3953803775154707</v>
      </c>
      <c r="E935">
        <v>-0.29794931623537968</v>
      </c>
      <c r="F935">
        <v>9.9999999999999995E-8</v>
      </c>
      <c r="G935">
        <v>9.9999999999999995E-8</v>
      </c>
      <c r="H935">
        <v>9.9999999999999995E-8</v>
      </c>
      <c r="I935">
        <v>9.9999999999999995E-8</v>
      </c>
      <c r="J935">
        <v>9.9999999999999995E-8</v>
      </c>
      <c r="K935">
        <v>9.9999999999999995E-8</v>
      </c>
      <c r="L935">
        <v>9.9999999999999995E-8</v>
      </c>
      <c r="M935">
        <v>9.9999999999999995E-8</v>
      </c>
      <c r="N935">
        <v>9.9999999999999995E-8</v>
      </c>
    </row>
    <row r="936" spans="3:14" x14ac:dyDescent="0.3">
      <c r="C936" s="2" t="s">
        <v>165</v>
      </c>
      <c r="D936">
        <v>43.437522290349179</v>
      </c>
      <c r="E936">
        <v>3.1738576523521189E-2</v>
      </c>
      <c r="F936">
        <v>9.9999999999999995E-8</v>
      </c>
      <c r="G936">
        <v>9.9999999999999995E-8</v>
      </c>
      <c r="H936">
        <v>9.9999999999999995E-8</v>
      </c>
      <c r="I936">
        <v>9.9999999999999995E-8</v>
      </c>
      <c r="J936">
        <v>9.9999999999999995E-8</v>
      </c>
      <c r="K936">
        <v>9.9999999999999995E-8</v>
      </c>
      <c r="L936">
        <v>9.9999999999999995E-8</v>
      </c>
      <c r="M936">
        <v>9.9999999999999995E-8</v>
      </c>
      <c r="N936">
        <v>9.9999999999999995E-8</v>
      </c>
    </row>
    <row r="937" spans="3:14" x14ac:dyDescent="0.3">
      <c r="C937" s="2" t="s">
        <v>753</v>
      </c>
      <c r="D937">
        <v>10.613640293074116</v>
      </c>
      <c r="E937">
        <v>-0.1019169826096733</v>
      </c>
      <c r="F937">
        <v>9.9999999999999995E-8</v>
      </c>
      <c r="G937">
        <v>9.9999999999999995E-8</v>
      </c>
      <c r="H937">
        <v>9.9999999999999995E-8</v>
      </c>
      <c r="I937">
        <v>9.9999999999999995E-8</v>
      </c>
      <c r="J937">
        <v>9.9999999999999995E-8</v>
      </c>
      <c r="K937">
        <v>9.9999999999999995E-8</v>
      </c>
      <c r="L937">
        <v>9.9999999999999995E-8</v>
      </c>
      <c r="M937">
        <v>9.9999999999999995E-8</v>
      </c>
      <c r="N937">
        <v>9.9999999999999995E-8</v>
      </c>
    </row>
    <row r="938" spans="3:14" x14ac:dyDescent="0.3">
      <c r="C938" s="2" t="s">
        <v>754</v>
      </c>
      <c r="D938">
        <v>10.035621047499079</v>
      </c>
      <c r="E938">
        <v>-0.21777715958429811</v>
      </c>
      <c r="F938">
        <v>9.9999999999999995E-8</v>
      </c>
      <c r="G938">
        <v>9.9999999999999995E-8</v>
      </c>
      <c r="H938">
        <v>9.9999999999999995E-8</v>
      </c>
      <c r="I938">
        <v>9.9999999999999995E-8</v>
      </c>
      <c r="J938">
        <v>9.9999999999999995E-8</v>
      </c>
      <c r="K938">
        <v>9.9999999999999995E-8</v>
      </c>
      <c r="L938">
        <v>9.9999999999999995E-8</v>
      </c>
      <c r="M938">
        <v>9.9999999999999995E-8</v>
      </c>
      <c r="N938">
        <v>9.9999999999999995E-8</v>
      </c>
    </row>
    <row r="939" spans="3:14" x14ac:dyDescent="0.3">
      <c r="C939" s="2" t="s">
        <v>755</v>
      </c>
      <c r="D939">
        <v>10.981233214723874</v>
      </c>
      <c r="E939">
        <v>-0.20647727081491984</v>
      </c>
      <c r="F939">
        <v>9.9999999999999995E-8</v>
      </c>
      <c r="G939">
        <v>9.9999999999999995E-8</v>
      </c>
      <c r="H939">
        <v>9.9999999999999995E-8</v>
      </c>
      <c r="I939">
        <v>9.9999999999999995E-8</v>
      </c>
      <c r="J939">
        <v>9.9999999999999995E-8</v>
      </c>
      <c r="K939">
        <v>9.9999999999999995E-8</v>
      </c>
      <c r="L939">
        <v>9.9999999999999995E-8</v>
      </c>
      <c r="M939">
        <v>9.9999999999999995E-8</v>
      </c>
      <c r="N939">
        <v>9.9999999999999995E-8</v>
      </c>
    </row>
    <row r="940" spans="3:14" x14ac:dyDescent="0.3">
      <c r="C940" s="2" t="s">
        <v>756</v>
      </c>
      <c r="D940">
        <v>11.807027735052115</v>
      </c>
      <c r="E940">
        <v>0.51734630628226252</v>
      </c>
      <c r="F940">
        <v>9.9999999999999995E-8</v>
      </c>
      <c r="G940">
        <v>9.9999999999999995E-8</v>
      </c>
      <c r="H940">
        <v>9.9999999999999995E-8</v>
      </c>
      <c r="I940">
        <v>9.9999999999999995E-8</v>
      </c>
      <c r="J940">
        <v>9.9999999999999995E-8</v>
      </c>
      <c r="K940">
        <v>9.9999999999999995E-8</v>
      </c>
      <c r="L940">
        <v>9.9999999999999995E-8</v>
      </c>
      <c r="M940">
        <v>9.9999999999999995E-8</v>
      </c>
      <c r="N940">
        <v>9.9999999999999995E-8</v>
      </c>
    </row>
    <row r="941" spans="3:14" x14ac:dyDescent="0.3">
      <c r="C941" s="2"/>
    </row>
    <row r="942" spans="3:14" x14ac:dyDescent="0.3">
      <c r="C942" s="2"/>
    </row>
    <row r="943" spans="3:14" x14ac:dyDescent="0.3">
      <c r="C943" s="2"/>
    </row>
    <row r="944" spans="3:14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1022" spans="2:14" x14ac:dyDescent="0.3">
      <c r="B1022" t="s">
        <v>458</v>
      </c>
    </row>
    <row r="1023" spans="2:14" x14ac:dyDescent="0.3">
      <c r="D1023" s="2" t="s">
        <v>333</v>
      </c>
      <c r="E1023" s="2" t="s">
        <v>334</v>
      </c>
      <c r="F1023" s="2" t="s">
        <v>757</v>
      </c>
      <c r="G1023" s="2" t="s">
        <v>335</v>
      </c>
      <c r="H1023" s="2" t="s">
        <v>336</v>
      </c>
      <c r="I1023" s="2" t="s">
        <v>337</v>
      </c>
      <c r="J1023" s="2" t="s">
        <v>338</v>
      </c>
      <c r="K1023" s="2" t="s">
        <v>339</v>
      </c>
      <c r="L1023" s="2" t="s">
        <v>340</v>
      </c>
      <c r="M1023" s="2" t="s">
        <v>341</v>
      </c>
      <c r="N1023" s="2" t="s">
        <v>342</v>
      </c>
    </row>
    <row r="1024" spans="2:14" x14ac:dyDescent="0.3">
      <c r="C1024" s="2" t="s">
        <v>719</v>
      </c>
      <c r="D1024">
        <v>3.9546695698097669</v>
      </c>
      <c r="E1024">
        <v>0.58247490044684991</v>
      </c>
      <c r="F1024">
        <v>9.9999999999999995E-8</v>
      </c>
      <c r="G1024">
        <v>9.9999999999999995E-8</v>
      </c>
      <c r="H1024">
        <v>9.9999999999999995E-8</v>
      </c>
      <c r="I1024">
        <v>9.9999999999999995E-8</v>
      </c>
      <c r="J1024">
        <v>9.9999999999999995E-8</v>
      </c>
      <c r="K1024">
        <v>9.9999999999999995E-8</v>
      </c>
      <c r="L1024">
        <v>9.9999999999999995E-8</v>
      </c>
      <c r="M1024">
        <v>9.9999999999999995E-8</v>
      </c>
      <c r="N1024">
        <v>9.9999999999999995E-8</v>
      </c>
    </row>
    <row r="1025" spans="3:14" x14ac:dyDescent="0.3">
      <c r="C1025" s="2" t="s">
        <v>720</v>
      </c>
      <c r="D1025">
        <v>0.22906458897343818</v>
      </c>
      <c r="E1025">
        <v>0.16708860800029868</v>
      </c>
      <c r="F1025">
        <v>9.9999999999999995E-8</v>
      </c>
      <c r="G1025">
        <v>9.9999999999999995E-8</v>
      </c>
      <c r="H1025">
        <v>9.9999999999999995E-8</v>
      </c>
      <c r="I1025">
        <v>9.9999999999999995E-8</v>
      </c>
      <c r="J1025">
        <v>9.9999999999999995E-8</v>
      </c>
      <c r="K1025">
        <v>9.9999999999999995E-8</v>
      </c>
      <c r="L1025">
        <v>9.9999999999999995E-8</v>
      </c>
      <c r="M1025">
        <v>9.9999999999999995E-8</v>
      </c>
      <c r="N1025">
        <v>9.9999999999999995E-8</v>
      </c>
    </row>
    <row r="1026" spans="3:14" x14ac:dyDescent="0.3">
      <c r="C1026" s="2" t="s">
        <v>721</v>
      </c>
      <c r="D1026">
        <v>1.3633521856315036</v>
      </c>
      <c r="E1026">
        <v>0.28238762796597427</v>
      </c>
      <c r="F1026">
        <v>9.9999999999999995E-8</v>
      </c>
      <c r="G1026">
        <v>9.9999999999999995E-8</v>
      </c>
      <c r="H1026">
        <v>9.9999999999999995E-8</v>
      </c>
      <c r="I1026">
        <v>9.9999999999999995E-8</v>
      </c>
      <c r="J1026">
        <v>9.9999999999999995E-8</v>
      </c>
      <c r="K1026">
        <v>9.9999999999999995E-8</v>
      </c>
      <c r="L1026">
        <v>9.9999999999999995E-8</v>
      </c>
      <c r="M1026">
        <v>9.9999999999999995E-8</v>
      </c>
      <c r="N1026">
        <v>9.9999999999999995E-8</v>
      </c>
    </row>
    <row r="1027" spans="3:14" x14ac:dyDescent="0.3">
      <c r="C1027" s="2" t="s">
        <v>722</v>
      </c>
      <c r="D1027">
        <v>2.9205067935877111</v>
      </c>
      <c r="E1027">
        <v>0.25785773038866644</v>
      </c>
      <c r="F1027">
        <v>9.9999999999999995E-8</v>
      </c>
      <c r="G1027">
        <v>9.9999999999999995E-8</v>
      </c>
      <c r="H1027">
        <v>9.9999999999999995E-8</v>
      </c>
      <c r="I1027">
        <v>9.9999999999999995E-8</v>
      </c>
      <c r="J1027">
        <v>9.9999999999999995E-8</v>
      </c>
      <c r="K1027">
        <v>9.9999999999999995E-8</v>
      </c>
      <c r="L1027">
        <v>9.9999999999999995E-8</v>
      </c>
      <c r="M1027">
        <v>9.9999999999999995E-8</v>
      </c>
      <c r="N1027">
        <v>9.9999999999999995E-8</v>
      </c>
    </row>
    <row r="1028" spans="3:14" x14ac:dyDescent="0.3">
      <c r="C1028" s="2" t="s">
        <v>723</v>
      </c>
      <c r="D1028">
        <v>0.32793583290231376</v>
      </c>
      <c r="E1028">
        <v>0.228596125158953</v>
      </c>
      <c r="F1028">
        <v>9.9999999999999995E-8</v>
      </c>
      <c r="G1028">
        <v>9.9999999999999995E-8</v>
      </c>
      <c r="H1028">
        <v>9.9999999999999995E-8</v>
      </c>
      <c r="I1028">
        <v>9.9999999999999995E-8</v>
      </c>
      <c r="J1028">
        <v>9.9999999999999995E-8</v>
      </c>
      <c r="K1028">
        <v>9.9999999999999995E-8</v>
      </c>
      <c r="L1028">
        <v>9.9999999999999995E-8</v>
      </c>
      <c r="M1028">
        <v>9.9999999999999995E-8</v>
      </c>
      <c r="N1028">
        <v>9.9999999999999995E-8</v>
      </c>
    </row>
    <row r="1029" spans="3:14" x14ac:dyDescent="0.3">
      <c r="C1029" s="2" t="s">
        <v>758</v>
      </c>
      <c r="D1029">
        <v>1.3038157569346902</v>
      </c>
      <c r="E1029">
        <v>0.2274393476772163</v>
      </c>
      <c r="F1029">
        <v>9.9999999999999995E-8</v>
      </c>
      <c r="G1029">
        <v>9.9999999999999995E-8</v>
      </c>
      <c r="H1029">
        <v>9.9999999999999995E-8</v>
      </c>
      <c r="I1029">
        <v>9.9999999999999995E-8</v>
      </c>
      <c r="J1029">
        <v>9.9999999999999995E-8</v>
      </c>
      <c r="K1029">
        <v>9.9999999999999995E-8</v>
      </c>
      <c r="L1029">
        <v>9.9999999999999995E-8</v>
      </c>
      <c r="M1029">
        <v>9.9999999999999995E-8</v>
      </c>
      <c r="N1029">
        <v>9.9999999999999995E-8</v>
      </c>
    </row>
    <row r="1030" spans="3:14" x14ac:dyDescent="0.3">
      <c r="C1030" s="2" t="s">
        <v>683</v>
      </c>
      <c r="D1030">
        <v>3.1264185474512778</v>
      </c>
      <c r="E1030">
        <v>7.5994388862010709E-2</v>
      </c>
      <c r="F1030">
        <v>9.9999999999999995E-8</v>
      </c>
      <c r="G1030">
        <v>9.9999999999999995E-8</v>
      </c>
      <c r="H1030">
        <v>9.9999999999999995E-8</v>
      </c>
      <c r="I1030">
        <v>9.9999999999999995E-8</v>
      </c>
      <c r="J1030">
        <v>9.9999999999999995E-8</v>
      </c>
      <c r="K1030">
        <v>9.9999999999999995E-8</v>
      </c>
      <c r="L1030">
        <v>9.9999999999999995E-8</v>
      </c>
      <c r="M1030">
        <v>9.9999999999999995E-8</v>
      </c>
      <c r="N1030">
        <v>9.9999999999999995E-8</v>
      </c>
    </row>
    <row r="1031" spans="3:14" x14ac:dyDescent="0.3">
      <c r="C1031" s="2" t="s">
        <v>759</v>
      </c>
      <c r="D1031">
        <v>0.50299670254105255</v>
      </c>
      <c r="E1031">
        <v>3.0745446896762729E-2</v>
      </c>
      <c r="F1031">
        <v>9.9999999999999995E-8</v>
      </c>
      <c r="G1031">
        <v>9.9999999999999995E-8</v>
      </c>
      <c r="H1031">
        <v>9.9999999999999995E-8</v>
      </c>
      <c r="I1031">
        <v>9.9999999999999995E-8</v>
      </c>
      <c r="J1031">
        <v>9.9999999999999995E-8</v>
      </c>
      <c r="K1031">
        <v>9.9999999999999995E-8</v>
      </c>
      <c r="L1031">
        <v>9.9999999999999995E-8</v>
      </c>
      <c r="M1031">
        <v>9.9999999999999995E-8</v>
      </c>
      <c r="N1031">
        <v>9.9999999999999995E-8</v>
      </c>
    </row>
    <row r="1032" spans="3:14" x14ac:dyDescent="0.3">
      <c r="C1032" s="2" t="s">
        <v>685</v>
      </c>
      <c r="D1032">
        <v>8.1887153033444016E-2</v>
      </c>
      <c r="E1032">
        <v>0.17068088155691719</v>
      </c>
      <c r="F1032">
        <v>9.9999999999999995E-8</v>
      </c>
      <c r="G1032">
        <v>9.9999999999999995E-8</v>
      </c>
      <c r="H1032">
        <v>9.9999999999999995E-8</v>
      </c>
      <c r="I1032">
        <v>9.9999999999999995E-8</v>
      </c>
      <c r="J1032">
        <v>9.9999999999999995E-8</v>
      </c>
      <c r="K1032">
        <v>9.9999999999999995E-8</v>
      </c>
      <c r="L1032">
        <v>9.9999999999999995E-8</v>
      </c>
      <c r="M1032">
        <v>9.9999999999999995E-8</v>
      </c>
      <c r="N1032">
        <v>9.9999999999999995E-8</v>
      </c>
    </row>
    <row r="1033" spans="3:14" x14ac:dyDescent="0.3">
      <c r="C1033" s="2" t="s">
        <v>760</v>
      </c>
      <c r="D1033">
        <v>0.16475901746402966</v>
      </c>
      <c r="E1033">
        <v>0.12699142938976671</v>
      </c>
      <c r="F1033">
        <v>9.9999999999999995E-8</v>
      </c>
      <c r="G1033">
        <v>9.9999999999999995E-8</v>
      </c>
      <c r="H1033">
        <v>9.9999999999999995E-8</v>
      </c>
      <c r="I1033">
        <v>9.9999999999999995E-8</v>
      </c>
      <c r="J1033">
        <v>9.9999999999999995E-8</v>
      </c>
      <c r="K1033">
        <v>9.9999999999999995E-8</v>
      </c>
      <c r="L1033">
        <v>9.9999999999999995E-8</v>
      </c>
      <c r="M1033">
        <v>9.9999999999999995E-8</v>
      </c>
      <c r="N1033">
        <v>9.9999999999999995E-8</v>
      </c>
    </row>
    <row r="1034" spans="3:14" x14ac:dyDescent="0.3">
      <c r="C1034" s="2" t="s">
        <v>684</v>
      </c>
      <c r="D1034">
        <v>2.038051660468629</v>
      </c>
      <c r="E1034">
        <v>0.10723041173357206</v>
      </c>
      <c r="F1034">
        <v>9.9999999999999995E-8</v>
      </c>
      <c r="G1034">
        <v>9.9999999999999995E-8</v>
      </c>
      <c r="H1034">
        <v>9.9999999999999995E-8</v>
      </c>
      <c r="I1034">
        <v>9.9999999999999995E-8</v>
      </c>
      <c r="J1034">
        <v>9.9999999999999995E-8</v>
      </c>
      <c r="K1034">
        <v>9.9999999999999995E-8</v>
      </c>
      <c r="L1034">
        <v>9.9999999999999995E-8</v>
      </c>
      <c r="M1034">
        <v>9.9999999999999995E-8</v>
      </c>
      <c r="N1034">
        <v>9.9999999999999995E-8</v>
      </c>
    </row>
    <row r="1035" spans="3:14" x14ac:dyDescent="0.3">
      <c r="C1035" s="2" t="s">
        <v>724</v>
      </c>
      <c r="D1035">
        <v>0.29492847488300611</v>
      </c>
      <c r="E1035">
        <v>0.17115864618972854</v>
      </c>
      <c r="F1035">
        <v>9.9999999999999995E-8</v>
      </c>
      <c r="G1035">
        <v>9.9999999999999995E-8</v>
      </c>
      <c r="H1035">
        <v>9.9999999999999995E-8</v>
      </c>
      <c r="I1035">
        <v>9.9999999999999995E-8</v>
      </c>
      <c r="J1035">
        <v>9.9999999999999995E-8</v>
      </c>
      <c r="K1035">
        <v>9.9999999999999995E-8</v>
      </c>
      <c r="L1035">
        <v>9.9999999999999995E-8</v>
      </c>
      <c r="M1035">
        <v>9.9999999999999995E-8</v>
      </c>
      <c r="N1035">
        <v>9.9999999999999995E-8</v>
      </c>
    </row>
    <row r="1036" spans="3:14" x14ac:dyDescent="0.3">
      <c r="C1036" s="2" t="s">
        <v>725</v>
      </c>
      <c r="D1036">
        <v>0.21879439851205029</v>
      </c>
      <c r="E1036">
        <v>0.47996054866614735</v>
      </c>
      <c r="F1036">
        <v>9.9999999999999995E-8</v>
      </c>
      <c r="G1036">
        <v>9.9999999999999995E-8</v>
      </c>
      <c r="H1036">
        <v>9.9999999999999995E-8</v>
      </c>
      <c r="I1036">
        <v>9.9999999999999995E-8</v>
      </c>
      <c r="J1036">
        <v>9.9999999999999995E-8</v>
      </c>
      <c r="K1036">
        <v>9.9999999999999995E-8</v>
      </c>
      <c r="L1036">
        <v>9.9999999999999995E-8</v>
      </c>
      <c r="M1036">
        <v>9.9999999999999995E-8</v>
      </c>
      <c r="N1036">
        <v>9.9999999999999995E-8</v>
      </c>
    </row>
    <row r="1037" spans="3:14" x14ac:dyDescent="0.3">
      <c r="C1037" s="2" t="s">
        <v>761</v>
      </c>
      <c r="D1037">
        <v>4.5580382029377988</v>
      </c>
      <c r="E1037">
        <v>-0.19521283448725724</v>
      </c>
      <c r="F1037">
        <v>9.9999999999999995E-8</v>
      </c>
      <c r="G1037">
        <v>9.9999999999999995E-8</v>
      </c>
      <c r="H1037">
        <v>9.9999999999999995E-8</v>
      </c>
      <c r="I1037">
        <v>9.9999999999999995E-8</v>
      </c>
      <c r="J1037">
        <v>9.9999999999999995E-8</v>
      </c>
      <c r="K1037">
        <v>9.9999999999999995E-8</v>
      </c>
      <c r="L1037">
        <v>9.9999999999999995E-8</v>
      </c>
      <c r="M1037">
        <v>9.9999999999999995E-8</v>
      </c>
      <c r="N1037">
        <v>9.9999999999999995E-8</v>
      </c>
    </row>
    <row r="1038" spans="3:14" x14ac:dyDescent="0.3">
      <c r="C1038" s="2" t="s">
        <v>726</v>
      </c>
      <c r="D1038">
        <v>0.70820396877817304</v>
      </c>
      <c r="E1038">
        <v>-0.18660557548144663</v>
      </c>
      <c r="F1038">
        <v>9.9999999999999995E-8</v>
      </c>
      <c r="G1038">
        <v>9.9999999999999995E-8</v>
      </c>
      <c r="H1038">
        <v>9.9999999999999995E-8</v>
      </c>
      <c r="I1038">
        <v>9.9999999999999995E-8</v>
      </c>
      <c r="J1038">
        <v>9.9999999999999995E-8</v>
      </c>
      <c r="K1038">
        <v>9.9999999999999995E-8</v>
      </c>
      <c r="L1038">
        <v>9.9999999999999995E-8</v>
      </c>
      <c r="M1038">
        <v>9.9999999999999995E-8</v>
      </c>
      <c r="N1038">
        <v>9.9999999999999995E-8</v>
      </c>
    </row>
    <row r="1039" spans="3:14" x14ac:dyDescent="0.3">
      <c r="C1039" s="2" t="s">
        <v>727</v>
      </c>
      <c r="D1039">
        <v>1.271196603607025</v>
      </c>
      <c r="E1039">
        <v>-0.18005899160848937</v>
      </c>
      <c r="F1039">
        <v>9.9999999999999995E-8</v>
      </c>
      <c r="G1039">
        <v>9.9999999999999995E-8</v>
      </c>
      <c r="H1039">
        <v>9.9999999999999995E-8</v>
      </c>
      <c r="I1039">
        <v>9.9999999999999995E-8</v>
      </c>
      <c r="J1039">
        <v>9.9999999999999995E-8</v>
      </c>
      <c r="K1039">
        <v>9.9999999999999995E-8</v>
      </c>
      <c r="L1039">
        <v>9.9999999999999995E-8</v>
      </c>
      <c r="M1039">
        <v>9.9999999999999995E-8</v>
      </c>
      <c r="N1039">
        <v>9.9999999999999995E-8</v>
      </c>
    </row>
    <row r="1040" spans="3:14" x14ac:dyDescent="0.3">
      <c r="C1040" s="2" t="s">
        <v>680</v>
      </c>
      <c r="D1040">
        <v>1.0292948138889635</v>
      </c>
      <c r="E1040">
        <v>-0.72350970370700374</v>
      </c>
      <c r="F1040">
        <v>9.9999999999999995E-8</v>
      </c>
      <c r="G1040">
        <v>9.9999999999999995E-8</v>
      </c>
      <c r="H1040">
        <v>9.9999999999999995E-8</v>
      </c>
      <c r="I1040">
        <v>9.9999999999999995E-8</v>
      </c>
      <c r="J1040">
        <v>9.9999999999999995E-8</v>
      </c>
      <c r="K1040">
        <v>9.9999999999999995E-8</v>
      </c>
      <c r="L1040">
        <v>9.9999999999999995E-8</v>
      </c>
      <c r="M1040">
        <v>9.9999999999999995E-8</v>
      </c>
      <c r="N1040">
        <v>9.9999999999999995E-8</v>
      </c>
    </row>
    <row r="1041" spans="3:14" x14ac:dyDescent="0.3">
      <c r="C1041" s="2" t="s">
        <v>681</v>
      </c>
      <c r="D1041">
        <v>0.68364504996958997</v>
      </c>
      <c r="E1041">
        <v>-0.49329963508459862</v>
      </c>
      <c r="F1041">
        <v>9.9999999999999995E-8</v>
      </c>
      <c r="G1041">
        <v>9.9999999999999995E-8</v>
      </c>
      <c r="H1041">
        <v>9.9999999999999995E-8</v>
      </c>
      <c r="I1041">
        <v>9.9999999999999995E-8</v>
      </c>
      <c r="J1041">
        <v>9.9999999999999995E-8</v>
      </c>
      <c r="K1041">
        <v>9.9999999999999995E-8</v>
      </c>
      <c r="L1041">
        <v>9.9999999999999995E-8</v>
      </c>
      <c r="M1041">
        <v>9.9999999999999995E-8</v>
      </c>
      <c r="N1041">
        <v>9.9999999999999995E-8</v>
      </c>
    </row>
    <row r="1042" spans="3:14" x14ac:dyDescent="0.3">
      <c r="C1042" s="2" t="s">
        <v>728</v>
      </c>
      <c r="D1042">
        <v>0.68818931967125629</v>
      </c>
      <c r="E1042">
        <v>-0.35421247090366981</v>
      </c>
      <c r="F1042">
        <v>9.9999999999999995E-8</v>
      </c>
      <c r="G1042">
        <v>9.9999999999999995E-8</v>
      </c>
      <c r="H1042">
        <v>9.9999999999999995E-8</v>
      </c>
      <c r="I1042">
        <v>9.9999999999999995E-8</v>
      </c>
      <c r="J1042">
        <v>9.9999999999999995E-8</v>
      </c>
      <c r="K1042">
        <v>9.9999999999999995E-8</v>
      </c>
      <c r="L1042">
        <v>9.9999999999999995E-8</v>
      </c>
      <c r="M1042">
        <v>9.9999999999999995E-8</v>
      </c>
      <c r="N1042">
        <v>9.9999999999999995E-8</v>
      </c>
    </row>
    <row r="1043" spans="3:14" x14ac:dyDescent="0.3">
      <c r="C1043" s="2" t="s">
        <v>729</v>
      </c>
      <c r="D1043">
        <v>10.162649349380974</v>
      </c>
      <c r="E1043">
        <v>2.4252609387898083E-2</v>
      </c>
      <c r="F1043">
        <v>9.9999999999999995E-8</v>
      </c>
      <c r="G1043">
        <v>9.9999999999999995E-8</v>
      </c>
      <c r="H1043">
        <v>9.9999999999999995E-8</v>
      </c>
      <c r="I1043">
        <v>9.9999999999999995E-8</v>
      </c>
      <c r="J1043">
        <v>9.9999999999999995E-8</v>
      </c>
      <c r="K1043">
        <v>9.9999999999999995E-8</v>
      </c>
      <c r="L1043">
        <v>9.9999999999999995E-8</v>
      </c>
      <c r="M1043">
        <v>9.9999999999999995E-8</v>
      </c>
      <c r="N1043">
        <v>9.9999999999999995E-8</v>
      </c>
    </row>
    <row r="1044" spans="3:14" x14ac:dyDescent="0.3">
      <c r="C1044" s="2" t="s">
        <v>730</v>
      </c>
      <c r="D1044">
        <v>2.2417781155439234</v>
      </c>
      <c r="E1044">
        <v>0.30631430444831853</v>
      </c>
      <c r="F1044">
        <v>9.9999999999999995E-8</v>
      </c>
      <c r="G1044">
        <v>9.9999999999999995E-8</v>
      </c>
      <c r="H1044">
        <v>9.9999999999999995E-8</v>
      </c>
      <c r="I1044">
        <v>9.9999999999999995E-8</v>
      </c>
      <c r="J1044">
        <v>9.9999999999999995E-8</v>
      </c>
      <c r="K1044">
        <v>9.9999999999999995E-8</v>
      </c>
      <c r="L1044">
        <v>9.9999999999999995E-8</v>
      </c>
      <c r="M1044">
        <v>9.9999999999999995E-8</v>
      </c>
      <c r="N1044">
        <v>9.9999999999999995E-8</v>
      </c>
    </row>
    <row r="1045" spans="3:14" x14ac:dyDescent="0.3">
      <c r="C1045" s="2" t="s">
        <v>731</v>
      </c>
      <c r="D1045">
        <v>2.1550600160853843</v>
      </c>
      <c r="E1045">
        <v>-0.23106077531142022</v>
      </c>
      <c r="F1045">
        <v>9.9999999999999995E-8</v>
      </c>
      <c r="G1045">
        <v>9.9999999999999995E-8</v>
      </c>
      <c r="H1045">
        <v>9.9999999999999995E-8</v>
      </c>
      <c r="I1045">
        <v>9.9999999999999995E-8</v>
      </c>
      <c r="J1045">
        <v>9.9999999999999995E-8</v>
      </c>
      <c r="K1045">
        <v>9.9999999999999995E-8</v>
      </c>
      <c r="L1045">
        <v>9.9999999999999995E-8</v>
      </c>
      <c r="M1045">
        <v>9.9999999999999995E-8</v>
      </c>
      <c r="N1045">
        <v>9.9999999999999995E-8</v>
      </c>
    </row>
    <row r="1046" spans="3:14" x14ac:dyDescent="0.3">
      <c r="C1046" s="2" t="s">
        <v>686</v>
      </c>
      <c r="D1046">
        <v>0.97496539629964751</v>
      </c>
      <c r="E1046">
        <v>-0.24258780351468223</v>
      </c>
      <c r="F1046">
        <v>9.9999999999999995E-8</v>
      </c>
      <c r="G1046">
        <v>9.9999999999999995E-8</v>
      </c>
      <c r="H1046">
        <v>9.9999999999999995E-8</v>
      </c>
      <c r="I1046">
        <v>9.9999999999999995E-8</v>
      </c>
      <c r="J1046">
        <v>9.9999999999999995E-8</v>
      </c>
      <c r="K1046">
        <v>9.9999999999999995E-8</v>
      </c>
      <c r="L1046">
        <v>9.9999999999999995E-8</v>
      </c>
      <c r="M1046">
        <v>9.9999999999999995E-8</v>
      </c>
      <c r="N1046">
        <v>9.9999999999999995E-8</v>
      </c>
    </row>
    <row r="1047" spans="3:14" x14ac:dyDescent="0.3">
      <c r="C1047" s="2" t="s">
        <v>732</v>
      </c>
      <c r="D1047">
        <v>5.116256435797613</v>
      </c>
      <c r="E1047">
        <v>-0.12702949599009417</v>
      </c>
      <c r="F1047">
        <v>9.9999999999999995E-8</v>
      </c>
      <c r="G1047">
        <v>9.9999999999999995E-8</v>
      </c>
      <c r="H1047">
        <v>9.9999999999999995E-8</v>
      </c>
      <c r="I1047">
        <v>9.9999999999999995E-8</v>
      </c>
      <c r="J1047">
        <v>9.9999999999999995E-8</v>
      </c>
      <c r="K1047">
        <v>9.9999999999999995E-8</v>
      </c>
      <c r="L1047">
        <v>9.9999999999999995E-8</v>
      </c>
      <c r="M1047">
        <v>9.9999999999999995E-8</v>
      </c>
      <c r="N1047">
        <v>9.9999999999999995E-8</v>
      </c>
    </row>
    <row r="1048" spans="3:14" x14ac:dyDescent="0.3">
      <c r="C1048" s="2" t="s">
        <v>733</v>
      </c>
      <c r="D1048">
        <v>0.82638504948380398</v>
      </c>
      <c r="E1048">
        <v>-0.20885127324438146</v>
      </c>
      <c r="F1048">
        <v>9.9999999999999995E-8</v>
      </c>
      <c r="G1048">
        <v>9.9999999999999995E-8</v>
      </c>
      <c r="H1048">
        <v>9.9999999999999995E-8</v>
      </c>
      <c r="I1048">
        <v>9.9999999999999995E-8</v>
      </c>
      <c r="J1048">
        <v>9.9999999999999995E-8</v>
      </c>
      <c r="K1048">
        <v>9.9999999999999995E-8</v>
      </c>
      <c r="L1048">
        <v>9.9999999999999995E-8</v>
      </c>
      <c r="M1048">
        <v>9.9999999999999995E-8</v>
      </c>
      <c r="N1048">
        <v>9.9999999999999995E-8</v>
      </c>
    </row>
    <row r="1049" spans="3:14" x14ac:dyDescent="0.3">
      <c r="C1049" s="2" t="s">
        <v>734</v>
      </c>
      <c r="D1049">
        <v>1.9847613532332604</v>
      </c>
      <c r="E1049">
        <v>-0.17111279506488719</v>
      </c>
      <c r="F1049">
        <v>9.9999999999999995E-8</v>
      </c>
      <c r="G1049">
        <v>9.9999999999999995E-8</v>
      </c>
      <c r="H1049">
        <v>9.9999999999999995E-8</v>
      </c>
      <c r="I1049">
        <v>9.9999999999999995E-8</v>
      </c>
      <c r="J1049">
        <v>9.9999999999999995E-8</v>
      </c>
      <c r="K1049">
        <v>9.9999999999999995E-8</v>
      </c>
      <c r="L1049">
        <v>9.9999999999999995E-8</v>
      </c>
      <c r="M1049">
        <v>9.9999999999999995E-8</v>
      </c>
      <c r="N1049">
        <v>9.9999999999999995E-8</v>
      </c>
    </row>
    <row r="1050" spans="3:14" x14ac:dyDescent="0.3">
      <c r="C1050" s="2" t="s">
        <v>735</v>
      </c>
      <c r="D1050">
        <v>4.4323042441623235</v>
      </c>
      <c r="E1050">
        <v>1.5975739018969648E-2</v>
      </c>
      <c r="F1050">
        <v>9.9999999999999995E-8</v>
      </c>
      <c r="G1050">
        <v>9.9999999999999995E-8</v>
      </c>
      <c r="H1050">
        <v>9.9999999999999995E-8</v>
      </c>
      <c r="I1050">
        <v>9.9999999999999995E-8</v>
      </c>
      <c r="J1050">
        <v>9.9999999999999995E-8</v>
      </c>
      <c r="K1050">
        <v>9.9999999999999995E-8</v>
      </c>
      <c r="L1050">
        <v>9.9999999999999995E-8</v>
      </c>
      <c r="M1050">
        <v>9.9999999999999995E-8</v>
      </c>
      <c r="N1050">
        <v>9.9999999999999995E-8</v>
      </c>
    </row>
    <row r="1051" spans="3:14" x14ac:dyDescent="0.3">
      <c r="C1051" s="2" t="s">
        <v>736</v>
      </c>
      <c r="D1051">
        <v>2.1403050930743217</v>
      </c>
      <c r="E1051">
        <v>-0.33055469349277944</v>
      </c>
      <c r="F1051">
        <v>9.9999999999999995E-8</v>
      </c>
      <c r="G1051">
        <v>9.9999999999999995E-8</v>
      </c>
      <c r="H1051">
        <v>9.9999999999999995E-8</v>
      </c>
      <c r="I1051">
        <v>9.9999999999999995E-8</v>
      </c>
      <c r="J1051">
        <v>9.9999999999999995E-8</v>
      </c>
      <c r="K1051">
        <v>9.9999999999999995E-8</v>
      </c>
      <c r="L1051">
        <v>9.9999999999999995E-8</v>
      </c>
      <c r="M1051">
        <v>9.9999999999999995E-8</v>
      </c>
      <c r="N1051">
        <v>9.9999999999999995E-8</v>
      </c>
    </row>
    <row r="1052" spans="3:14" x14ac:dyDescent="0.3">
      <c r="C1052" s="2" t="s">
        <v>762</v>
      </c>
      <c r="D1052">
        <v>1.3651107547936454</v>
      </c>
      <c r="E1052">
        <v>-0.14595089450992749</v>
      </c>
      <c r="F1052">
        <v>9.9999999999999995E-8</v>
      </c>
      <c r="G1052">
        <v>9.9999999999999995E-8</v>
      </c>
      <c r="H1052">
        <v>9.9999999999999995E-8</v>
      </c>
      <c r="I1052">
        <v>9.9999999999999995E-8</v>
      </c>
      <c r="J1052">
        <v>9.9999999999999995E-8</v>
      </c>
      <c r="K1052">
        <v>9.9999999999999995E-8</v>
      </c>
      <c r="L1052">
        <v>9.9999999999999995E-8</v>
      </c>
      <c r="M1052">
        <v>9.9999999999999995E-8</v>
      </c>
      <c r="N1052">
        <v>9.9999999999999995E-8</v>
      </c>
    </row>
    <row r="1053" spans="3:14" x14ac:dyDescent="0.3">
      <c r="C1053" s="2" t="s">
        <v>682</v>
      </c>
      <c r="D1053">
        <v>0.3528801293987498</v>
      </c>
      <c r="E1053">
        <v>0.1697273477327732</v>
      </c>
      <c r="F1053">
        <v>9.9999999999999995E-8</v>
      </c>
      <c r="G1053">
        <v>9.9999999999999995E-8</v>
      </c>
      <c r="H1053">
        <v>9.9999999999999995E-8</v>
      </c>
      <c r="I1053">
        <v>9.9999999999999995E-8</v>
      </c>
      <c r="J1053">
        <v>9.9999999999999995E-8</v>
      </c>
      <c r="K1053">
        <v>9.9999999999999995E-8</v>
      </c>
      <c r="L1053">
        <v>9.9999999999999995E-8</v>
      </c>
      <c r="M1053">
        <v>9.9999999999999995E-8</v>
      </c>
      <c r="N1053">
        <v>9.9999999999999995E-8</v>
      </c>
    </row>
    <row r="1054" spans="3:14" x14ac:dyDescent="0.3">
      <c r="C1054" s="2" t="s">
        <v>737</v>
      </c>
      <c r="D1054">
        <v>7.3189051673721579</v>
      </c>
      <c r="E1054">
        <v>-0.2855681523231679</v>
      </c>
      <c r="F1054">
        <v>9.9999999999999995E-8</v>
      </c>
      <c r="G1054">
        <v>9.9999999999999995E-8</v>
      </c>
      <c r="H1054">
        <v>9.9999999999999995E-8</v>
      </c>
      <c r="I1054">
        <v>9.9999999999999995E-8</v>
      </c>
      <c r="J1054">
        <v>9.9999999999999995E-8</v>
      </c>
      <c r="K1054">
        <v>9.9999999999999995E-8</v>
      </c>
      <c r="L1054">
        <v>9.9999999999999995E-8</v>
      </c>
      <c r="M1054">
        <v>9.9999999999999995E-8</v>
      </c>
      <c r="N1054">
        <v>9.9999999999999995E-8</v>
      </c>
    </row>
    <row r="1055" spans="3:14" x14ac:dyDescent="0.3">
      <c r="C1055" s="2" t="s">
        <v>687</v>
      </c>
      <c r="D1055">
        <v>7.1549072899980484</v>
      </c>
      <c r="E1055">
        <v>-0.12167424481999145</v>
      </c>
      <c r="F1055">
        <v>9.9999999999999995E-8</v>
      </c>
      <c r="G1055">
        <v>9.9999999999999995E-8</v>
      </c>
      <c r="H1055">
        <v>9.9999999999999995E-8</v>
      </c>
      <c r="I1055">
        <v>9.9999999999999995E-8</v>
      </c>
      <c r="J1055">
        <v>9.9999999999999995E-8</v>
      </c>
      <c r="K1055">
        <v>9.9999999999999995E-8</v>
      </c>
      <c r="L1055">
        <v>9.9999999999999995E-8</v>
      </c>
      <c r="M1055">
        <v>9.9999999999999995E-8</v>
      </c>
      <c r="N1055">
        <v>9.9999999999999995E-8</v>
      </c>
    </row>
    <row r="1056" spans="3:14" x14ac:dyDescent="0.3">
      <c r="C1056" s="2" t="s">
        <v>738</v>
      </c>
      <c r="D1056">
        <v>6.1696983388475983</v>
      </c>
      <c r="E1056">
        <v>-0.32875274986944314</v>
      </c>
      <c r="F1056">
        <v>9.9999999999999995E-8</v>
      </c>
      <c r="G1056">
        <v>9.9999999999999995E-8</v>
      </c>
      <c r="H1056">
        <v>9.9999999999999995E-8</v>
      </c>
      <c r="I1056">
        <v>9.9999999999999995E-8</v>
      </c>
      <c r="J1056">
        <v>9.9999999999999995E-8</v>
      </c>
      <c r="K1056">
        <v>9.9999999999999995E-8</v>
      </c>
      <c r="L1056">
        <v>9.9999999999999995E-8</v>
      </c>
      <c r="M1056">
        <v>9.9999999999999995E-8</v>
      </c>
      <c r="N1056">
        <v>9.9999999999999995E-8</v>
      </c>
    </row>
    <row r="1057" spans="3:14" x14ac:dyDescent="0.3">
      <c r="C1057" s="2" t="s">
        <v>739</v>
      </c>
      <c r="D1057">
        <v>1.9507589474030691</v>
      </c>
      <c r="E1057">
        <v>-4.4981435433111283E-2</v>
      </c>
      <c r="F1057">
        <v>9.9999999999999995E-8</v>
      </c>
      <c r="G1057">
        <v>9.9999999999999995E-8</v>
      </c>
      <c r="H1057">
        <v>9.9999999999999995E-8</v>
      </c>
      <c r="I1057">
        <v>9.9999999999999995E-8</v>
      </c>
      <c r="J1057">
        <v>9.9999999999999995E-8</v>
      </c>
      <c r="K1057">
        <v>9.9999999999999995E-8</v>
      </c>
      <c r="L1057">
        <v>9.9999999999999995E-8</v>
      </c>
      <c r="M1057">
        <v>9.9999999999999995E-8</v>
      </c>
      <c r="N1057">
        <v>9.9999999999999995E-8</v>
      </c>
    </row>
    <row r="1058" spans="3:14" x14ac:dyDescent="0.3">
      <c r="C1058" s="2" t="s">
        <v>763</v>
      </c>
      <c r="D1058">
        <v>1.0835569375773992</v>
      </c>
      <c r="E1058">
        <v>-0.11609138159233146</v>
      </c>
      <c r="F1058">
        <v>9.9999999999999995E-8</v>
      </c>
      <c r="G1058">
        <v>9.9999999999999995E-8</v>
      </c>
      <c r="H1058">
        <v>9.9999999999999995E-8</v>
      </c>
      <c r="I1058">
        <v>9.9999999999999995E-8</v>
      </c>
      <c r="J1058">
        <v>9.9999999999999995E-8</v>
      </c>
      <c r="K1058">
        <v>9.9999999999999995E-8</v>
      </c>
      <c r="L1058">
        <v>9.9999999999999995E-8</v>
      </c>
      <c r="M1058">
        <v>9.9999999999999995E-8</v>
      </c>
      <c r="N1058">
        <v>9.9999999999999995E-8</v>
      </c>
    </row>
    <row r="1059" spans="3:14" x14ac:dyDescent="0.3">
      <c r="C1059" s="2" t="s">
        <v>740</v>
      </c>
      <c r="D1059">
        <v>2.4502761091207206</v>
      </c>
      <c r="E1059">
        <v>0.12003894106011881</v>
      </c>
      <c r="F1059">
        <v>9.9999999999999995E-8</v>
      </c>
      <c r="G1059">
        <v>9.9999999999999995E-8</v>
      </c>
      <c r="H1059">
        <v>9.9999999999999995E-8</v>
      </c>
      <c r="I1059">
        <v>9.9999999999999995E-8</v>
      </c>
      <c r="J1059">
        <v>9.9999999999999995E-8</v>
      </c>
      <c r="K1059">
        <v>9.9999999999999995E-8</v>
      </c>
      <c r="L1059">
        <v>9.9999999999999995E-8</v>
      </c>
      <c r="M1059">
        <v>9.9999999999999995E-8</v>
      </c>
      <c r="N1059">
        <v>9.9999999999999995E-8</v>
      </c>
    </row>
    <row r="1060" spans="3:14" x14ac:dyDescent="0.3">
      <c r="C1060" s="2" t="s">
        <v>688</v>
      </c>
      <c r="D1060">
        <v>4.1900241543217369</v>
      </c>
      <c r="E1060">
        <v>-0.65073726377220531</v>
      </c>
      <c r="F1060">
        <v>9.9999999999999995E-8</v>
      </c>
      <c r="G1060">
        <v>9.9999999999999995E-8</v>
      </c>
      <c r="H1060">
        <v>9.9999999999999995E-8</v>
      </c>
      <c r="I1060">
        <v>9.9999999999999995E-8</v>
      </c>
      <c r="J1060">
        <v>9.9999999999999995E-8</v>
      </c>
      <c r="K1060">
        <v>9.9999999999999995E-8</v>
      </c>
      <c r="L1060">
        <v>9.9999999999999995E-8</v>
      </c>
      <c r="M1060">
        <v>9.9999999999999995E-8</v>
      </c>
      <c r="N1060">
        <v>9.9999999999999995E-8</v>
      </c>
    </row>
    <row r="1061" spans="3:14" x14ac:dyDescent="0.3">
      <c r="C1061" s="2" t="s">
        <v>741</v>
      </c>
      <c r="D1061">
        <v>2.9060798184914938</v>
      </c>
      <c r="E1061">
        <v>0.10422756342716166</v>
      </c>
      <c r="F1061">
        <v>9.9999999999999995E-8</v>
      </c>
      <c r="G1061">
        <v>9.9999999999999995E-8</v>
      </c>
      <c r="H1061">
        <v>9.9999999999999995E-8</v>
      </c>
      <c r="I1061">
        <v>9.9999999999999995E-8</v>
      </c>
      <c r="J1061">
        <v>9.9999999999999995E-8</v>
      </c>
      <c r="K1061">
        <v>9.9999999999999995E-8</v>
      </c>
      <c r="L1061">
        <v>9.9999999999999995E-8</v>
      </c>
      <c r="M1061">
        <v>9.9999999999999995E-8</v>
      </c>
      <c r="N1061">
        <v>9.9999999999999995E-8</v>
      </c>
    </row>
    <row r="1062" spans="3:14" x14ac:dyDescent="0.3">
      <c r="C1062" s="2" t="s">
        <v>742</v>
      </c>
      <c r="D1062">
        <v>3.068247142365216</v>
      </c>
      <c r="E1062">
        <v>0.43237989760580575</v>
      </c>
      <c r="F1062">
        <v>9.9999999999999995E-8</v>
      </c>
      <c r="G1062">
        <v>9.9999999999999995E-8</v>
      </c>
      <c r="H1062">
        <v>9.9999999999999995E-8</v>
      </c>
      <c r="I1062">
        <v>9.9999999999999995E-8</v>
      </c>
      <c r="J1062">
        <v>9.9999999999999995E-8</v>
      </c>
      <c r="K1062">
        <v>9.9999999999999995E-8</v>
      </c>
      <c r="L1062">
        <v>9.9999999999999995E-8</v>
      </c>
      <c r="M1062">
        <v>9.9999999999999995E-8</v>
      </c>
      <c r="N1062">
        <v>9.9999999999999995E-8</v>
      </c>
    </row>
    <row r="1063" spans="3:14" x14ac:dyDescent="0.3">
      <c r="C1063" s="2" t="s">
        <v>689</v>
      </c>
      <c r="D1063">
        <v>4.0556741388463555</v>
      </c>
      <c r="E1063">
        <v>0.72462207037882198</v>
      </c>
      <c r="F1063">
        <v>9.9999999999999995E-8</v>
      </c>
      <c r="G1063">
        <v>9.9999999999999995E-8</v>
      </c>
      <c r="H1063">
        <v>9.9999999999999995E-8</v>
      </c>
      <c r="I1063">
        <v>9.9999999999999995E-8</v>
      </c>
      <c r="J1063">
        <v>9.9999999999999995E-8</v>
      </c>
      <c r="K1063">
        <v>9.9999999999999995E-8</v>
      </c>
      <c r="L1063">
        <v>9.9999999999999995E-8</v>
      </c>
      <c r="M1063">
        <v>9.9999999999999995E-8</v>
      </c>
      <c r="N1063">
        <v>9.9999999999999995E-8</v>
      </c>
    </row>
    <row r="1064" spans="3:14" x14ac:dyDescent="0.3">
      <c r="C1064" s="2" t="s">
        <v>690</v>
      </c>
      <c r="D1064">
        <v>1.4577450755597223</v>
      </c>
      <c r="E1064">
        <v>0.52573144722580789</v>
      </c>
      <c r="F1064">
        <v>9.9999999999999995E-8</v>
      </c>
      <c r="G1064">
        <v>9.9999999999999995E-8</v>
      </c>
      <c r="H1064">
        <v>9.9999999999999995E-8</v>
      </c>
      <c r="I1064">
        <v>9.9999999999999995E-8</v>
      </c>
      <c r="J1064">
        <v>9.9999999999999995E-8</v>
      </c>
      <c r="K1064">
        <v>9.9999999999999995E-8</v>
      </c>
      <c r="L1064">
        <v>9.9999999999999995E-8</v>
      </c>
      <c r="M1064">
        <v>9.9999999999999995E-8</v>
      </c>
      <c r="N1064">
        <v>9.9999999999999995E-8</v>
      </c>
    </row>
    <row r="1065" spans="3:14" x14ac:dyDescent="0.3">
      <c r="C1065" s="2" t="s">
        <v>691</v>
      </c>
      <c r="D1065">
        <v>0.97592230179711448</v>
      </c>
      <c r="E1065">
        <v>-6.8610264576351998E-2</v>
      </c>
      <c r="F1065">
        <v>9.9999999999999995E-8</v>
      </c>
      <c r="G1065">
        <v>9.9999999999999995E-8</v>
      </c>
      <c r="H1065">
        <v>9.9999999999999995E-8</v>
      </c>
      <c r="I1065">
        <v>9.9999999999999995E-8</v>
      </c>
      <c r="J1065">
        <v>9.9999999999999995E-8</v>
      </c>
      <c r="K1065">
        <v>9.9999999999999995E-8</v>
      </c>
      <c r="L1065">
        <v>9.9999999999999995E-8</v>
      </c>
      <c r="M1065">
        <v>9.9999999999999995E-8</v>
      </c>
      <c r="N1065">
        <v>9.9999999999999995E-8</v>
      </c>
    </row>
    <row r="1066" spans="3:14" x14ac:dyDescent="0.3">
      <c r="C1066" s="2" t="s">
        <v>80</v>
      </c>
      <c r="D1066">
        <v>100</v>
      </c>
      <c r="E1066">
        <v>-1.4382905112797495E-3</v>
      </c>
      <c r="F1066">
        <v>9.9999999999999995E-8</v>
      </c>
      <c r="G1066">
        <v>9.9999999999999995E-8</v>
      </c>
      <c r="H1066">
        <v>9.9999999999999995E-8</v>
      </c>
      <c r="I1066">
        <v>9.9999999999999995E-8</v>
      </c>
      <c r="J1066">
        <v>9.9999999999999995E-8</v>
      </c>
      <c r="K1066">
        <v>9.9999999999999995E-8</v>
      </c>
      <c r="L1066">
        <v>9.9999999999999995E-8</v>
      </c>
      <c r="M1066">
        <v>9.9999999999999995E-8</v>
      </c>
      <c r="N1066">
        <v>9.9999999999999995E-8</v>
      </c>
    </row>
    <row r="1067" spans="3:14" x14ac:dyDescent="0.3">
      <c r="C1067" s="2" t="s">
        <v>81</v>
      </c>
      <c r="D1067">
        <v>24.777559321374458</v>
      </c>
      <c r="E1067">
        <v>0.10111891184096944</v>
      </c>
      <c r="F1067">
        <v>9.9999999999999995E-8</v>
      </c>
      <c r="G1067">
        <v>9.9999999999999995E-8</v>
      </c>
      <c r="H1067">
        <v>9.9999999999999995E-8</v>
      </c>
      <c r="I1067">
        <v>9.9999999999999995E-8</v>
      </c>
      <c r="J1067">
        <v>9.9999999999999995E-8</v>
      </c>
      <c r="K1067">
        <v>9.9999999999999995E-8</v>
      </c>
      <c r="L1067">
        <v>9.9999999999999995E-8</v>
      </c>
      <c r="M1067">
        <v>9.9999999999999995E-8</v>
      </c>
      <c r="N1067">
        <v>9.9999999999999995E-8</v>
      </c>
    </row>
    <row r="1068" spans="3:14" x14ac:dyDescent="0.3">
      <c r="C1068" s="2" t="s">
        <v>743</v>
      </c>
      <c r="D1068">
        <v>16.527180682192913</v>
      </c>
      <c r="E1068">
        <v>0.27494753013517226</v>
      </c>
      <c r="F1068">
        <v>9.9999999999999995E-8</v>
      </c>
      <c r="G1068">
        <v>9.9999999999999995E-8</v>
      </c>
      <c r="H1068">
        <v>9.9999999999999995E-8</v>
      </c>
      <c r="I1068">
        <v>9.9999999999999995E-8</v>
      </c>
      <c r="J1068">
        <v>9.9999999999999995E-8</v>
      </c>
      <c r="K1068">
        <v>9.9999999999999995E-8</v>
      </c>
      <c r="L1068">
        <v>9.9999999999999995E-8</v>
      </c>
      <c r="M1068">
        <v>9.9999999999999995E-8</v>
      </c>
      <c r="N1068">
        <v>9.9999999999999995E-8</v>
      </c>
    </row>
    <row r="1069" spans="3:14" x14ac:dyDescent="0.3">
      <c r="C1069" s="2" t="s">
        <v>744</v>
      </c>
      <c r="D1069">
        <v>6.5374387753229968</v>
      </c>
      <c r="E1069">
        <v>-0.19127802631884183</v>
      </c>
      <c r="F1069">
        <v>9.9999999999999995E-8</v>
      </c>
      <c r="G1069">
        <v>9.9999999999999995E-8</v>
      </c>
      <c r="H1069">
        <v>9.9999999999999995E-8</v>
      </c>
      <c r="I1069">
        <v>9.9999999999999995E-8</v>
      </c>
      <c r="J1069">
        <v>9.9999999999999995E-8</v>
      </c>
      <c r="K1069">
        <v>9.9999999999999995E-8</v>
      </c>
      <c r="L1069">
        <v>9.9999999999999995E-8</v>
      </c>
      <c r="M1069">
        <v>9.9999999999999995E-8</v>
      </c>
      <c r="N1069">
        <v>9.9999999999999995E-8</v>
      </c>
    </row>
    <row r="1070" spans="3:14" x14ac:dyDescent="0.3">
      <c r="C1070" s="2" t="s">
        <v>764</v>
      </c>
      <c r="D1070">
        <v>1.0292948138889635</v>
      </c>
      <c r="E1070">
        <v>-0.72350970370700374</v>
      </c>
      <c r="F1070">
        <v>9.9999999999999995E-8</v>
      </c>
      <c r="G1070">
        <v>9.9999999999999995E-8</v>
      </c>
      <c r="H1070">
        <v>9.9999999999999995E-8</v>
      </c>
      <c r="I1070">
        <v>9.9999999999999995E-8</v>
      </c>
      <c r="J1070">
        <v>9.9999999999999995E-8</v>
      </c>
      <c r="K1070">
        <v>9.9999999999999995E-8</v>
      </c>
      <c r="L1070">
        <v>9.9999999999999995E-8</v>
      </c>
      <c r="M1070">
        <v>9.9999999999999995E-8</v>
      </c>
      <c r="N1070">
        <v>9.9999999999999995E-8</v>
      </c>
    </row>
    <row r="1071" spans="3:14" x14ac:dyDescent="0.3">
      <c r="C1071" s="2" t="s">
        <v>765</v>
      </c>
      <c r="D1071">
        <v>0.68364504996958997</v>
      </c>
      <c r="E1071">
        <v>-0.49329963508459862</v>
      </c>
      <c r="F1071">
        <v>9.9999999999999995E-8</v>
      </c>
      <c r="G1071">
        <v>9.9999999999999995E-8</v>
      </c>
      <c r="H1071">
        <v>9.9999999999999995E-8</v>
      </c>
      <c r="I1071">
        <v>9.9999999999999995E-8</v>
      </c>
      <c r="J1071">
        <v>9.9999999999999995E-8</v>
      </c>
      <c r="K1071">
        <v>9.9999999999999995E-8</v>
      </c>
      <c r="L1071">
        <v>9.9999999999999995E-8</v>
      </c>
      <c r="M1071">
        <v>9.9999999999999995E-8</v>
      </c>
      <c r="N1071">
        <v>9.9999999999999995E-8</v>
      </c>
    </row>
    <row r="1072" spans="3:14" x14ac:dyDescent="0.3">
      <c r="C1072" s="2" t="s">
        <v>745</v>
      </c>
      <c r="D1072">
        <v>39.759550424297053</v>
      </c>
      <c r="E1072">
        <v>-8.4014508946261834E-2</v>
      </c>
      <c r="F1072">
        <v>9.9999999999999995E-8</v>
      </c>
      <c r="G1072">
        <v>9.9999999999999995E-8</v>
      </c>
      <c r="H1072">
        <v>9.9999999999999995E-8</v>
      </c>
      <c r="I1072">
        <v>9.9999999999999995E-8</v>
      </c>
      <c r="J1072">
        <v>9.9999999999999995E-8</v>
      </c>
      <c r="K1072">
        <v>9.9999999999999995E-8</v>
      </c>
      <c r="L1072">
        <v>9.9999999999999995E-8</v>
      </c>
      <c r="M1072">
        <v>9.9999999999999995E-8</v>
      </c>
      <c r="N1072">
        <v>9.9999999999999995E-8</v>
      </c>
    </row>
    <row r="1073" spans="3:14" x14ac:dyDescent="0.3">
      <c r="C1073" s="2" t="s">
        <v>746</v>
      </c>
      <c r="D1073">
        <v>0.68818931967125629</v>
      </c>
      <c r="E1073">
        <v>-0.35421247090366981</v>
      </c>
      <c r="F1073">
        <v>9.9999999999999995E-8</v>
      </c>
      <c r="G1073">
        <v>9.9999999999999995E-8</v>
      </c>
      <c r="H1073">
        <v>9.9999999999999995E-8</v>
      </c>
      <c r="I1073">
        <v>9.9999999999999995E-8</v>
      </c>
      <c r="J1073">
        <v>9.9999999999999995E-8</v>
      </c>
      <c r="K1073">
        <v>9.9999999999999995E-8</v>
      </c>
      <c r="L1073">
        <v>9.9999999999999995E-8</v>
      </c>
      <c r="M1073">
        <v>9.9999999999999995E-8</v>
      </c>
      <c r="N1073">
        <v>9.9999999999999995E-8</v>
      </c>
    </row>
    <row r="1074" spans="3:14" x14ac:dyDescent="0.3">
      <c r="C1074" s="2" t="s">
        <v>747</v>
      </c>
      <c r="D1074">
        <v>30.034465053061243</v>
      </c>
      <c r="E1074">
        <v>-4.1370683432018218E-2</v>
      </c>
      <c r="F1074">
        <v>9.9999999999999995E-8</v>
      </c>
      <c r="G1074">
        <v>9.9999999999999995E-8</v>
      </c>
      <c r="H1074">
        <v>9.9999999999999995E-8</v>
      </c>
      <c r="I1074">
        <v>9.9999999999999995E-8</v>
      </c>
      <c r="J1074">
        <v>9.9999999999999995E-8</v>
      </c>
      <c r="K1074">
        <v>9.9999999999999995E-8</v>
      </c>
      <c r="L1074">
        <v>9.9999999999999995E-8</v>
      </c>
      <c r="M1074">
        <v>9.9999999999999995E-8</v>
      </c>
      <c r="N1074">
        <v>9.9999999999999995E-8</v>
      </c>
    </row>
    <row r="1075" spans="3:14" x14ac:dyDescent="0.3">
      <c r="C1075" s="2" t="s">
        <v>748</v>
      </c>
      <c r="D1075">
        <v>2.2417781155439234</v>
      </c>
      <c r="E1075">
        <v>0.30631430444831853</v>
      </c>
      <c r="F1075">
        <v>9.9999999999999995E-8</v>
      </c>
      <c r="G1075">
        <v>9.9999999999999995E-8</v>
      </c>
      <c r="H1075">
        <v>9.9999999999999995E-8</v>
      </c>
      <c r="I1075">
        <v>9.9999999999999995E-8</v>
      </c>
      <c r="J1075">
        <v>9.9999999999999995E-8</v>
      </c>
      <c r="K1075">
        <v>9.9999999999999995E-8</v>
      </c>
      <c r="L1075">
        <v>9.9999999999999995E-8</v>
      </c>
      <c r="M1075">
        <v>9.9999999999999995E-8</v>
      </c>
      <c r="N1075">
        <v>9.9999999999999995E-8</v>
      </c>
    </row>
    <row r="1076" spans="3:14" x14ac:dyDescent="0.3">
      <c r="C1076" s="2" t="s">
        <v>105</v>
      </c>
      <c r="D1076">
        <v>2.1550600160853843</v>
      </c>
      <c r="E1076">
        <v>-0.23106077531142022</v>
      </c>
      <c r="F1076">
        <v>9.9999999999999995E-8</v>
      </c>
      <c r="G1076">
        <v>9.9999999999999995E-8</v>
      </c>
      <c r="H1076">
        <v>9.9999999999999995E-8</v>
      </c>
      <c r="I1076">
        <v>9.9999999999999995E-8</v>
      </c>
      <c r="J1076">
        <v>9.9999999999999995E-8</v>
      </c>
      <c r="K1076">
        <v>9.9999999999999995E-8</v>
      </c>
      <c r="L1076">
        <v>9.9999999999999995E-8</v>
      </c>
      <c r="M1076">
        <v>9.9999999999999995E-8</v>
      </c>
      <c r="N1076">
        <v>9.9999999999999995E-8</v>
      </c>
    </row>
    <row r="1077" spans="3:14" x14ac:dyDescent="0.3">
      <c r="C1077" s="2" t="s">
        <v>749</v>
      </c>
      <c r="D1077">
        <v>0.97496539629964751</v>
      </c>
      <c r="E1077">
        <v>-0.24258780351468223</v>
      </c>
      <c r="F1077">
        <v>9.9999999999999995E-8</v>
      </c>
      <c r="G1077">
        <v>9.9999999999999995E-8</v>
      </c>
      <c r="H1077">
        <v>9.9999999999999995E-8</v>
      </c>
      <c r="I1077">
        <v>9.9999999999999995E-8</v>
      </c>
      <c r="J1077">
        <v>9.9999999999999995E-8</v>
      </c>
      <c r="K1077">
        <v>9.9999999999999995E-8</v>
      </c>
      <c r="L1077">
        <v>9.9999999999999995E-8</v>
      </c>
      <c r="M1077">
        <v>9.9999999999999995E-8</v>
      </c>
      <c r="N1077">
        <v>9.9999999999999995E-8</v>
      </c>
    </row>
    <row r="1078" spans="3:14" x14ac:dyDescent="0.3">
      <c r="C1078" s="2" t="s">
        <v>118</v>
      </c>
      <c r="D1078">
        <v>5.116256435797613</v>
      </c>
      <c r="E1078">
        <v>-0.12702949599009417</v>
      </c>
      <c r="F1078">
        <v>9.9999999999999995E-8</v>
      </c>
      <c r="G1078">
        <v>9.9999999999999995E-8</v>
      </c>
      <c r="H1078">
        <v>9.9999999999999995E-8</v>
      </c>
      <c r="I1078">
        <v>9.9999999999999995E-8</v>
      </c>
      <c r="J1078">
        <v>9.9999999999999995E-8</v>
      </c>
      <c r="K1078">
        <v>9.9999999999999995E-8</v>
      </c>
      <c r="L1078">
        <v>9.9999999999999995E-8</v>
      </c>
      <c r="M1078">
        <v>9.9999999999999995E-8</v>
      </c>
      <c r="N1078">
        <v>9.9999999999999995E-8</v>
      </c>
    </row>
    <row r="1079" spans="3:14" x14ac:dyDescent="0.3">
      <c r="C1079" s="2" t="s">
        <v>750</v>
      </c>
      <c r="D1079">
        <v>0.82638504948380398</v>
      </c>
      <c r="E1079">
        <v>-0.20885127324438146</v>
      </c>
      <c r="F1079">
        <v>9.9999999999999995E-8</v>
      </c>
      <c r="G1079">
        <v>9.9999999999999995E-8</v>
      </c>
      <c r="H1079">
        <v>9.9999999999999995E-8</v>
      </c>
      <c r="I1079">
        <v>9.9999999999999995E-8</v>
      </c>
      <c r="J1079">
        <v>9.9999999999999995E-8</v>
      </c>
      <c r="K1079">
        <v>9.9999999999999995E-8</v>
      </c>
      <c r="L1079">
        <v>9.9999999999999995E-8</v>
      </c>
      <c r="M1079">
        <v>9.9999999999999995E-8</v>
      </c>
      <c r="N1079">
        <v>9.9999999999999995E-8</v>
      </c>
    </row>
    <row r="1080" spans="3:14" x14ac:dyDescent="0.3">
      <c r="C1080" s="2" t="s">
        <v>751</v>
      </c>
      <c r="D1080">
        <v>6.4170655973955837</v>
      </c>
      <c r="E1080">
        <v>-4.2012985494854771E-2</v>
      </c>
      <c r="F1080">
        <v>9.9999999999999995E-8</v>
      </c>
      <c r="G1080">
        <v>9.9999999999999995E-8</v>
      </c>
      <c r="H1080">
        <v>9.9999999999999995E-8</v>
      </c>
      <c r="I1080">
        <v>9.9999999999999995E-8</v>
      </c>
      <c r="J1080">
        <v>9.9999999999999995E-8</v>
      </c>
      <c r="K1080">
        <v>9.9999999999999995E-8</v>
      </c>
      <c r="L1080">
        <v>9.9999999999999995E-8</v>
      </c>
      <c r="M1080">
        <v>9.9999999999999995E-8</v>
      </c>
      <c r="N1080">
        <v>9.9999999999999995E-8</v>
      </c>
    </row>
    <row r="1081" spans="3:14" x14ac:dyDescent="0.3">
      <c r="C1081" s="2" t="s">
        <v>156</v>
      </c>
      <c r="D1081">
        <v>2.1403050930743217</v>
      </c>
      <c r="E1081">
        <v>-0.33055469349277944</v>
      </c>
      <c r="F1081">
        <v>9.9999999999999995E-8</v>
      </c>
      <c r="G1081">
        <v>9.9999999999999995E-8</v>
      </c>
      <c r="H1081">
        <v>9.9999999999999995E-8</v>
      </c>
      <c r="I1081">
        <v>9.9999999999999995E-8</v>
      </c>
      <c r="J1081">
        <v>9.9999999999999995E-8</v>
      </c>
      <c r="K1081">
        <v>9.9999999999999995E-8</v>
      </c>
      <c r="L1081">
        <v>9.9999999999999995E-8</v>
      </c>
      <c r="M1081">
        <v>9.9999999999999995E-8</v>
      </c>
      <c r="N1081">
        <v>9.9999999999999995E-8</v>
      </c>
    </row>
    <row r="1082" spans="3:14" x14ac:dyDescent="0.3">
      <c r="C1082" s="2" t="s">
        <v>161</v>
      </c>
      <c r="D1082">
        <v>9.036896051564554</v>
      </c>
      <c r="E1082">
        <v>-0.24223525411062319</v>
      </c>
      <c r="F1082">
        <v>9.9999999999999995E-8</v>
      </c>
      <c r="G1082">
        <v>9.9999999999999995E-8</v>
      </c>
      <c r="H1082">
        <v>9.9999999999999995E-8</v>
      </c>
      <c r="I1082">
        <v>9.9999999999999995E-8</v>
      </c>
      <c r="J1082">
        <v>9.9999999999999995E-8</v>
      </c>
      <c r="K1082">
        <v>9.9999999999999995E-8</v>
      </c>
      <c r="L1082">
        <v>9.9999999999999995E-8</v>
      </c>
      <c r="M1082">
        <v>9.9999999999999995E-8</v>
      </c>
      <c r="N1082">
        <v>9.9999999999999995E-8</v>
      </c>
    </row>
    <row r="1083" spans="3:14" x14ac:dyDescent="0.3">
      <c r="C1083" s="2" t="s">
        <v>766</v>
      </c>
      <c r="D1083">
        <v>1.7179908841923952</v>
      </c>
      <c r="E1083">
        <v>-7.5949293837473952E-2</v>
      </c>
      <c r="F1083">
        <v>9.9999999999999995E-8</v>
      </c>
      <c r="G1083">
        <v>9.9999999999999995E-8</v>
      </c>
      <c r="H1083">
        <v>9.9999999999999995E-8</v>
      </c>
      <c r="I1083">
        <v>9.9999999999999995E-8</v>
      </c>
      <c r="J1083">
        <v>9.9999999999999995E-8</v>
      </c>
      <c r="K1083">
        <v>9.9999999999999995E-8</v>
      </c>
      <c r="L1083">
        <v>9.9999999999999995E-8</v>
      </c>
      <c r="M1083">
        <v>9.9999999999999995E-8</v>
      </c>
      <c r="N1083">
        <v>9.9999999999999995E-8</v>
      </c>
    </row>
    <row r="1084" spans="3:14" x14ac:dyDescent="0.3">
      <c r="C1084" s="2" t="s">
        <v>767</v>
      </c>
      <c r="D1084">
        <v>1.3651107547936454</v>
      </c>
      <c r="E1084">
        <v>-0.14595089450992749</v>
      </c>
      <c r="F1084">
        <v>9.9999999999999995E-8</v>
      </c>
      <c r="G1084">
        <v>9.9999999999999995E-8</v>
      </c>
      <c r="H1084">
        <v>9.9999999999999995E-8</v>
      </c>
      <c r="I1084">
        <v>9.9999999999999995E-8</v>
      </c>
      <c r="J1084">
        <v>9.9999999999999995E-8</v>
      </c>
      <c r="K1084">
        <v>9.9999999999999995E-8</v>
      </c>
      <c r="L1084">
        <v>9.9999999999999995E-8</v>
      </c>
      <c r="M1084">
        <v>9.9999999999999995E-8</v>
      </c>
      <c r="N1084">
        <v>9.9999999999999995E-8</v>
      </c>
    </row>
    <row r="1085" spans="3:14" x14ac:dyDescent="0.3">
      <c r="C1085" s="2" t="s">
        <v>752</v>
      </c>
      <c r="D1085">
        <v>7.3189051673721579</v>
      </c>
      <c r="E1085">
        <v>-0.2855681523231679</v>
      </c>
      <c r="F1085">
        <v>9.9999999999999995E-8</v>
      </c>
      <c r="G1085">
        <v>9.9999999999999995E-8</v>
      </c>
      <c r="H1085">
        <v>9.9999999999999995E-8</v>
      </c>
      <c r="I1085">
        <v>9.9999999999999995E-8</v>
      </c>
      <c r="J1085">
        <v>9.9999999999999995E-8</v>
      </c>
      <c r="K1085">
        <v>9.9999999999999995E-8</v>
      </c>
      <c r="L1085">
        <v>9.9999999999999995E-8</v>
      </c>
      <c r="M1085">
        <v>9.9999999999999995E-8</v>
      </c>
      <c r="N1085">
        <v>9.9999999999999995E-8</v>
      </c>
    </row>
    <row r="1086" spans="3:14" x14ac:dyDescent="0.3">
      <c r="C1086" s="2" t="s">
        <v>165</v>
      </c>
      <c r="D1086">
        <v>35.462890254328471</v>
      </c>
      <c r="E1086">
        <v>2.0885805467996121E-2</v>
      </c>
      <c r="F1086">
        <v>9.9999999999999995E-8</v>
      </c>
      <c r="G1086">
        <v>9.9999999999999995E-8</v>
      </c>
      <c r="H1086">
        <v>9.9999999999999995E-8</v>
      </c>
      <c r="I1086">
        <v>9.9999999999999995E-8</v>
      </c>
      <c r="J1086">
        <v>9.9999999999999995E-8</v>
      </c>
      <c r="K1086">
        <v>9.9999999999999995E-8</v>
      </c>
      <c r="L1086">
        <v>9.9999999999999995E-8</v>
      </c>
      <c r="M1086">
        <v>9.9999999999999995E-8</v>
      </c>
      <c r="N1086">
        <v>9.9999999999999995E-8</v>
      </c>
    </row>
    <row r="1087" spans="3:14" x14ac:dyDescent="0.3">
      <c r="C1087" s="2" t="s">
        <v>753</v>
      </c>
      <c r="D1087">
        <v>9.1056662374011186</v>
      </c>
      <c r="E1087">
        <v>-0.10332867548555891</v>
      </c>
      <c r="F1087">
        <v>9.9999999999999995E-8</v>
      </c>
      <c r="G1087">
        <v>9.9999999999999995E-8</v>
      </c>
      <c r="H1087">
        <v>9.9999999999999995E-8</v>
      </c>
      <c r="I1087">
        <v>9.9999999999999995E-8</v>
      </c>
      <c r="J1087">
        <v>9.9999999999999995E-8</v>
      </c>
      <c r="K1087">
        <v>9.9999999999999995E-8</v>
      </c>
      <c r="L1087">
        <v>9.9999999999999995E-8</v>
      </c>
      <c r="M1087">
        <v>9.9999999999999995E-8</v>
      </c>
      <c r="N1087">
        <v>9.9999999999999995E-8</v>
      </c>
    </row>
    <row r="1088" spans="3:14" x14ac:dyDescent="0.3">
      <c r="C1088" s="2" t="s">
        <v>754</v>
      </c>
      <c r="D1088">
        <v>7.2532552764249969</v>
      </c>
      <c r="E1088">
        <v>-0.29323284215346801</v>
      </c>
      <c r="F1088">
        <v>9.9999999999999995E-8</v>
      </c>
      <c r="G1088">
        <v>9.9999999999999995E-8</v>
      </c>
      <c r="H1088">
        <v>9.9999999999999995E-8</v>
      </c>
      <c r="I1088">
        <v>9.9999999999999995E-8</v>
      </c>
      <c r="J1088">
        <v>9.9999999999999995E-8</v>
      </c>
      <c r="K1088">
        <v>9.9999999999999995E-8</v>
      </c>
      <c r="L1088">
        <v>9.9999999999999995E-8</v>
      </c>
      <c r="M1088">
        <v>9.9999999999999995E-8</v>
      </c>
      <c r="N1088">
        <v>9.9999999999999995E-8</v>
      </c>
    </row>
    <row r="1089" spans="3:14" x14ac:dyDescent="0.3">
      <c r="C1089" s="2" t="s">
        <v>755</v>
      </c>
      <c r="D1089">
        <v>9.5463800819339522</v>
      </c>
      <c r="E1089">
        <v>-0.19281694127896154</v>
      </c>
      <c r="F1089">
        <v>9.9999999999999995E-8</v>
      </c>
      <c r="G1089">
        <v>9.9999999999999995E-8</v>
      </c>
      <c r="H1089">
        <v>9.9999999999999995E-8</v>
      </c>
      <c r="I1089">
        <v>9.9999999999999995E-8</v>
      </c>
      <c r="J1089">
        <v>9.9999999999999995E-8</v>
      </c>
      <c r="K1089">
        <v>9.9999999999999995E-8</v>
      </c>
      <c r="L1089">
        <v>9.9999999999999995E-8</v>
      </c>
      <c r="M1089">
        <v>9.9999999999999995E-8</v>
      </c>
      <c r="N1089">
        <v>9.9999999999999995E-8</v>
      </c>
    </row>
    <row r="1090" spans="3:14" x14ac:dyDescent="0.3">
      <c r="C1090" s="2" t="s">
        <v>756</v>
      </c>
      <c r="D1090">
        <v>9.5575886585684078</v>
      </c>
      <c r="E1090">
        <v>0.52808266192105879</v>
      </c>
      <c r="F1090">
        <v>9.9999999999999995E-8</v>
      </c>
      <c r="G1090">
        <v>9.9999999999999995E-8</v>
      </c>
      <c r="H1090">
        <v>9.9999999999999995E-8</v>
      </c>
      <c r="I1090">
        <v>9.9999999999999995E-8</v>
      </c>
      <c r="J1090">
        <v>9.9999999999999995E-8</v>
      </c>
      <c r="K1090">
        <v>9.9999999999999995E-8</v>
      </c>
      <c r="L1090">
        <v>9.9999999999999995E-8</v>
      </c>
      <c r="M1090">
        <v>9.9999999999999995E-8</v>
      </c>
      <c r="N1090">
        <v>9.9999999999999995E-8</v>
      </c>
    </row>
    <row r="1091" spans="3:14" x14ac:dyDescent="0.3">
      <c r="C1091" s="2"/>
    </row>
    <row r="1092" spans="3:14" x14ac:dyDescent="0.3">
      <c r="C1092" s="2"/>
    </row>
    <row r="1093" spans="3:14" x14ac:dyDescent="0.3">
      <c r="C1093" s="2"/>
    </row>
    <row r="1094" spans="3:14" x14ac:dyDescent="0.3">
      <c r="C1094" s="2"/>
    </row>
    <row r="1095" spans="3:14" x14ac:dyDescent="0.3">
      <c r="C1095" s="2"/>
    </row>
    <row r="1096" spans="3:14" x14ac:dyDescent="0.3">
      <c r="C1096" s="2"/>
    </row>
    <row r="1097" spans="3:14" x14ac:dyDescent="0.3">
      <c r="C1097" s="2"/>
    </row>
    <row r="1098" spans="3:14" x14ac:dyDescent="0.3">
      <c r="C1098" s="2"/>
    </row>
    <row r="1099" spans="3:14" x14ac:dyDescent="0.3">
      <c r="C1099" s="2"/>
    </row>
    <row r="1100" spans="3:14" x14ac:dyDescent="0.3">
      <c r="C1100" s="2"/>
    </row>
    <row r="1101" spans="3:14" x14ac:dyDescent="0.3">
      <c r="C1101" s="2"/>
    </row>
    <row r="1102" spans="3:14" x14ac:dyDescent="0.3">
      <c r="C1102" s="2"/>
    </row>
    <row r="1103" spans="3:14" x14ac:dyDescent="0.3">
      <c r="C1103" s="2"/>
    </row>
    <row r="1104" spans="3:14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72" spans="2:14" x14ac:dyDescent="0.3">
      <c r="B1172" t="s">
        <v>436</v>
      </c>
    </row>
    <row r="1173" spans="2:14" x14ac:dyDescent="0.3">
      <c r="D1173" s="2" t="s">
        <v>333</v>
      </c>
      <c r="E1173" s="2" t="s">
        <v>334</v>
      </c>
      <c r="F1173" s="2" t="s">
        <v>757</v>
      </c>
      <c r="G1173" s="2" t="s">
        <v>335</v>
      </c>
      <c r="H1173" s="2" t="s">
        <v>336</v>
      </c>
      <c r="I1173" s="2" t="s">
        <v>337</v>
      </c>
      <c r="J1173" s="2" t="s">
        <v>338</v>
      </c>
      <c r="K1173" s="2" t="s">
        <v>339</v>
      </c>
      <c r="L1173" s="2" t="s">
        <v>340</v>
      </c>
      <c r="M1173" s="2" t="s">
        <v>341</v>
      </c>
      <c r="N1173" s="2" t="s">
        <v>342</v>
      </c>
    </row>
    <row r="1174" spans="2:14" x14ac:dyDescent="0.3">
      <c r="C1174" s="2" t="s">
        <v>719</v>
      </c>
      <c r="D1174">
        <v>7.2673593906254649E-2</v>
      </c>
      <c r="E1174">
        <v>8.9862983479060965E-2</v>
      </c>
      <c r="F1174">
        <v>9.9999999999999995E-8</v>
      </c>
      <c r="G1174">
        <v>9.9999999999999995E-8</v>
      </c>
      <c r="H1174">
        <v>9.9999999999999995E-8</v>
      </c>
      <c r="I1174">
        <v>9.9999999999999995E-8</v>
      </c>
      <c r="J1174">
        <v>9.9999999999999995E-8</v>
      </c>
      <c r="K1174">
        <v>9.9999999999999995E-8</v>
      </c>
      <c r="L1174">
        <v>9.9999999999999995E-8</v>
      </c>
      <c r="M1174">
        <v>9.9999999999999995E-8</v>
      </c>
      <c r="N1174">
        <v>9.9999999999999995E-8</v>
      </c>
    </row>
    <row r="1175" spans="2:14" x14ac:dyDescent="0.3">
      <c r="C1175" s="2" t="s">
        <v>720</v>
      </c>
      <c r="D1175">
        <v>9.9999999999999995E-8</v>
      </c>
      <c r="E1175">
        <v>9.9999999999999995E-8</v>
      </c>
      <c r="F1175">
        <v>9.9999999999999995E-8</v>
      </c>
      <c r="G1175">
        <v>9.9999999999999995E-8</v>
      </c>
      <c r="H1175">
        <v>9.9999999999999995E-8</v>
      </c>
      <c r="I1175">
        <v>9.9999999999999995E-8</v>
      </c>
      <c r="J1175">
        <v>9.9999999999999995E-8</v>
      </c>
      <c r="K1175">
        <v>9.9999999999999995E-8</v>
      </c>
      <c r="L1175">
        <v>9.9999999999999995E-8</v>
      </c>
      <c r="M1175">
        <v>9.9999999999999995E-8</v>
      </c>
      <c r="N1175">
        <v>9.9999999999999995E-8</v>
      </c>
    </row>
    <row r="1176" spans="2:14" x14ac:dyDescent="0.3">
      <c r="C1176" s="2" t="s">
        <v>721</v>
      </c>
      <c r="D1176">
        <v>0.22723134955010157</v>
      </c>
      <c r="E1176">
        <v>8.1006201055777716E-2</v>
      </c>
      <c r="F1176">
        <v>9.9999999999999995E-8</v>
      </c>
      <c r="G1176">
        <v>9.9999999999999995E-8</v>
      </c>
      <c r="H1176">
        <v>9.9999999999999995E-8</v>
      </c>
      <c r="I1176">
        <v>9.9999999999999995E-8</v>
      </c>
      <c r="J1176">
        <v>9.9999999999999995E-8</v>
      </c>
      <c r="K1176">
        <v>9.9999999999999995E-8</v>
      </c>
      <c r="L1176">
        <v>9.9999999999999995E-8</v>
      </c>
      <c r="M1176">
        <v>9.9999999999999995E-8</v>
      </c>
      <c r="N1176">
        <v>9.9999999999999995E-8</v>
      </c>
    </row>
    <row r="1177" spans="2:14" x14ac:dyDescent="0.3">
      <c r="C1177" s="2" t="s">
        <v>722</v>
      </c>
      <c r="D1177">
        <v>0.2599829555415018</v>
      </c>
      <c r="E1177">
        <v>0.11544477948490783</v>
      </c>
      <c r="F1177">
        <v>9.9999999999999995E-8</v>
      </c>
      <c r="G1177">
        <v>9.9999999999999995E-8</v>
      </c>
      <c r="H1177">
        <v>9.9999999999999995E-8</v>
      </c>
      <c r="I1177">
        <v>9.9999999999999995E-8</v>
      </c>
      <c r="J1177">
        <v>9.9999999999999995E-8</v>
      </c>
      <c r="K1177">
        <v>9.9999999999999995E-8</v>
      </c>
      <c r="L1177">
        <v>9.9999999999999995E-8</v>
      </c>
      <c r="M1177">
        <v>9.9999999999999995E-8</v>
      </c>
      <c r="N1177">
        <v>9.9999999999999995E-8</v>
      </c>
    </row>
    <row r="1178" spans="2:14" x14ac:dyDescent="0.3">
      <c r="C1178" s="2" t="s">
        <v>723</v>
      </c>
      <c r="D1178">
        <v>6.9294835348730877E-2</v>
      </c>
      <c r="E1178">
        <v>0.10085195857163498</v>
      </c>
      <c r="F1178">
        <v>9.9999999999999995E-8</v>
      </c>
      <c r="G1178">
        <v>9.9999999999999995E-8</v>
      </c>
      <c r="H1178">
        <v>9.9999999999999995E-8</v>
      </c>
      <c r="I1178">
        <v>9.9999999999999995E-8</v>
      </c>
      <c r="J1178">
        <v>9.9999999999999995E-8</v>
      </c>
      <c r="K1178">
        <v>9.9999999999999995E-8</v>
      </c>
      <c r="L1178">
        <v>9.9999999999999995E-8</v>
      </c>
      <c r="M1178">
        <v>9.9999999999999995E-8</v>
      </c>
      <c r="N1178">
        <v>9.9999999999999995E-8</v>
      </c>
    </row>
    <row r="1179" spans="2:14" x14ac:dyDescent="0.3">
      <c r="C1179" s="2" t="s">
        <v>758</v>
      </c>
      <c r="D1179">
        <v>9.9999999999999995E-8</v>
      </c>
      <c r="E1179">
        <v>9.9999999999999995E-8</v>
      </c>
      <c r="F1179">
        <v>9.9999999999999995E-8</v>
      </c>
      <c r="G1179">
        <v>9.9999999999999995E-8</v>
      </c>
      <c r="H1179">
        <v>9.9999999999999995E-8</v>
      </c>
      <c r="I1179">
        <v>9.9999999999999995E-8</v>
      </c>
      <c r="J1179">
        <v>9.9999999999999995E-8</v>
      </c>
      <c r="K1179">
        <v>9.9999999999999995E-8</v>
      </c>
      <c r="L1179">
        <v>9.9999999999999995E-8</v>
      </c>
      <c r="M1179">
        <v>9.9999999999999995E-8</v>
      </c>
      <c r="N1179">
        <v>9.9999999999999995E-8</v>
      </c>
    </row>
    <row r="1180" spans="2:14" x14ac:dyDescent="0.3">
      <c r="C1180" s="2" t="s">
        <v>683</v>
      </c>
      <c r="D1180">
        <v>1.059670283296704</v>
      </c>
      <c r="E1180">
        <v>0.12563132826488577</v>
      </c>
      <c r="F1180">
        <v>9.9999999999999995E-8</v>
      </c>
      <c r="G1180">
        <v>9.9999999999999995E-8</v>
      </c>
      <c r="H1180">
        <v>9.9999999999999995E-8</v>
      </c>
      <c r="I1180">
        <v>9.9999999999999995E-8</v>
      </c>
      <c r="J1180">
        <v>9.9999999999999995E-8</v>
      </c>
      <c r="K1180">
        <v>9.9999999999999995E-8</v>
      </c>
      <c r="L1180">
        <v>9.9999999999999995E-8</v>
      </c>
      <c r="M1180">
        <v>9.9999999999999995E-8</v>
      </c>
      <c r="N1180">
        <v>9.9999999999999995E-8</v>
      </c>
    </row>
    <row r="1181" spans="2:14" x14ac:dyDescent="0.3">
      <c r="C1181" s="2" t="s">
        <v>759</v>
      </c>
      <c r="D1181">
        <v>9.9999999999999995E-8</v>
      </c>
      <c r="E1181">
        <v>9.9999999999999995E-8</v>
      </c>
      <c r="F1181">
        <v>9.9999999999999995E-8</v>
      </c>
      <c r="G1181">
        <v>9.9999999999999995E-8</v>
      </c>
      <c r="H1181">
        <v>9.9999999999999995E-8</v>
      </c>
      <c r="I1181">
        <v>9.9999999999999995E-8</v>
      </c>
      <c r="J1181">
        <v>9.9999999999999995E-8</v>
      </c>
      <c r="K1181">
        <v>9.9999999999999995E-8</v>
      </c>
      <c r="L1181">
        <v>9.9999999999999995E-8</v>
      </c>
      <c r="M1181">
        <v>9.9999999999999995E-8</v>
      </c>
      <c r="N1181">
        <v>9.9999999999999995E-8</v>
      </c>
    </row>
    <row r="1182" spans="2:14" x14ac:dyDescent="0.3">
      <c r="C1182" s="2" t="s">
        <v>685</v>
      </c>
      <c r="D1182">
        <v>0.26654752029926143</v>
      </c>
      <c r="E1182">
        <v>0.10948422441909855</v>
      </c>
      <c r="F1182">
        <v>9.9999999999999995E-8</v>
      </c>
      <c r="G1182">
        <v>9.9999999999999995E-8</v>
      </c>
      <c r="H1182">
        <v>9.9999999999999995E-8</v>
      </c>
      <c r="I1182">
        <v>9.9999999999999995E-8</v>
      </c>
      <c r="J1182">
        <v>9.9999999999999995E-8</v>
      </c>
      <c r="K1182">
        <v>9.9999999999999995E-8</v>
      </c>
      <c r="L1182">
        <v>9.9999999999999995E-8</v>
      </c>
      <c r="M1182">
        <v>9.9999999999999995E-8</v>
      </c>
      <c r="N1182">
        <v>9.9999999999999995E-8</v>
      </c>
    </row>
    <row r="1183" spans="2:14" x14ac:dyDescent="0.3">
      <c r="C1183" s="2" t="s">
        <v>760</v>
      </c>
      <c r="D1183">
        <v>9.9999999999999995E-8</v>
      </c>
      <c r="E1183">
        <v>9.9999999999999995E-8</v>
      </c>
      <c r="F1183">
        <v>9.9999999999999995E-8</v>
      </c>
      <c r="G1183">
        <v>9.9999999999999995E-8</v>
      </c>
      <c r="H1183">
        <v>9.9999999999999995E-8</v>
      </c>
      <c r="I1183">
        <v>9.9999999999999995E-8</v>
      </c>
      <c r="J1183">
        <v>9.9999999999999995E-8</v>
      </c>
      <c r="K1183">
        <v>9.9999999999999995E-8</v>
      </c>
      <c r="L1183">
        <v>9.9999999999999995E-8</v>
      </c>
      <c r="M1183">
        <v>9.9999999999999995E-8</v>
      </c>
      <c r="N1183">
        <v>9.9999999999999995E-8</v>
      </c>
    </row>
    <row r="1184" spans="2:14" x14ac:dyDescent="0.3">
      <c r="C1184" s="2" t="s">
        <v>684</v>
      </c>
      <c r="D1184">
        <v>2.4369165483177744</v>
      </c>
      <c r="E1184">
        <v>8.6130239766779582E-2</v>
      </c>
      <c r="F1184">
        <v>9.9999999999999995E-8</v>
      </c>
      <c r="G1184">
        <v>9.9999999999999995E-8</v>
      </c>
      <c r="H1184">
        <v>9.9999999999999995E-8</v>
      </c>
      <c r="I1184">
        <v>9.9999999999999995E-8</v>
      </c>
      <c r="J1184">
        <v>9.9999999999999995E-8</v>
      </c>
      <c r="K1184">
        <v>9.9999999999999995E-8</v>
      </c>
      <c r="L1184">
        <v>9.9999999999999995E-8</v>
      </c>
      <c r="M1184">
        <v>9.9999999999999995E-8</v>
      </c>
      <c r="N1184">
        <v>9.9999999999999995E-8</v>
      </c>
    </row>
    <row r="1185" spans="3:14" x14ac:dyDescent="0.3">
      <c r="C1185" s="2" t="s">
        <v>724</v>
      </c>
      <c r="D1185">
        <v>17.286509019669836</v>
      </c>
      <c r="E1185">
        <v>0.10921372513268413</v>
      </c>
      <c r="F1185">
        <v>9.9999999999999995E-8</v>
      </c>
      <c r="G1185">
        <v>9.9999999999999995E-8</v>
      </c>
      <c r="H1185">
        <v>9.9999999999999995E-8</v>
      </c>
      <c r="I1185">
        <v>9.9999999999999995E-8</v>
      </c>
      <c r="J1185">
        <v>9.9999999999999995E-8</v>
      </c>
      <c r="K1185">
        <v>9.9999999999999995E-8</v>
      </c>
      <c r="L1185">
        <v>9.9999999999999995E-8</v>
      </c>
      <c r="M1185">
        <v>9.9999999999999995E-8</v>
      </c>
      <c r="N1185">
        <v>9.9999999999999995E-8</v>
      </c>
    </row>
    <row r="1186" spans="3:14" x14ac:dyDescent="0.3">
      <c r="C1186" s="2" t="s">
        <v>725</v>
      </c>
      <c r="D1186">
        <v>5.824144192484356</v>
      </c>
      <c r="E1186">
        <v>0.10495110356696369</v>
      </c>
      <c r="F1186">
        <v>9.9999999999999995E-8</v>
      </c>
      <c r="G1186">
        <v>9.9999999999999995E-8</v>
      </c>
      <c r="H1186">
        <v>9.9999999999999995E-8</v>
      </c>
      <c r="I1186">
        <v>9.9999999999999995E-8</v>
      </c>
      <c r="J1186">
        <v>9.9999999999999995E-8</v>
      </c>
      <c r="K1186">
        <v>9.9999999999999995E-8</v>
      </c>
      <c r="L1186">
        <v>9.9999999999999995E-8</v>
      </c>
      <c r="M1186">
        <v>9.9999999999999995E-8</v>
      </c>
      <c r="N1186">
        <v>9.9999999999999995E-8</v>
      </c>
    </row>
    <row r="1187" spans="3:14" x14ac:dyDescent="0.3">
      <c r="C1187" s="2" t="s">
        <v>761</v>
      </c>
      <c r="D1187">
        <v>9.9999999999999995E-8</v>
      </c>
      <c r="E1187">
        <v>9.9999999999999995E-8</v>
      </c>
      <c r="F1187">
        <v>9.9999999999999995E-8</v>
      </c>
      <c r="G1187">
        <v>9.9999999999999995E-8</v>
      </c>
      <c r="H1187">
        <v>9.9999999999999995E-8</v>
      </c>
      <c r="I1187">
        <v>9.9999999999999995E-8</v>
      </c>
      <c r="J1187">
        <v>9.9999999999999995E-8</v>
      </c>
      <c r="K1187">
        <v>9.9999999999999995E-8</v>
      </c>
      <c r="L1187">
        <v>9.9999999999999995E-8</v>
      </c>
      <c r="M1187">
        <v>9.9999999999999995E-8</v>
      </c>
      <c r="N1187">
        <v>9.9999999999999995E-8</v>
      </c>
    </row>
    <row r="1188" spans="3:14" x14ac:dyDescent="0.3">
      <c r="C1188" s="2" t="s">
        <v>726</v>
      </c>
      <c r="D1188">
        <v>9.9999999999999995E-8</v>
      </c>
      <c r="E1188">
        <v>9.9999999999999995E-8</v>
      </c>
      <c r="F1188">
        <v>9.9999999999999995E-8</v>
      </c>
      <c r="G1188">
        <v>9.9999999999999995E-8</v>
      </c>
      <c r="H1188">
        <v>9.9999999999999995E-8</v>
      </c>
      <c r="I1188">
        <v>9.9999999999999995E-8</v>
      </c>
      <c r="J1188">
        <v>9.9999999999999995E-8</v>
      </c>
      <c r="K1188">
        <v>9.9999999999999995E-8</v>
      </c>
      <c r="L1188">
        <v>9.9999999999999995E-8</v>
      </c>
      <c r="M1188">
        <v>9.9999999999999995E-8</v>
      </c>
      <c r="N1188">
        <v>9.9999999999999995E-8</v>
      </c>
    </row>
    <row r="1189" spans="3:14" x14ac:dyDescent="0.3">
      <c r="C1189" s="2" t="s">
        <v>727</v>
      </c>
      <c r="D1189">
        <v>7.6641472552485504E-2</v>
      </c>
      <c r="E1189">
        <v>7.8506507076525622E-2</v>
      </c>
      <c r="F1189">
        <v>9.9999999999999995E-8</v>
      </c>
      <c r="G1189">
        <v>9.9999999999999995E-8</v>
      </c>
      <c r="H1189">
        <v>9.9999999999999995E-8</v>
      </c>
      <c r="I1189">
        <v>9.9999999999999995E-8</v>
      </c>
      <c r="J1189">
        <v>9.9999999999999995E-8</v>
      </c>
      <c r="K1189">
        <v>9.9999999999999995E-8</v>
      </c>
      <c r="L1189">
        <v>9.9999999999999995E-8</v>
      </c>
      <c r="M1189">
        <v>9.9999999999999995E-8</v>
      </c>
      <c r="N1189">
        <v>9.9999999999999995E-8</v>
      </c>
    </row>
    <row r="1190" spans="3:14" x14ac:dyDescent="0.3">
      <c r="C1190" s="2" t="s">
        <v>680</v>
      </c>
      <c r="D1190">
        <v>9.9999999999999995E-8</v>
      </c>
      <c r="E1190">
        <v>9.9999999999999995E-8</v>
      </c>
      <c r="F1190">
        <v>9.9999999999999995E-8</v>
      </c>
      <c r="G1190">
        <v>9.9999999999999995E-8</v>
      </c>
      <c r="H1190">
        <v>9.9999999999999995E-8</v>
      </c>
      <c r="I1190">
        <v>9.9999999999999995E-8</v>
      </c>
      <c r="J1190">
        <v>9.9999999999999995E-8</v>
      </c>
      <c r="K1190">
        <v>9.9999999999999995E-8</v>
      </c>
      <c r="L1190">
        <v>9.9999999999999995E-8</v>
      </c>
      <c r="M1190">
        <v>9.9999999999999995E-8</v>
      </c>
      <c r="N1190">
        <v>9.9999999999999995E-8</v>
      </c>
    </row>
    <row r="1191" spans="3:14" x14ac:dyDescent="0.3">
      <c r="C1191" s="2" t="s">
        <v>681</v>
      </c>
      <c r="D1191">
        <v>9.9999999999999995E-8</v>
      </c>
      <c r="E1191">
        <v>9.9999999999999995E-8</v>
      </c>
      <c r="F1191">
        <v>9.9999999999999995E-8</v>
      </c>
      <c r="G1191">
        <v>9.9999999999999995E-8</v>
      </c>
      <c r="H1191">
        <v>9.9999999999999995E-8</v>
      </c>
      <c r="I1191">
        <v>9.9999999999999995E-8</v>
      </c>
      <c r="J1191">
        <v>9.9999999999999995E-8</v>
      </c>
      <c r="K1191">
        <v>9.9999999999999995E-8</v>
      </c>
      <c r="L1191">
        <v>9.9999999999999995E-8</v>
      </c>
      <c r="M1191">
        <v>9.9999999999999995E-8</v>
      </c>
      <c r="N1191">
        <v>9.9999999999999995E-8</v>
      </c>
    </row>
    <row r="1192" spans="3:14" x14ac:dyDescent="0.3">
      <c r="C1192" s="2" t="s">
        <v>728</v>
      </c>
      <c r="D1192">
        <v>2.0819991912219789</v>
      </c>
      <c r="E1192">
        <v>8.7906935937454023E-2</v>
      </c>
      <c r="F1192">
        <v>9.9999999999999995E-8</v>
      </c>
      <c r="G1192">
        <v>9.9999999999999995E-8</v>
      </c>
      <c r="H1192">
        <v>9.9999999999999995E-8</v>
      </c>
      <c r="I1192">
        <v>9.9999999999999995E-8</v>
      </c>
      <c r="J1192">
        <v>9.9999999999999995E-8</v>
      </c>
      <c r="K1192">
        <v>9.9999999999999995E-8</v>
      </c>
      <c r="L1192">
        <v>9.9999999999999995E-8</v>
      </c>
      <c r="M1192">
        <v>9.9999999999999995E-8</v>
      </c>
      <c r="N1192">
        <v>9.9999999999999995E-8</v>
      </c>
    </row>
    <row r="1193" spans="3:14" x14ac:dyDescent="0.3">
      <c r="C1193" s="2" t="s">
        <v>729</v>
      </c>
      <c r="D1193">
        <v>4.063538377387653</v>
      </c>
      <c r="E1193">
        <v>0.11703272504248741</v>
      </c>
      <c r="F1193">
        <v>9.9999999999999995E-8</v>
      </c>
      <c r="G1193">
        <v>9.9999999999999995E-8</v>
      </c>
      <c r="H1193">
        <v>9.9999999999999995E-8</v>
      </c>
      <c r="I1193">
        <v>9.9999999999999995E-8</v>
      </c>
      <c r="J1193">
        <v>9.9999999999999995E-8</v>
      </c>
      <c r="K1193">
        <v>9.9999999999999995E-8</v>
      </c>
      <c r="L1193">
        <v>9.9999999999999995E-8</v>
      </c>
      <c r="M1193">
        <v>9.9999999999999995E-8</v>
      </c>
      <c r="N1193">
        <v>9.9999999999999995E-8</v>
      </c>
    </row>
    <row r="1194" spans="3:14" x14ac:dyDescent="0.3">
      <c r="C1194" s="2" t="s">
        <v>730</v>
      </c>
      <c r="D1194">
        <v>1.1563276614378697</v>
      </c>
      <c r="E1194">
        <v>7.7232407123561941E-2</v>
      </c>
      <c r="F1194">
        <v>9.9999999999999995E-8</v>
      </c>
      <c r="G1194">
        <v>9.9999999999999995E-8</v>
      </c>
      <c r="H1194">
        <v>9.9999999999999995E-8</v>
      </c>
      <c r="I1194">
        <v>9.9999999999999995E-8</v>
      </c>
      <c r="J1194">
        <v>9.9999999999999995E-8</v>
      </c>
      <c r="K1194">
        <v>9.9999999999999995E-8</v>
      </c>
      <c r="L1194">
        <v>9.9999999999999995E-8</v>
      </c>
      <c r="M1194">
        <v>9.9999999999999995E-8</v>
      </c>
      <c r="N1194">
        <v>9.9999999999999995E-8</v>
      </c>
    </row>
    <row r="1195" spans="3:14" x14ac:dyDescent="0.3">
      <c r="C1195" s="2" t="s">
        <v>731</v>
      </c>
      <c r="D1195">
        <v>3.3315795745149273</v>
      </c>
      <c r="E1195">
        <v>0.11461248138640023</v>
      </c>
      <c r="F1195">
        <v>9.9999999999999995E-8</v>
      </c>
      <c r="G1195">
        <v>9.9999999999999995E-8</v>
      </c>
      <c r="H1195">
        <v>9.9999999999999995E-8</v>
      </c>
      <c r="I1195">
        <v>9.9999999999999995E-8</v>
      </c>
      <c r="J1195">
        <v>9.9999999999999995E-8</v>
      </c>
      <c r="K1195">
        <v>9.9999999999999995E-8</v>
      </c>
      <c r="L1195">
        <v>9.9999999999999995E-8</v>
      </c>
      <c r="M1195">
        <v>9.9999999999999995E-8</v>
      </c>
      <c r="N1195">
        <v>9.9999999999999995E-8</v>
      </c>
    </row>
    <row r="1196" spans="3:14" x14ac:dyDescent="0.3">
      <c r="C1196" s="2" t="s">
        <v>686</v>
      </c>
      <c r="D1196">
        <v>1.4334766462412085</v>
      </c>
      <c r="E1196">
        <v>9.4317807778776519E-2</v>
      </c>
      <c r="F1196">
        <v>9.9999999999999995E-8</v>
      </c>
      <c r="G1196">
        <v>9.9999999999999995E-8</v>
      </c>
      <c r="H1196">
        <v>9.9999999999999995E-8</v>
      </c>
      <c r="I1196">
        <v>9.9999999999999995E-8</v>
      </c>
      <c r="J1196">
        <v>9.9999999999999995E-8</v>
      </c>
      <c r="K1196">
        <v>9.9999999999999995E-8</v>
      </c>
      <c r="L1196">
        <v>9.9999999999999995E-8</v>
      </c>
      <c r="M1196">
        <v>9.9999999999999995E-8</v>
      </c>
      <c r="N1196">
        <v>9.9999999999999995E-8</v>
      </c>
    </row>
    <row r="1197" spans="3:14" x14ac:dyDescent="0.3">
      <c r="C1197" s="2" t="s">
        <v>732</v>
      </c>
      <c r="D1197">
        <v>7.217697460464902</v>
      </c>
      <c r="E1197">
        <v>9.133850110631947E-2</v>
      </c>
      <c r="F1197">
        <v>9.9999999999999995E-8</v>
      </c>
      <c r="G1197">
        <v>9.9999999999999995E-8</v>
      </c>
      <c r="H1197">
        <v>9.9999999999999995E-8</v>
      </c>
      <c r="I1197">
        <v>9.9999999999999995E-8</v>
      </c>
      <c r="J1197">
        <v>9.9999999999999995E-8</v>
      </c>
      <c r="K1197">
        <v>9.9999999999999995E-8</v>
      </c>
      <c r="L1197">
        <v>9.9999999999999995E-8</v>
      </c>
      <c r="M1197">
        <v>9.9999999999999995E-8</v>
      </c>
      <c r="N1197">
        <v>9.9999999999999995E-8</v>
      </c>
    </row>
    <row r="1198" spans="3:14" x14ac:dyDescent="0.3">
      <c r="C1198" s="2" t="s">
        <v>733</v>
      </c>
      <c r="D1198">
        <v>0.42575439116820779</v>
      </c>
      <c r="E1198">
        <v>9.4882238162030674E-2</v>
      </c>
      <c r="F1198">
        <v>9.9999999999999995E-8</v>
      </c>
      <c r="G1198">
        <v>9.9999999999999995E-8</v>
      </c>
      <c r="H1198">
        <v>9.9999999999999995E-8</v>
      </c>
      <c r="I1198">
        <v>9.9999999999999995E-8</v>
      </c>
      <c r="J1198">
        <v>9.9999999999999995E-8</v>
      </c>
      <c r="K1198">
        <v>9.9999999999999995E-8</v>
      </c>
      <c r="L1198">
        <v>9.9999999999999995E-8</v>
      </c>
      <c r="M1198">
        <v>9.9999999999999995E-8</v>
      </c>
      <c r="N1198">
        <v>9.9999999999999995E-8</v>
      </c>
    </row>
    <row r="1199" spans="3:14" x14ac:dyDescent="0.3">
      <c r="C1199" s="2" t="s">
        <v>734</v>
      </c>
      <c r="D1199">
        <v>2.0634614069707973</v>
      </c>
      <c r="E1199">
        <v>8.6735351911682024E-2</v>
      </c>
      <c r="F1199">
        <v>9.9999999999999995E-8</v>
      </c>
      <c r="G1199">
        <v>9.9999999999999995E-8</v>
      </c>
      <c r="H1199">
        <v>9.9999999999999995E-8</v>
      </c>
      <c r="I1199">
        <v>9.9999999999999995E-8</v>
      </c>
      <c r="J1199">
        <v>9.9999999999999995E-8</v>
      </c>
      <c r="K1199">
        <v>9.9999999999999995E-8</v>
      </c>
      <c r="L1199">
        <v>9.9999999999999995E-8</v>
      </c>
      <c r="M1199">
        <v>9.9999999999999995E-8</v>
      </c>
      <c r="N1199">
        <v>9.9999999999999995E-8</v>
      </c>
    </row>
    <row r="1200" spans="3:14" x14ac:dyDescent="0.3">
      <c r="C1200" s="2" t="s">
        <v>735</v>
      </c>
      <c r="D1200">
        <v>2.1505516111974337</v>
      </c>
      <c r="E1200">
        <v>7.8143131514019082E-2</v>
      </c>
      <c r="F1200">
        <v>9.9999999999999995E-8</v>
      </c>
      <c r="G1200">
        <v>9.9999999999999995E-8</v>
      </c>
      <c r="H1200">
        <v>9.9999999999999995E-8</v>
      </c>
      <c r="I1200">
        <v>9.9999999999999995E-8</v>
      </c>
      <c r="J1200">
        <v>9.9999999999999995E-8</v>
      </c>
      <c r="K1200">
        <v>9.9999999999999995E-8</v>
      </c>
      <c r="L1200">
        <v>9.9999999999999995E-8</v>
      </c>
      <c r="M1200">
        <v>9.9999999999999995E-8</v>
      </c>
      <c r="N1200">
        <v>9.9999999999999995E-8</v>
      </c>
    </row>
    <row r="1201" spans="3:14" x14ac:dyDescent="0.3">
      <c r="C1201" s="2" t="s">
        <v>736</v>
      </c>
      <c r="D1201">
        <v>0.53986777190296675</v>
      </c>
      <c r="E1201">
        <v>7.7362918644130474E-2</v>
      </c>
      <c r="F1201">
        <v>9.9999999999999995E-8</v>
      </c>
      <c r="G1201">
        <v>9.9999999999999995E-8</v>
      </c>
      <c r="H1201">
        <v>9.9999999999999995E-8</v>
      </c>
      <c r="I1201">
        <v>9.9999999999999995E-8</v>
      </c>
      <c r="J1201">
        <v>9.9999999999999995E-8</v>
      </c>
      <c r="K1201">
        <v>9.9999999999999995E-8</v>
      </c>
      <c r="L1201">
        <v>9.9999999999999995E-8</v>
      </c>
      <c r="M1201">
        <v>9.9999999999999995E-8</v>
      </c>
      <c r="N1201">
        <v>9.9999999999999995E-8</v>
      </c>
    </row>
    <row r="1202" spans="3:14" x14ac:dyDescent="0.3">
      <c r="C1202" s="2" t="s">
        <v>762</v>
      </c>
      <c r="D1202">
        <v>9.9999999999999995E-8</v>
      </c>
      <c r="E1202">
        <v>9.9999999999999995E-8</v>
      </c>
      <c r="F1202">
        <v>9.9999999999999995E-8</v>
      </c>
      <c r="G1202">
        <v>9.9999999999999995E-8</v>
      </c>
      <c r="H1202">
        <v>9.9999999999999995E-8</v>
      </c>
      <c r="I1202">
        <v>9.9999999999999995E-8</v>
      </c>
      <c r="J1202">
        <v>9.9999999999999995E-8</v>
      </c>
      <c r="K1202">
        <v>9.9999999999999995E-8</v>
      </c>
      <c r="L1202">
        <v>9.9999999999999995E-8</v>
      </c>
      <c r="M1202">
        <v>9.9999999999999995E-8</v>
      </c>
      <c r="N1202">
        <v>9.9999999999999995E-8</v>
      </c>
    </row>
    <row r="1203" spans="3:14" x14ac:dyDescent="0.3">
      <c r="C1203" s="2" t="s">
        <v>682</v>
      </c>
      <c r="D1203">
        <v>9.9999999999999995E-8</v>
      </c>
      <c r="E1203">
        <v>9.9999999999999995E-8</v>
      </c>
      <c r="F1203">
        <v>9.9999999999999995E-8</v>
      </c>
      <c r="G1203">
        <v>9.9999999999999995E-8</v>
      </c>
      <c r="H1203">
        <v>9.9999999999999995E-8</v>
      </c>
      <c r="I1203">
        <v>9.9999999999999995E-8</v>
      </c>
      <c r="J1203">
        <v>9.9999999999999995E-8</v>
      </c>
      <c r="K1203">
        <v>9.9999999999999995E-8</v>
      </c>
      <c r="L1203">
        <v>9.9999999999999995E-8</v>
      </c>
      <c r="M1203">
        <v>9.9999999999999995E-8</v>
      </c>
      <c r="N1203">
        <v>9.9999999999999995E-8</v>
      </c>
    </row>
    <row r="1204" spans="3:14" x14ac:dyDescent="0.3">
      <c r="C1204" s="2" t="s">
        <v>737</v>
      </c>
      <c r="D1204">
        <v>9.9999999999999995E-8</v>
      </c>
      <c r="E1204">
        <v>9.9999999999999995E-8</v>
      </c>
      <c r="F1204">
        <v>9.9999999999999995E-8</v>
      </c>
      <c r="G1204">
        <v>9.9999999999999995E-8</v>
      </c>
      <c r="H1204">
        <v>9.9999999999999995E-8</v>
      </c>
      <c r="I1204">
        <v>9.9999999999999995E-8</v>
      </c>
      <c r="J1204">
        <v>9.9999999999999995E-8</v>
      </c>
      <c r="K1204">
        <v>9.9999999999999995E-8</v>
      </c>
      <c r="L1204">
        <v>9.9999999999999995E-8</v>
      </c>
      <c r="M1204">
        <v>9.9999999999999995E-8</v>
      </c>
      <c r="N1204">
        <v>9.9999999999999995E-8</v>
      </c>
    </row>
    <row r="1205" spans="3:14" x14ac:dyDescent="0.3">
      <c r="C1205" s="2" t="s">
        <v>687</v>
      </c>
      <c r="D1205">
        <v>0.16661497974077349</v>
      </c>
      <c r="E1205">
        <v>6.193507675782417E-2</v>
      </c>
      <c r="F1205">
        <v>9.9999999999999995E-8</v>
      </c>
      <c r="G1205">
        <v>9.9999999999999995E-8</v>
      </c>
      <c r="H1205">
        <v>9.9999999999999995E-8</v>
      </c>
      <c r="I1205">
        <v>9.9999999999999995E-8</v>
      </c>
      <c r="J1205">
        <v>9.9999999999999995E-8</v>
      </c>
      <c r="K1205">
        <v>9.9999999999999995E-8</v>
      </c>
      <c r="L1205">
        <v>9.9999999999999995E-8</v>
      </c>
      <c r="M1205">
        <v>9.9999999999999995E-8</v>
      </c>
      <c r="N1205">
        <v>9.9999999999999995E-8</v>
      </c>
    </row>
    <row r="1206" spans="3:14" x14ac:dyDescent="0.3">
      <c r="C1206" s="2" t="s">
        <v>738</v>
      </c>
      <c r="D1206">
        <v>24.218276910260595</v>
      </c>
      <c r="E1206">
        <v>6.193507675782417E-2</v>
      </c>
      <c r="F1206">
        <v>9.9999999999999995E-8</v>
      </c>
      <c r="G1206">
        <v>9.9999999999999995E-8</v>
      </c>
      <c r="H1206">
        <v>9.9999999999999995E-8</v>
      </c>
      <c r="I1206">
        <v>9.9999999999999995E-8</v>
      </c>
      <c r="J1206">
        <v>9.9999999999999995E-8</v>
      </c>
      <c r="K1206">
        <v>9.9999999999999995E-8</v>
      </c>
      <c r="L1206">
        <v>9.9999999999999995E-8</v>
      </c>
      <c r="M1206">
        <v>9.9999999999999995E-8</v>
      </c>
      <c r="N1206">
        <v>9.9999999999999995E-8</v>
      </c>
    </row>
    <row r="1207" spans="3:14" x14ac:dyDescent="0.3">
      <c r="C1207" s="2" t="s">
        <v>739</v>
      </c>
      <c r="D1207">
        <v>6.2693033609876023</v>
      </c>
      <c r="E1207">
        <v>6.193507675782417E-2</v>
      </c>
      <c r="F1207">
        <v>9.9999999999999995E-8</v>
      </c>
      <c r="G1207">
        <v>9.9999999999999995E-8</v>
      </c>
      <c r="H1207">
        <v>9.9999999999999995E-8</v>
      </c>
      <c r="I1207">
        <v>9.9999999999999995E-8</v>
      </c>
      <c r="J1207">
        <v>9.9999999999999995E-8</v>
      </c>
      <c r="K1207">
        <v>9.9999999999999995E-8</v>
      </c>
      <c r="L1207">
        <v>9.9999999999999995E-8</v>
      </c>
      <c r="M1207">
        <v>9.9999999999999995E-8</v>
      </c>
      <c r="N1207">
        <v>9.9999999999999995E-8</v>
      </c>
    </row>
    <row r="1208" spans="3:14" x14ac:dyDescent="0.3">
      <c r="C1208" s="2" t="s">
        <v>763</v>
      </c>
      <c r="D1208">
        <v>9.9999999999999995E-8</v>
      </c>
      <c r="E1208">
        <v>9.9999999999999995E-8</v>
      </c>
      <c r="F1208">
        <v>9.9999999999999995E-8</v>
      </c>
      <c r="G1208">
        <v>9.9999999999999995E-8</v>
      </c>
      <c r="H1208">
        <v>9.9999999999999995E-8</v>
      </c>
      <c r="I1208">
        <v>9.9999999999999995E-8</v>
      </c>
      <c r="J1208">
        <v>9.9999999999999995E-8</v>
      </c>
      <c r="K1208">
        <v>9.9999999999999995E-8</v>
      </c>
      <c r="L1208">
        <v>9.9999999999999995E-8</v>
      </c>
      <c r="M1208">
        <v>9.9999999999999995E-8</v>
      </c>
      <c r="N1208">
        <v>9.9999999999999995E-8</v>
      </c>
    </row>
    <row r="1209" spans="3:14" x14ac:dyDescent="0.3">
      <c r="C1209" s="2" t="s">
        <v>740</v>
      </c>
      <c r="D1209">
        <v>5.160308291693414</v>
      </c>
      <c r="E1209">
        <v>6.193507675782417E-2</v>
      </c>
      <c r="F1209">
        <v>9.9999999999999995E-8</v>
      </c>
      <c r="G1209">
        <v>9.9999999999999995E-8</v>
      </c>
      <c r="H1209">
        <v>9.9999999999999995E-8</v>
      </c>
      <c r="I1209">
        <v>9.9999999999999995E-8</v>
      </c>
      <c r="J1209">
        <v>9.9999999999999995E-8</v>
      </c>
      <c r="K1209">
        <v>9.9999999999999995E-8</v>
      </c>
      <c r="L1209">
        <v>9.9999999999999995E-8</v>
      </c>
      <c r="M1209">
        <v>9.9999999999999995E-8</v>
      </c>
      <c r="N1209">
        <v>9.9999999999999995E-8</v>
      </c>
    </row>
    <row r="1210" spans="3:14" x14ac:dyDescent="0.3">
      <c r="C1210" s="2" t="s">
        <v>688</v>
      </c>
      <c r="D1210">
        <v>9.9999999999999995E-8</v>
      </c>
      <c r="E1210">
        <v>9.9999999999999995E-8</v>
      </c>
      <c r="F1210">
        <v>9.9999999999999995E-8</v>
      </c>
      <c r="G1210">
        <v>9.9999999999999995E-8</v>
      </c>
      <c r="H1210">
        <v>9.9999999999999995E-8</v>
      </c>
      <c r="I1210">
        <v>9.9999999999999995E-8</v>
      </c>
      <c r="J1210">
        <v>9.9999999999999995E-8</v>
      </c>
      <c r="K1210">
        <v>9.9999999999999995E-8</v>
      </c>
      <c r="L1210">
        <v>9.9999999999999995E-8</v>
      </c>
      <c r="M1210">
        <v>9.9999999999999995E-8</v>
      </c>
      <c r="N1210">
        <v>9.9999999999999995E-8</v>
      </c>
    </row>
    <row r="1211" spans="3:14" x14ac:dyDescent="0.3">
      <c r="C1211" s="2" t="s">
        <v>741</v>
      </c>
      <c r="D1211">
        <v>3.9218334761166243</v>
      </c>
      <c r="E1211">
        <v>6.193507675782417E-2</v>
      </c>
      <c r="F1211">
        <v>9.9999999999999995E-8</v>
      </c>
      <c r="G1211">
        <v>9.9999999999999995E-8</v>
      </c>
      <c r="H1211">
        <v>9.9999999999999995E-8</v>
      </c>
      <c r="I1211">
        <v>9.9999999999999995E-8</v>
      </c>
      <c r="J1211">
        <v>9.9999999999999995E-8</v>
      </c>
      <c r="K1211">
        <v>9.9999999999999995E-8</v>
      </c>
      <c r="L1211">
        <v>9.9999999999999995E-8</v>
      </c>
      <c r="M1211">
        <v>9.9999999999999995E-8</v>
      </c>
      <c r="N1211">
        <v>9.9999999999999995E-8</v>
      </c>
    </row>
    <row r="1212" spans="3:14" x14ac:dyDescent="0.3">
      <c r="C1212" s="2" t="s">
        <v>742</v>
      </c>
      <c r="D1212">
        <v>8.1364812233195138</v>
      </c>
      <c r="E1212">
        <v>6.193507675782417E-2</v>
      </c>
      <c r="F1212">
        <v>9.9999999999999995E-8</v>
      </c>
      <c r="G1212">
        <v>9.9999999999999995E-8</v>
      </c>
      <c r="H1212">
        <v>9.9999999999999995E-8</v>
      </c>
      <c r="I1212">
        <v>9.9999999999999995E-8</v>
      </c>
      <c r="J1212">
        <v>9.9999999999999995E-8</v>
      </c>
      <c r="K1212">
        <v>9.9999999999999995E-8</v>
      </c>
      <c r="L1212">
        <v>9.9999999999999995E-8</v>
      </c>
      <c r="M1212">
        <v>9.9999999999999995E-8</v>
      </c>
      <c r="N1212">
        <v>9.9999999999999995E-8</v>
      </c>
    </row>
    <row r="1213" spans="3:14" x14ac:dyDescent="0.3">
      <c r="C1213" s="2" t="s">
        <v>689</v>
      </c>
      <c r="D1213">
        <v>9.9999999999999995E-8</v>
      </c>
      <c r="E1213">
        <v>9.9999999999999995E-8</v>
      </c>
      <c r="F1213">
        <v>9.9999999999999995E-8</v>
      </c>
      <c r="G1213">
        <v>9.9999999999999995E-8</v>
      </c>
      <c r="H1213">
        <v>9.9999999999999995E-8</v>
      </c>
      <c r="I1213">
        <v>9.9999999999999995E-8</v>
      </c>
      <c r="J1213">
        <v>9.9999999999999995E-8</v>
      </c>
      <c r="K1213">
        <v>9.9999999999999995E-8</v>
      </c>
      <c r="L1213">
        <v>9.9999999999999995E-8</v>
      </c>
      <c r="M1213">
        <v>9.9999999999999995E-8</v>
      </c>
      <c r="N1213">
        <v>9.9999999999999995E-8</v>
      </c>
    </row>
    <row r="1214" spans="3:14" x14ac:dyDescent="0.3">
      <c r="C1214" s="2" t="s">
        <v>690</v>
      </c>
      <c r="D1214">
        <v>9.9999999999999995E-8</v>
      </c>
      <c r="E1214">
        <v>9.9999999999999995E-8</v>
      </c>
      <c r="F1214">
        <v>9.9999999999999995E-8</v>
      </c>
      <c r="G1214">
        <v>9.9999999999999995E-8</v>
      </c>
      <c r="H1214">
        <v>9.9999999999999995E-8</v>
      </c>
      <c r="I1214">
        <v>9.9999999999999995E-8</v>
      </c>
      <c r="J1214">
        <v>9.9999999999999995E-8</v>
      </c>
      <c r="K1214">
        <v>9.9999999999999995E-8</v>
      </c>
      <c r="L1214">
        <v>9.9999999999999995E-8</v>
      </c>
      <c r="M1214">
        <v>9.9999999999999995E-8</v>
      </c>
      <c r="N1214">
        <v>9.9999999999999995E-8</v>
      </c>
    </row>
    <row r="1215" spans="3:14" x14ac:dyDescent="0.3">
      <c r="C1215" s="2" t="s">
        <v>691</v>
      </c>
      <c r="D1215">
        <v>8.3315894406531671E-2</v>
      </c>
      <c r="E1215">
        <v>6.193507675782417E-2</v>
      </c>
      <c r="F1215">
        <v>9.9999999999999995E-8</v>
      </c>
      <c r="G1215">
        <v>9.9999999999999995E-8</v>
      </c>
      <c r="H1215">
        <v>9.9999999999999995E-8</v>
      </c>
      <c r="I1215">
        <v>9.9999999999999995E-8</v>
      </c>
      <c r="J1215">
        <v>9.9999999999999995E-8</v>
      </c>
      <c r="K1215">
        <v>9.9999999999999995E-8</v>
      </c>
      <c r="L1215">
        <v>9.9999999999999995E-8</v>
      </c>
      <c r="M1215">
        <v>9.9999999999999995E-8</v>
      </c>
      <c r="N1215">
        <v>9.9999999999999995E-8</v>
      </c>
    </row>
    <row r="1216" spans="3:14" x14ac:dyDescent="0.3">
      <c r="C1216" s="2" t="s">
        <v>80</v>
      </c>
      <c r="D1216">
        <v>100</v>
      </c>
      <c r="E1216">
        <v>8.2716419751416304E-2</v>
      </c>
      <c r="F1216">
        <v>9.9999999999999995E-8</v>
      </c>
      <c r="G1216">
        <v>9.9999999999999995E-8</v>
      </c>
      <c r="H1216">
        <v>9.9999999999999995E-8</v>
      </c>
      <c r="I1216">
        <v>9.9999999999999995E-8</v>
      </c>
      <c r="J1216">
        <v>9.9999999999999995E-8</v>
      </c>
      <c r="K1216">
        <v>9.9999999999999995E-8</v>
      </c>
      <c r="L1216">
        <v>9.9999999999999995E-8</v>
      </c>
      <c r="M1216">
        <v>9.9999999999999995E-8</v>
      </c>
      <c r="N1216">
        <v>9.9999999999999995E-8</v>
      </c>
    </row>
    <row r="1217" spans="3:14" x14ac:dyDescent="0.3">
      <c r="C1217" s="2" t="s">
        <v>81</v>
      </c>
      <c r="D1217">
        <v>27.579611770967009</v>
      </c>
      <c r="E1217">
        <v>0.10658833897003728</v>
      </c>
      <c r="F1217">
        <v>9.9999999999999995E-8</v>
      </c>
      <c r="G1217">
        <v>9.9999999999999995E-8</v>
      </c>
      <c r="H1217">
        <v>9.9999999999999995E-8</v>
      </c>
      <c r="I1217">
        <v>9.9999999999999995E-8</v>
      </c>
      <c r="J1217">
        <v>9.9999999999999995E-8</v>
      </c>
      <c r="K1217">
        <v>9.9999999999999995E-8</v>
      </c>
      <c r="L1217">
        <v>9.9999999999999995E-8</v>
      </c>
      <c r="M1217">
        <v>9.9999999999999995E-8</v>
      </c>
      <c r="N1217">
        <v>9.9999999999999995E-8</v>
      </c>
    </row>
    <row r="1218" spans="3:14" x14ac:dyDescent="0.3">
      <c r="C1218" s="2" t="s">
        <v>743</v>
      </c>
      <c r="D1218">
        <v>27.502970298414525</v>
      </c>
      <c r="E1218">
        <v>0.10666618766725922</v>
      </c>
      <c r="F1218">
        <v>9.9999999999999995E-8</v>
      </c>
      <c r="G1218">
        <v>9.9999999999999995E-8</v>
      </c>
      <c r="H1218">
        <v>9.9999999999999995E-8</v>
      </c>
      <c r="I1218">
        <v>9.9999999999999995E-8</v>
      </c>
      <c r="J1218">
        <v>9.9999999999999995E-8</v>
      </c>
      <c r="K1218">
        <v>9.9999999999999995E-8</v>
      </c>
      <c r="L1218">
        <v>9.9999999999999995E-8</v>
      </c>
      <c r="M1218">
        <v>9.9999999999999995E-8</v>
      </c>
      <c r="N1218">
        <v>9.9999999999999995E-8</v>
      </c>
    </row>
    <row r="1219" spans="3:14" x14ac:dyDescent="0.3">
      <c r="C1219" s="2" t="s">
        <v>744</v>
      </c>
      <c r="D1219">
        <v>7.6641472552485504E-2</v>
      </c>
      <c r="E1219">
        <v>7.8506507076525622E-2</v>
      </c>
      <c r="F1219">
        <v>9.9999999999999995E-8</v>
      </c>
      <c r="G1219">
        <v>9.9999999999999995E-8</v>
      </c>
      <c r="H1219">
        <v>9.9999999999999995E-8</v>
      </c>
      <c r="I1219">
        <v>9.9999999999999995E-8</v>
      </c>
      <c r="J1219">
        <v>9.9999999999999995E-8</v>
      </c>
      <c r="K1219">
        <v>9.9999999999999995E-8</v>
      </c>
      <c r="L1219">
        <v>9.9999999999999995E-8</v>
      </c>
      <c r="M1219">
        <v>9.9999999999999995E-8</v>
      </c>
      <c r="N1219">
        <v>9.9999999999999995E-8</v>
      </c>
    </row>
    <row r="1220" spans="3:14" x14ac:dyDescent="0.3">
      <c r="C1220" s="2" t="s">
        <v>764</v>
      </c>
      <c r="D1220">
        <v>9.9999999999999995E-8</v>
      </c>
      <c r="E1220">
        <v>9.9999999999999995E-8</v>
      </c>
      <c r="F1220">
        <v>9.9999999999999995E-8</v>
      </c>
      <c r="G1220">
        <v>9.9999999999999995E-8</v>
      </c>
      <c r="H1220">
        <v>9.9999999999999995E-8</v>
      </c>
      <c r="I1220">
        <v>9.9999999999999995E-8</v>
      </c>
      <c r="J1220">
        <v>9.9999999999999995E-8</v>
      </c>
      <c r="K1220">
        <v>9.9999999999999995E-8</v>
      </c>
      <c r="L1220">
        <v>9.9999999999999995E-8</v>
      </c>
      <c r="M1220">
        <v>9.9999999999999995E-8</v>
      </c>
      <c r="N1220">
        <v>9.9999999999999995E-8</v>
      </c>
    </row>
    <row r="1221" spans="3:14" x14ac:dyDescent="0.3">
      <c r="C1221" s="2" t="s">
        <v>765</v>
      </c>
      <c r="D1221">
        <v>9.9999999999999995E-8</v>
      </c>
      <c r="E1221">
        <v>9.9999999999999995E-8</v>
      </c>
      <c r="F1221">
        <v>9.9999999999999995E-8</v>
      </c>
      <c r="G1221">
        <v>9.9999999999999995E-8</v>
      </c>
      <c r="H1221">
        <v>9.9999999999999995E-8</v>
      </c>
      <c r="I1221">
        <v>9.9999999999999995E-8</v>
      </c>
      <c r="J1221">
        <v>9.9999999999999995E-8</v>
      </c>
      <c r="K1221">
        <v>9.9999999999999995E-8</v>
      </c>
      <c r="L1221">
        <v>9.9999999999999995E-8</v>
      </c>
      <c r="M1221">
        <v>9.9999999999999995E-8</v>
      </c>
      <c r="N1221">
        <v>9.9999999999999995E-8</v>
      </c>
    </row>
    <row r="1222" spans="3:14" x14ac:dyDescent="0.3">
      <c r="C1222" s="2" t="s">
        <v>745</v>
      </c>
      <c r="D1222">
        <v>24.464254092507939</v>
      </c>
      <c r="E1222">
        <v>9.6232257181183556E-2</v>
      </c>
      <c r="F1222">
        <v>9.9999999999999995E-8</v>
      </c>
      <c r="G1222">
        <v>9.9999999999999995E-8</v>
      </c>
      <c r="H1222">
        <v>9.9999999999999995E-8</v>
      </c>
      <c r="I1222">
        <v>9.9999999999999995E-8</v>
      </c>
      <c r="J1222">
        <v>9.9999999999999995E-8</v>
      </c>
      <c r="K1222">
        <v>9.9999999999999995E-8</v>
      </c>
      <c r="L1222">
        <v>9.9999999999999995E-8</v>
      </c>
      <c r="M1222">
        <v>9.9999999999999995E-8</v>
      </c>
      <c r="N1222">
        <v>9.9999999999999995E-8</v>
      </c>
    </row>
    <row r="1223" spans="3:14" x14ac:dyDescent="0.3">
      <c r="C1223" s="2" t="s">
        <v>746</v>
      </c>
      <c r="D1223">
        <v>2.0819991912219789</v>
      </c>
      <c r="E1223">
        <v>8.7906935937454023E-2</v>
      </c>
      <c r="F1223">
        <v>9.9999999999999995E-8</v>
      </c>
      <c r="G1223">
        <v>9.9999999999999995E-8</v>
      </c>
      <c r="H1223">
        <v>9.9999999999999995E-8</v>
      </c>
      <c r="I1223">
        <v>9.9999999999999995E-8</v>
      </c>
      <c r="J1223">
        <v>9.9999999999999995E-8</v>
      </c>
      <c r="K1223">
        <v>9.9999999999999995E-8</v>
      </c>
      <c r="L1223">
        <v>9.9999999999999995E-8</v>
      </c>
      <c r="M1223">
        <v>9.9999999999999995E-8</v>
      </c>
      <c r="N1223">
        <v>9.9999999999999995E-8</v>
      </c>
    </row>
    <row r="1224" spans="3:14" x14ac:dyDescent="0.3">
      <c r="C1224" s="2" t="s">
        <v>747</v>
      </c>
      <c r="D1224">
        <v>22.382254901285968</v>
      </c>
      <c r="E1224">
        <v>9.7005378348713478E-2</v>
      </c>
      <c r="F1224">
        <v>9.9999999999999995E-8</v>
      </c>
      <c r="G1224">
        <v>9.9999999999999995E-8</v>
      </c>
      <c r="H1224">
        <v>9.9999999999999995E-8</v>
      </c>
      <c r="I1224">
        <v>9.9999999999999995E-8</v>
      </c>
      <c r="J1224">
        <v>9.9999999999999995E-8</v>
      </c>
      <c r="K1224">
        <v>9.9999999999999995E-8</v>
      </c>
      <c r="L1224">
        <v>9.9999999999999995E-8</v>
      </c>
      <c r="M1224">
        <v>9.9999999999999995E-8</v>
      </c>
      <c r="N1224">
        <v>9.9999999999999995E-8</v>
      </c>
    </row>
    <row r="1225" spans="3:14" x14ac:dyDescent="0.3">
      <c r="C1225" s="2" t="s">
        <v>748</v>
      </c>
      <c r="D1225">
        <v>1.1563276614378697</v>
      </c>
      <c r="E1225">
        <v>7.7232407123561941E-2</v>
      </c>
      <c r="F1225">
        <v>9.9999999999999995E-8</v>
      </c>
      <c r="G1225">
        <v>9.9999999999999995E-8</v>
      </c>
      <c r="H1225">
        <v>9.9999999999999995E-8</v>
      </c>
      <c r="I1225">
        <v>9.9999999999999995E-8</v>
      </c>
      <c r="J1225">
        <v>9.9999999999999995E-8</v>
      </c>
      <c r="K1225">
        <v>9.9999999999999995E-8</v>
      </c>
      <c r="L1225">
        <v>9.9999999999999995E-8</v>
      </c>
      <c r="M1225">
        <v>9.9999999999999995E-8</v>
      </c>
      <c r="N1225">
        <v>9.9999999999999995E-8</v>
      </c>
    </row>
    <row r="1226" spans="3:14" x14ac:dyDescent="0.3">
      <c r="C1226" s="2" t="s">
        <v>105</v>
      </c>
      <c r="D1226">
        <v>3.3315795745149273</v>
      </c>
      <c r="E1226">
        <v>0.11461248138640023</v>
      </c>
      <c r="F1226">
        <v>9.9999999999999995E-8</v>
      </c>
      <c r="G1226">
        <v>9.9999999999999995E-8</v>
      </c>
      <c r="H1226">
        <v>9.9999999999999995E-8</v>
      </c>
      <c r="I1226">
        <v>9.9999999999999995E-8</v>
      </c>
      <c r="J1226">
        <v>9.9999999999999995E-8</v>
      </c>
      <c r="K1226">
        <v>9.9999999999999995E-8</v>
      </c>
      <c r="L1226">
        <v>9.9999999999999995E-8</v>
      </c>
      <c r="M1226">
        <v>9.9999999999999995E-8</v>
      </c>
      <c r="N1226">
        <v>9.9999999999999995E-8</v>
      </c>
    </row>
    <row r="1227" spans="3:14" x14ac:dyDescent="0.3">
      <c r="C1227" s="2" t="s">
        <v>749</v>
      </c>
      <c r="D1227">
        <v>1.4334766462412085</v>
      </c>
      <c r="E1227">
        <v>9.4317807778776519E-2</v>
      </c>
      <c r="F1227">
        <v>9.9999999999999995E-8</v>
      </c>
      <c r="G1227">
        <v>9.9999999999999995E-8</v>
      </c>
      <c r="H1227">
        <v>9.9999999999999995E-8</v>
      </c>
      <c r="I1227">
        <v>9.9999999999999995E-8</v>
      </c>
      <c r="J1227">
        <v>9.9999999999999995E-8</v>
      </c>
      <c r="K1227">
        <v>9.9999999999999995E-8</v>
      </c>
      <c r="L1227">
        <v>9.9999999999999995E-8</v>
      </c>
      <c r="M1227">
        <v>9.9999999999999995E-8</v>
      </c>
      <c r="N1227">
        <v>9.9999999999999995E-8</v>
      </c>
    </row>
    <row r="1228" spans="3:14" x14ac:dyDescent="0.3">
      <c r="C1228" s="2" t="s">
        <v>118</v>
      </c>
      <c r="D1228">
        <v>7.217697460464902</v>
      </c>
      <c r="E1228">
        <v>9.133850110631947E-2</v>
      </c>
      <c r="F1228">
        <v>9.9999999999999995E-8</v>
      </c>
      <c r="G1228">
        <v>9.9999999999999995E-8</v>
      </c>
      <c r="H1228">
        <v>9.9999999999999995E-8</v>
      </c>
      <c r="I1228">
        <v>9.9999999999999995E-8</v>
      </c>
      <c r="J1228">
        <v>9.9999999999999995E-8</v>
      </c>
      <c r="K1228">
        <v>9.9999999999999995E-8</v>
      </c>
      <c r="L1228">
        <v>9.9999999999999995E-8</v>
      </c>
      <c r="M1228">
        <v>9.9999999999999995E-8</v>
      </c>
      <c r="N1228">
        <v>9.9999999999999995E-8</v>
      </c>
    </row>
    <row r="1229" spans="3:14" x14ac:dyDescent="0.3">
      <c r="C1229" s="2" t="s">
        <v>750</v>
      </c>
      <c r="D1229">
        <v>0.42575439116820779</v>
      </c>
      <c r="E1229">
        <v>9.4882238162030674E-2</v>
      </c>
      <c r="F1229">
        <v>9.9999999999999995E-8</v>
      </c>
      <c r="G1229">
        <v>9.9999999999999995E-8</v>
      </c>
      <c r="H1229">
        <v>9.9999999999999995E-8</v>
      </c>
      <c r="I1229">
        <v>9.9999999999999995E-8</v>
      </c>
      <c r="J1229">
        <v>9.9999999999999995E-8</v>
      </c>
      <c r="K1229">
        <v>9.9999999999999995E-8</v>
      </c>
      <c r="L1229">
        <v>9.9999999999999995E-8</v>
      </c>
      <c r="M1229">
        <v>9.9999999999999995E-8</v>
      </c>
      <c r="N1229">
        <v>9.9999999999999995E-8</v>
      </c>
    </row>
    <row r="1230" spans="3:14" x14ac:dyDescent="0.3">
      <c r="C1230" s="2" t="s">
        <v>751</v>
      </c>
      <c r="D1230">
        <v>4.2140130181682309</v>
      </c>
      <c r="E1230">
        <v>8.2353865090389888E-2</v>
      </c>
      <c r="F1230">
        <v>9.9999999999999995E-8</v>
      </c>
      <c r="G1230">
        <v>9.9999999999999995E-8</v>
      </c>
      <c r="H1230">
        <v>9.9999999999999995E-8</v>
      </c>
      <c r="I1230">
        <v>9.9999999999999995E-8</v>
      </c>
      <c r="J1230">
        <v>9.9999999999999995E-8</v>
      </c>
      <c r="K1230">
        <v>9.9999999999999995E-8</v>
      </c>
      <c r="L1230">
        <v>9.9999999999999995E-8</v>
      </c>
      <c r="M1230">
        <v>9.9999999999999995E-8</v>
      </c>
      <c r="N1230">
        <v>9.9999999999999995E-8</v>
      </c>
    </row>
    <row r="1231" spans="3:14" x14ac:dyDescent="0.3">
      <c r="C1231" s="2" t="s">
        <v>156</v>
      </c>
      <c r="D1231">
        <v>0.53986777190296675</v>
      </c>
      <c r="E1231">
        <v>7.7362918644130474E-2</v>
      </c>
      <c r="F1231">
        <v>9.9999999999999995E-8</v>
      </c>
      <c r="G1231">
        <v>9.9999999999999995E-8</v>
      </c>
      <c r="H1231">
        <v>9.9999999999999995E-8</v>
      </c>
      <c r="I1231">
        <v>9.9999999999999995E-8</v>
      </c>
      <c r="J1231">
        <v>9.9999999999999995E-8</v>
      </c>
      <c r="K1231">
        <v>9.9999999999999995E-8</v>
      </c>
      <c r="L1231">
        <v>9.9999999999999995E-8</v>
      </c>
      <c r="M1231">
        <v>9.9999999999999995E-8</v>
      </c>
      <c r="N1231">
        <v>9.9999999999999995E-8</v>
      </c>
    </row>
    <row r="1232" spans="3:14" x14ac:dyDescent="0.3">
      <c r="C1232" s="2" t="s">
        <v>161</v>
      </c>
      <c r="D1232">
        <v>9.9999999999999995E-8</v>
      </c>
      <c r="E1232">
        <v>9.9999999999999995E-8</v>
      </c>
      <c r="F1232">
        <v>9.9999999999999995E-8</v>
      </c>
      <c r="G1232">
        <v>9.9999999999999995E-8</v>
      </c>
      <c r="H1232">
        <v>9.9999999999999995E-8</v>
      </c>
      <c r="I1232">
        <v>9.9999999999999995E-8</v>
      </c>
      <c r="J1232">
        <v>9.9999999999999995E-8</v>
      </c>
      <c r="K1232">
        <v>9.9999999999999995E-8</v>
      </c>
      <c r="L1232">
        <v>9.9999999999999995E-8</v>
      </c>
      <c r="M1232">
        <v>9.9999999999999995E-8</v>
      </c>
      <c r="N1232">
        <v>9.9999999999999995E-8</v>
      </c>
    </row>
    <row r="1233" spans="3:14" x14ac:dyDescent="0.3">
      <c r="C1233" s="2" t="s">
        <v>766</v>
      </c>
      <c r="D1233">
        <v>9.9999999999999995E-8</v>
      </c>
      <c r="E1233">
        <v>9.9999999999999995E-8</v>
      </c>
      <c r="F1233">
        <v>9.9999999999999995E-8</v>
      </c>
      <c r="G1233">
        <v>9.9999999999999995E-8</v>
      </c>
      <c r="H1233">
        <v>9.9999999999999995E-8</v>
      </c>
      <c r="I1233">
        <v>9.9999999999999995E-8</v>
      </c>
      <c r="J1233">
        <v>9.9999999999999995E-8</v>
      </c>
      <c r="K1233">
        <v>9.9999999999999995E-8</v>
      </c>
      <c r="L1233">
        <v>9.9999999999999995E-8</v>
      </c>
      <c r="M1233">
        <v>9.9999999999999995E-8</v>
      </c>
      <c r="N1233">
        <v>9.9999999999999995E-8</v>
      </c>
    </row>
    <row r="1234" spans="3:14" x14ac:dyDescent="0.3">
      <c r="C1234" s="2" t="s">
        <v>767</v>
      </c>
      <c r="D1234">
        <v>9.9999999999999995E-8</v>
      </c>
      <c r="E1234">
        <v>9.9999999999999995E-8</v>
      </c>
      <c r="F1234">
        <v>9.9999999999999995E-8</v>
      </c>
      <c r="G1234">
        <v>9.9999999999999995E-8</v>
      </c>
      <c r="H1234">
        <v>9.9999999999999995E-8</v>
      </c>
      <c r="I1234">
        <v>9.9999999999999995E-8</v>
      </c>
      <c r="J1234">
        <v>9.9999999999999995E-8</v>
      </c>
      <c r="K1234">
        <v>9.9999999999999995E-8</v>
      </c>
      <c r="L1234">
        <v>9.9999999999999995E-8</v>
      </c>
      <c r="M1234">
        <v>9.9999999999999995E-8</v>
      </c>
      <c r="N1234">
        <v>9.9999999999999995E-8</v>
      </c>
    </row>
    <row r="1235" spans="3:14" x14ac:dyDescent="0.3">
      <c r="C1235" s="2" t="s">
        <v>752</v>
      </c>
      <c r="D1235">
        <v>9.9999999999999995E-8</v>
      </c>
      <c r="E1235">
        <v>9.9999999999999995E-8</v>
      </c>
      <c r="F1235">
        <v>9.9999999999999995E-8</v>
      </c>
      <c r="G1235">
        <v>9.9999999999999995E-8</v>
      </c>
      <c r="H1235">
        <v>9.9999999999999995E-8</v>
      </c>
      <c r="I1235">
        <v>9.9999999999999995E-8</v>
      </c>
      <c r="J1235">
        <v>9.9999999999999995E-8</v>
      </c>
      <c r="K1235">
        <v>9.9999999999999995E-8</v>
      </c>
      <c r="L1235">
        <v>9.9999999999999995E-8</v>
      </c>
      <c r="M1235">
        <v>9.9999999999999995E-8</v>
      </c>
      <c r="N1235">
        <v>9.9999999999999995E-8</v>
      </c>
    </row>
    <row r="1236" spans="3:14" x14ac:dyDescent="0.3">
      <c r="C1236" s="2" t="s">
        <v>165</v>
      </c>
      <c r="D1236">
        <v>47.956134136525051</v>
      </c>
      <c r="E1236">
        <v>6.193507675782417E-2</v>
      </c>
      <c r="F1236">
        <v>9.9999999999999995E-8</v>
      </c>
      <c r="G1236">
        <v>9.9999999999999995E-8</v>
      </c>
      <c r="H1236">
        <v>9.9999999999999995E-8</v>
      </c>
      <c r="I1236">
        <v>9.9999999999999995E-8</v>
      </c>
      <c r="J1236">
        <v>9.9999999999999995E-8</v>
      </c>
      <c r="K1236">
        <v>9.9999999999999995E-8</v>
      </c>
      <c r="L1236">
        <v>9.9999999999999995E-8</v>
      </c>
      <c r="M1236">
        <v>9.9999999999999995E-8</v>
      </c>
      <c r="N1236">
        <v>9.9999999999999995E-8</v>
      </c>
    </row>
    <row r="1237" spans="3:14" x14ac:dyDescent="0.3">
      <c r="C1237" s="2" t="s">
        <v>753</v>
      </c>
      <c r="D1237">
        <v>6.4359183407283762</v>
      </c>
      <c r="E1237">
        <v>6.193507675782417E-2</v>
      </c>
      <c r="F1237">
        <v>9.9999999999999995E-8</v>
      </c>
      <c r="G1237">
        <v>9.9999999999999995E-8</v>
      </c>
      <c r="H1237">
        <v>9.9999999999999995E-8</v>
      </c>
      <c r="I1237">
        <v>9.9999999999999995E-8</v>
      </c>
      <c r="J1237">
        <v>9.9999999999999995E-8</v>
      </c>
      <c r="K1237">
        <v>9.9999999999999995E-8</v>
      </c>
      <c r="L1237">
        <v>9.9999999999999995E-8</v>
      </c>
      <c r="M1237">
        <v>9.9999999999999995E-8</v>
      </c>
      <c r="N1237">
        <v>9.9999999999999995E-8</v>
      </c>
    </row>
    <row r="1238" spans="3:14" x14ac:dyDescent="0.3">
      <c r="C1238" s="2" t="s">
        <v>754</v>
      </c>
      <c r="D1238">
        <v>24.218276910260595</v>
      </c>
      <c r="E1238">
        <v>6.193507675782417E-2</v>
      </c>
      <c r="F1238">
        <v>9.9999999999999995E-8</v>
      </c>
      <c r="G1238">
        <v>9.9999999999999995E-8</v>
      </c>
      <c r="H1238">
        <v>9.9999999999999995E-8</v>
      </c>
      <c r="I1238">
        <v>9.9999999999999995E-8</v>
      </c>
      <c r="J1238">
        <v>9.9999999999999995E-8</v>
      </c>
      <c r="K1238">
        <v>9.9999999999999995E-8</v>
      </c>
      <c r="L1238">
        <v>9.9999999999999995E-8</v>
      </c>
      <c r="M1238">
        <v>9.9999999999999995E-8</v>
      </c>
      <c r="N1238">
        <v>9.9999999999999995E-8</v>
      </c>
    </row>
    <row r="1239" spans="3:14" x14ac:dyDescent="0.3">
      <c r="C1239" s="2" t="s">
        <v>755</v>
      </c>
      <c r="D1239">
        <v>9.0821417678100378</v>
      </c>
      <c r="E1239">
        <v>6.193507675782417E-2</v>
      </c>
      <c r="F1239">
        <v>9.9999999999999995E-8</v>
      </c>
      <c r="G1239">
        <v>9.9999999999999995E-8</v>
      </c>
      <c r="H1239">
        <v>9.9999999999999995E-8</v>
      </c>
      <c r="I1239">
        <v>9.9999999999999995E-8</v>
      </c>
      <c r="J1239">
        <v>9.9999999999999995E-8</v>
      </c>
      <c r="K1239">
        <v>9.9999999999999995E-8</v>
      </c>
      <c r="L1239">
        <v>9.9999999999999995E-8</v>
      </c>
      <c r="M1239">
        <v>9.9999999999999995E-8</v>
      </c>
      <c r="N1239">
        <v>9.9999999999999995E-8</v>
      </c>
    </row>
    <row r="1240" spans="3:14" x14ac:dyDescent="0.3">
      <c r="C1240" s="2" t="s">
        <v>756</v>
      </c>
      <c r="D1240">
        <v>8.2197971177260456</v>
      </c>
      <c r="E1240">
        <v>6.193507675782417E-2</v>
      </c>
      <c r="F1240">
        <v>9.9999999999999995E-8</v>
      </c>
      <c r="G1240">
        <v>9.9999999999999995E-8</v>
      </c>
      <c r="H1240">
        <v>9.9999999999999995E-8</v>
      </c>
      <c r="I1240">
        <v>9.9999999999999995E-8</v>
      </c>
      <c r="J1240">
        <v>9.9999999999999995E-8</v>
      </c>
      <c r="K1240">
        <v>9.9999999999999995E-8</v>
      </c>
      <c r="L1240">
        <v>9.9999999999999995E-8</v>
      </c>
      <c r="M1240">
        <v>9.9999999999999995E-8</v>
      </c>
      <c r="N1240">
        <v>9.9999999999999995E-8</v>
      </c>
    </row>
    <row r="1241" spans="3:14" x14ac:dyDescent="0.3">
      <c r="C1241" s="2"/>
    </row>
    <row r="1242" spans="3:14" x14ac:dyDescent="0.3">
      <c r="C1242" s="2"/>
    </row>
    <row r="1243" spans="3:14" x14ac:dyDescent="0.3">
      <c r="C1243" s="2"/>
    </row>
    <row r="1244" spans="3:14" x14ac:dyDescent="0.3">
      <c r="C1244" s="2"/>
    </row>
    <row r="1245" spans="3:14" x14ac:dyDescent="0.3">
      <c r="C1245" s="2"/>
    </row>
    <row r="1246" spans="3:14" x14ac:dyDescent="0.3">
      <c r="C1246" s="2"/>
    </row>
    <row r="1247" spans="3:14" x14ac:dyDescent="0.3">
      <c r="C1247" s="2"/>
    </row>
    <row r="1248" spans="3:14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322" spans="2:14" x14ac:dyDescent="0.3">
      <c r="B1322" t="s">
        <v>437</v>
      </c>
    </row>
    <row r="1323" spans="2:14" x14ac:dyDescent="0.3">
      <c r="D1323" s="2" t="s">
        <v>333</v>
      </c>
      <c r="E1323" s="2" t="s">
        <v>334</v>
      </c>
      <c r="F1323" s="2" t="s">
        <v>757</v>
      </c>
      <c r="G1323" s="2" t="s">
        <v>335</v>
      </c>
      <c r="H1323" s="2" t="s">
        <v>336</v>
      </c>
      <c r="I1323" s="2" t="s">
        <v>337</v>
      </c>
      <c r="J1323" s="2" t="s">
        <v>338</v>
      </c>
      <c r="K1323" s="2" t="s">
        <v>339</v>
      </c>
      <c r="L1323" s="2" t="s">
        <v>340</v>
      </c>
      <c r="M1323" s="2" t="s">
        <v>341</v>
      </c>
      <c r="N1323" s="2" t="s">
        <v>342</v>
      </c>
    </row>
    <row r="1324" spans="2:14" x14ac:dyDescent="0.3">
      <c r="C1324" s="2" t="s">
        <v>719</v>
      </c>
      <c r="D1324">
        <v>0.55238526303915148</v>
      </c>
      <c r="E1324">
        <v>4.0129748543793475E-2</v>
      </c>
      <c r="F1324">
        <v>9.9999999999999995E-8</v>
      </c>
      <c r="G1324">
        <v>9.9999999999999995E-8</v>
      </c>
      <c r="H1324">
        <v>9.9999999999999995E-8</v>
      </c>
      <c r="I1324">
        <v>9.9999999999999995E-8</v>
      </c>
      <c r="J1324">
        <v>9.9999999999999995E-8</v>
      </c>
      <c r="K1324">
        <v>9.9999999999999995E-8</v>
      </c>
      <c r="L1324">
        <v>9.9999999999999995E-8</v>
      </c>
      <c r="M1324">
        <v>9.9999999999999995E-8</v>
      </c>
      <c r="N1324">
        <v>9.9999999999999995E-8</v>
      </c>
    </row>
    <row r="1325" spans="2:14" x14ac:dyDescent="0.3">
      <c r="C1325" s="2" t="s">
        <v>720</v>
      </c>
      <c r="D1325">
        <v>4.77987196613835E-2</v>
      </c>
      <c r="E1325">
        <v>3.4049232225896731E-2</v>
      </c>
      <c r="F1325">
        <v>9.9999999999999995E-8</v>
      </c>
      <c r="G1325">
        <v>9.9999999999999995E-8</v>
      </c>
      <c r="H1325">
        <v>9.9999999999999995E-8</v>
      </c>
      <c r="I1325">
        <v>9.9999999999999995E-8</v>
      </c>
      <c r="J1325">
        <v>9.9999999999999995E-8</v>
      </c>
      <c r="K1325">
        <v>9.9999999999999995E-8</v>
      </c>
      <c r="L1325">
        <v>9.9999999999999995E-8</v>
      </c>
      <c r="M1325">
        <v>9.9999999999999995E-8</v>
      </c>
      <c r="N1325">
        <v>9.9999999999999995E-8</v>
      </c>
    </row>
    <row r="1326" spans="2:14" x14ac:dyDescent="0.3">
      <c r="C1326" s="2" t="s">
        <v>721</v>
      </c>
      <c r="D1326">
        <v>2.6747623826059179</v>
      </c>
      <c r="E1326">
        <v>4.593229324711956E-2</v>
      </c>
      <c r="F1326">
        <v>9.9999999999999995E-8</v>
      </c>
      <c r="G1326">
        <v>9.9999999999999995E-8</v>
      </c>
      <c r="H1326">
        <v>9.9999999999999995E-8</v>
      </c>
      <c r="I1326">
        <v>9.9999999999999995E-8</v>
      </c>
      <c r="J1326">
        <v>9.9999999999999995E-8</v>
      </c>
      <c r="K1326">
        <v>9.9999999999999995E-8</v>
      </c>
      <c r="L1326">
        <v>9.9999999999999995E-8</v>
      </c>
      <c r="M1326">
        <v>9.9999999999999995E-8</v>
      </c>
      <c r="N1326">
        <v>9.9999999999999995E-8</v>
      </c>
    </row>
    <row r="1327" spans="2:14" x14ac:dyDescent="0.3">
      <c r="C1327" s="2" t="s">
        <v>722</v>
      </c>
      <c r="D1327">
        <v>0.59741445119715375</v>
      </c>
      <c r="E1327">
        <v>2.714305611755119E-2</v>
      </c>
      <c r="F1327">
        <v>9.9999999999999995E-8</v>
      </c>
      <c r="G1327">
        <v>9.9999999999999995E-8</v>
      </c>
      <c r="H1327">
        <v>9.9999999999999995E-8</v>
      </c>
      <c r="I1327">
        <v>9.9999999999999995E-8</v>
      </c>
      <c r="J1327">
        <v>9.9999999999999995E-8</v>
      </c>
      <c r="K1327">
        <v>9.9999999999999995E-8</v>
      </c>
      <c r="L1327">
        <v>9.9999999999999995E-8</v>
      </c>
      <c r="M1327">
        <v>9.9999999999999995E-8</v>
      </c>
      <c r="N1327">
        <v>9.9999999999999995E-8</v>
      </c>
    </row>
    <row r="1328" spans="2:14" x14ac:dyDescent="0.3">
      <c r="C1328" s="2" t="s">
        <v>723</v>
      </c>
      <c r="D1328">
        <v>4.7650829458884776E-2</v>
      </c>
      <c r="E1328">
        <v>3.3962829087186286E-2</v>
      </c>
      <c r="F1328">
        <v>9.9999999999999995E-8</v>
      </c>
      <c r="G1328">
        <v>9.9999999999999995E-8</v>
      </c>
      <c r="H1328">
        <v>9.9999999999999995E-8</v>
      </c>
      <c r="I1328">
        <v>9.9999999999999995E-8</v>
      </c>
      <c r="J1328">
        <v>9.9999999999999995E-8</v>
      </c>
      <c r="K1328">
        <v>9.9999999999999995E-8</v>
      </c>
      <c r="L1328">
        <v>9.9999999999999995E-8</v>
      </c>
      <c r="M1328">
        <v>9.9999999999999995E-8</v>
      </c>
      <c r="N1328">
        <v>9.9999999999999995E-8</v>
      </c>
    </row>
    <row r="1329" spans="3:14" x14ac:dyDescent="0.3">
      <c r="C1329" s="2" t="s">
        <v>758</v>
      </c>
      <c r="D1329">
        <v>9.9999999999999995E-8</v>
      </c>
      <c r="E1329">
        <v>9.9999999999999995E-8</v>
      </c>
      <c r="F1329">
        <v>9.9999999999999995E-8</v>
      </c>
      <c r="G1329">
        <v>9.9999999999999995E-8</v>
      </c>
      <c r="H1329">
        <v>9.9999999999999995E-8</v>
      </c>
      <c r="I1329">
        <v>9.9999999999999995E-8</v>
      </c>
      <c r="J1329">
        <v>9.9999999999999995E-8</v>
      </c>
      <c r="K1329">
        <v>9.9999999999999995E-8</v>
      </c>
      <c r="L1329">
        <v>9.9999999999999995E-8</v>
      </c>
      <c r="M1329">
        <v>9.9999999999999995E-8</v>
      </c>
      <c r="N1329">
        <v>9.9999999999999995E-8</v>
      </c>
    </row>
    <row r="1330" spans="3:14" x14ac:dyDescent="0.3">
      <c r="C1330" s="2" t="s">
        <v>683</v>
      </c>
      <c r="D1330">
        <v>5.1073923120380109E-2</v>
      </c>
      <c r="E1330">
        <v>2.3105565624437219E-2</v>
      </c>
      <c r="F1330">
        <v>9.9999999999999995E-8</v>
      </c>
      <c r="G1330">
        <v>9.9999999999999995E-8</v>
      </c>
      <c r="H1330">
        <v>9.9999999999999995E-8</v>
      </c>
      <c r="I1330">
        <v>9.9999999999999995E-8</v>
      </c>
      <c r="J1330">
        <v>9.9999999999999995E-8</v>
      </c>
      <c r="K1330">
        <v>9.9999999999999995E-8</v>
      </c>
      <c r="L1330">
        <v>9.9999999999999995E-8</v>
      </c>
      <c r="M1330">
        <v>9.9999999999999995E-8</v>
      </c>
      <c r="N1330">
        <v>9.9999999999999995E-8</v>
      </c>
    </row>
    <row r="1331" spans="3:14" x14ac:dyDescent="0.3">
      <c r="C1331" s="2" t="s">
        <v>759</v>
      </c>
      <c r="D1331">
        <v>9.9999999999999995E-8</v>
      </c>
      <c r="E1331">
        <v>9.9999999999999995E-8</v>
      </c>
      <c r="F1331">
        <v>9.9999999999999995E-8</v>
      </c>
      <c r="G1331">
        <v>9.9999999999999995E-8</v>
      </c>
      <c r="H1331">
        <v>9.9999999999999995E-8</v>
      </c>
      <c r="I1331">
        <v>9.9999999999999995E-8</v>
      </c>
      <c r="J1331">
        <v>9.9999999999999995E-8</v>
      </c>
      <c r="K1331">
        <v>9.9999999999999995E-8</v>
      </c>
      <c r="L1331">
        <v>9.9999999999999995E-8</v>
      </c>
      <c r="M1331">
        <v>9.9999999999999995E-8</v>
      </c>
      <c r="N1331">
        <v>9.9999999999999995E-8</v>
      </c>
    </row>
    <row r="1332" spans="3:14" x14ac:dyDescent="0.3">
      <c r="C1332" s="2" t="s">
        <v>685</v>
      </c>
      <c r="D1332">
        <v>0.29387226323900806</v>
      </c>
      <c r="E1332">
        <v>2.976506901217757E-2</v>
      </c>
      <c r="F1332">
        <v>9.9999999999999995E-8</v>
      </c>
      <c r="G1332">
        <v>9.9999999999999995E-8</v>
      </c>
      <c r="H1332">
        <v>9.9999999999999995E-8</v>
      </c>
      <c r="I1332">
        <v>9.9999999999999995E-8</v>
      </c>
      <c r="J1332">
        <v>9.9999999999999995E-8</v>
      </c>
      <c r="K1332">
        <v>9.9999999999999995E-8</v>
      </c>
      <c r="L1332">
        <v>9.9999999999999995E-8</v>
      </c>
      <c r="M1332">
        <v>9.9999999999999995E-8</v>
      </c>
      <c r="N1332">
        <v>9.9999999999999995E-8</v>
      </c>
    </row>
    <row r="1333" spans="3:14" x14ac:dyDescent="0.3">
      <c r="C1333" s="2" t="s">
        <v>760</v>
      </c>
      <c r="D1333">
        <v>9.9999999999999995E-8</v>
      </c>
      <c r="E1333">
        <v>9.9999999999999995E-8</v>
      </c>
      <c r="F1333">
        <v>9.9999999999999995E-8</v>
      </c>
      <c r="G1333">
        <v>9.9999999999999995E-8</v>
      </c>
      <c r="H1333">
        <v>9.9999999999999995E-8</v>
      </c>
      <c r="I1333">
        <v>9.9999999999999995E-8</v>
      </c>
      <c r="J1333">
        <v>9.9999999999999995E-8</v>
      </c>
      <c r="K1333">
        <v>9.9999999999999995E-8</v>
      </c>
      <c r="L1333">
        <v>9.9999999999999995E-8</v>
      </c>
      <c r="M1333">
        <v>9.9999999999999995E-8</v>
      </c>
      <c r="N1333">
        <v>9.9999999999999995E-8</v>
      </c>
    </row>
    <row r="1334" spans="3:14" x14ac:dyDescent="0.3">
      <c r="C1334" s="2" t="s">
        <v>684</v>
      </c>
      <c r="D1334">
        <v>0.18160910888448784</v>
      </c>
      <c r="E1334">
        <v>4.2473928818975715E-2</v>
      </c>
      <c r="F1334">
        <v>9.9999999999999995E-8</v>
      </c>
      <c r="G1334">
        <v>9.9999999999999995E-8</v>
      </c>
      <c r="H1334">
        <v>9.9999999999999995E-8</v>
      </c>
      <c r="I1334">
        <v>9.9999999999999995E-8</v>
      </c>
      <c r="J1334">
        <v>9.9999999999999995E-8</v>
      </c>
      <c r="K1334">
        <v>9.9999999999999995E-8</v>
      </c>
      <c r="L1334">
        <v>9.9999999999999995E-8</v>
      </c>
      <c r="M1334">
        <v>9.9999999999999995E-8</v>
      </c>
      <c r="N1334">
        <v>9.9999999999999995E-8</v>
      </c>
    </row>
    <row r="1335" spans="3:14" x14ac:dyDescent="0.3">
      <c r="C1335" s="2" t="s">
        <v>724</v>
      </c>
      <c r="D1335">
        <v>9.7871868929657574E-2</v>
      </c>
      <c r="E1335">
        <v>2.9889113221037711E-2</v>
      </c>
      <c r="F1335">
        <v>9.9999999999999995E-8</v>
      </c>
      <c r="G1335">
        <v>9.9999999999999995E-8</v>
      </c>
      <c r="H1335">
        <v>9.9999999999999995E-8</v>
      </c>
      <c r="I1335">
        <v>9.9999999999999995E-8</v>
      </c>
      <c r="J1335">
        <v>9.9999999999999995E-8</v>
      </c>
      <c r="K1335">
        <v>9.9999999999999995E-8</v>
      </c>
      <c r="L1335">
        <v>9.9999999999999995E-8</v>
      </c>
      <c r="M1335">
        <v>9.9999999999999995E-8</v>
      </c>
      <c r="N1335">
        <v>9.9999999999999995E-8</v>
      </c>
    </row>
    <row r="1336" spans="3:14" x14ac:dyDescent="0.3">
      <c r="C1336" s="2" t="s">
        <v>725</v>
      </c>
      <c r="D1336">
        <v>0.19324332978494835</v>
      </c>
      <c r="E1336">
        <v>3.1906041970830579E-2</v>
      </c>
      <c r="F1336">
        <v>9.9999999999999995E-8</v>
      </c>
      <c r="G1336">
        <v>9.9999999999999995E-8</v>
      </c>
      <c r="H1336">
        <v>9.9999999999999995E-8</v>
      </c>
      <c r="I1336">
        <v>9.9999999999999995E-8</v>
      </c>
      <c r="J1336">
        <v>9.9999999999999995E-8</v>
      </c>
      <c r="K1336">
        <v>9.9999999999999995E-8</v>
      </c>
      <c r="L1336">
        <v>9.9999999999999995E-8</v>
      </c>
      <c r="M1336">
        <v>9.9999999999999995E-8</v>
      </c>
      <c r="N1336">
        <v>9.9999999999999995E-8</v>
      </c>
    </row>
    <row r="1337" spans="3:14" x14ac:dyDescent="0.3">
      <c r="C1337" s="2" t="s">
        <v>761</v>
      </c>
      <c r="D1337">
        <v>9.9999999999999995E-8</v>
      </c>
      <c r="E1337">
        <v>9.9999999999999995E-8</v>
      </c>
      <c r="F1337">
        <v>9.9999999999999995E-8</v>
      </c>
      <c r="G1337">
        <v>9.9999999999999995E-8</v>
      </c>
      <c r="H1337">
        <v>9.9999999999999995E-8</v>
      </c>
      <c r="I1337">
        <v>9.9999999999999995E-8</v>
      </c>
      <c r="J1337">
        <v>9.9999999999999995E-8</v>
      </c>
      <c r="K1337">
        <v>9.9999999999999995E-8</v>
      </c>
      <c r="L1337">
        <v>9.9999999999999995E-8</v>
      </c>
      <c r="M1337">
        <v>9.9999999999999995E-8</v>
      </c>
      <c r="N1337">
        <v>9.9999999999999995E-8</v>
      </c>
    </row>
    <row r="1338" spans="3:14" x14ac:dyDescent="0.3">
      <c r="C1338" s="2" t="s">
        <v>726</v>
      </c>
      <c r="D1338">
        <v>4.6228207996793266E-2</v>
      </c>
      <c r="E1338">
        <v>3.9374285296833733E-2</v>
      </c>
      <c r="F1338">
        <v>9.9999999999999995E-8</v>
      </c>
      <c r="G1338">
        <v>9.9999999999999995E-8</v>
      </c>
      <c r="H1338">
        <v>9.9999999999999995E-8</v>
      </c>
      <c r="I1338">
        <v>9.9999999999999995E-8</v>
      </c>
      <c r="J1338">
        <v>9.9999999999999995E-8</v>
      </c>
      <c r="K1338">
        <v>9.9999999999999995E-8</v>
      </c>
      <c r="L1338">
        <v>9.9999999999999995E-8</v>
      </c>
      <c r="M1338">
        <v>9.9999999999999995E-8</v>
      </c>
      <c r="N1338">
        <v>9.9999999999999995E-8</v>
      </c>
    </row>
    <row r="1339" spans="3:14" x14ac:dyDescent="0.3">
      <c r="C1339" s="2" t="s">
        <v>727</v>
      </c>
      <c r="D1339">
        <v>4.407888733636018E-2</v>
      </c>
      <c r="E1339">
        <v>4.7730258527112213E-2</v>
      </c>
      <c r="F1339">
        <v>9.9999999999999995E-8</v>
      </c>
      <c r="G1339">
        <v>9.9999999999999995E-8</v>
      </c>
      <c r="H1339">
        <v>9.9999999999999995E-8</v>
      </c>
      <c r="I1339">
        <v>9.9999999999999995E-8</v>
      </c>
      <c r="J1339">
        <v>9.9999999999999995E-8</v>
      </c>
      <c r="K1339">
        <v>9.9999999999999995E-8</v>
      </c>
      <c r="L1339">
        <v>9.9999999999999995E-8</v>
      </c>
      <c r="M1339">
        <v>9.9999999999999995E-8</v>
      </c>
      <c r="N1339">
        <v>9.9999999999999995E-8</v>
      </c>
    </row>
    <row r="1340" spans="3:14" x14ac:dyDescent="0.3">
      <c r="C1340" s="2" t="s">
        <v>680</v>
      </c>
      <c r="D1340">
        <v>9.9999999999999995E-8</v>
      </c>
      <c r="E1340">
        <v>9.9999999999999995E-8</v>
      </c>
      <c r="F1340">
        <v>9.9999999999999995E-8</v>
      </c>
      <c r="G1340">
        <v>9.9999999999999995E-8</v>
      </c>
      <c r="H1340">
        <v>9.9999999999999995E-8</v>
      </c>
      <c r="I1340">
        <v>9.9999999999999995E-8</v>
      </c>
      <c r="J1340">
        <v>9.9999999999999995E-8</v>
      </c>
      <c r="K1340">
        <v>9.9999999999999995E-8</v>
      </c>
      <c r="L1340">
        <v>9.9999999999999995E-8</v>
      </c>
      <c r="M1340">
        <v>9.9999999999999995E-8</v>
      </c>
      <c r="N1340">
        <v>9.9999999999999995E-8</v>
      </c>
    </row>
    <row r="1341" spans="3:14" x14ac:dyDescent="0.3">
      <c r="C1341" s="2" t="s">
        <v>681</v>
      </c>
      <c r="D1341">
        <v>9.9999999999999995E-8</v>
      </c>
      <c r="E1341">
        <v>9.9999999999999995E-8</v>
      </c>
      <c r="F1341">
        <v>9.9999999999999995E-8</v>
      </c>
      <c r="G1341">
        <v>9.9999999999999995E-8</v>
      </c>
      <c r="H1341">
        <v>9.9999999999999995E-8</v>
      </c>
      <c r="I1341">
        <v>9.9999999999999995E-8</v>
      </c>
      <c r="J1341">
        <v>9.9999999999999995E-8</v>
      </c>
      <c r="K1341">
        <v>9.9999999999999995E-8</v>
      </c>
      <c r="L1341">
        <v>9.9999999999999995E-8</v>
      </c>
      <c r="M1341">
        <v>9.9999999999999995E-8</v>
      </c>
      <c r="N1341">
        <v>9.9999999999999995E-8</v>
      </c>
    </row>
    <row r="1342" spans="3:14" x14ac:dyDescent="0.3">
      <c r="C1342" s="2" t="s">
        <v>728</v>
      </c>
      <c r="D1342">
        <v>0.7869725247298669</v>
      </c>
      <c r="E1342">
        <v>4.13407555402312E-2</v>
      </c>
      <c r="F1342">
        <v>9.9999999999999995E-8</v>
      </c>
      <c r="G1342">
        <v>9.9999999999999995E-8</v>
      </c>
      <c r="H1342">
        <v>9.9999999999999995E-8</v>
      </c>
      <c r="I1342">
        <v>9.9999999999999995E-8</v>
      </c>
      <c r="J1342">
        <v>9.9999999999999995E-8</v>
      </c>
      <c r="K1342">
        <v>9.9999999999999995E-8</v>
      </c>
      <c r="L1342">
        <v>9.9999999999999995E-8</v>
      </c>
      <c r="M1342">
        <v>9.9999999999999995E-8</v>
      </c>
      <c r="N1342">
        <v>9.9999999999999995E-8</v>
      </c>
    </row>
    <row r="1343" spans="3:14" x14ac:dyDescent="0.3">
      <c r="C1343" s="2" t="s">
        <v>729</v>
      </c>
      <c r="D1343">
        <v>8.965637838425657</v>
      </c>
      <c r="E1343">
        <v>2.6478646771521674E-2</v>
      </c>
      <c r="F1343">
        <v>9.9999999999999995E-8</v>
      </c>
      <c r="G1343">
        <v>9.9999999999999995E-8</v>
      </c>
      <c r="H1343">
        <v>9.9999999999999995E-8</v>
      </c>
      <c r="I1343">
        <v>9.9999999999999995E-8</v>
      </c>
      <c r="J1343">
        <v>9.9999999999999995E-8</v>
      </c>
      <c r="K1343">
        <v>9.9999999999999995E-8</v>
      </c>
      <c r="L1343">
        <v>9.9999999999999995E-8</v>
      </c>
      <c r="M1343">
        <v>9.9999999999999995E-8</v>
      </c>
      <c r="N1343">
        <v>9.9999999999999995E-8</v>
      </c>
    </row>
    <row r="1344" spans="3:14" x14ac:dyDescent="0.3">
      <c r="C1344" s="2" t="s">
        <v>730</v>
      </c>
      <c r="D1344">
        <v>0.52618639805434908</v>
      </c>
      <c r="E1344">
        <v>4.8676821630277978E-2</v>
      </c>
      <c r="F1344">
        <v>9.9999999999999995E-8</v>
      </c>
      <c r="G1344">
        <v>9.9999999999999995E-8</v>
      </c>
      <c r="H1344">
        <v>9.9999999999999995E-8</v>
      </c>
      <c r="I1344">
        <v>9.9999999999999995E-8</v>
      </c>
      <c r="J1344">
        <v>9.9999999999999995E-8</v>
      </c>
      <c r="K1344">
        <v>9.9999999999999995E-8</v>
      </c>
      <c r="L1344">
        <v>9.9999999999999995E-8</v>
      </c>
      <c r="M1344">
        <v>9.9999999999999995E-8</v>
      </c>
      <c r="N1344">
        <v>9.9999999999999995E-8</v>
      </c>
    </row>
    <row r="1345" spans="3:14" x14ac:dyDescent="0.3">
      <c r="C1345" s="2" t="s">
        <v>731</v>
      </c>
      <c r="D1345">
        <v>3.916377859887791</v>
      </c>
      <c r="E1345">
        <v>2.7496836829499216E-2</v>
      </c>
      <c r="F1345">
        <v>9.9999999999999995E-8</v>
      </c>
      <c r="G1345">
        <v>9.9999999999999995E-8</v>
      </c>
      <c r="H1345">
        <v>9.9999999999999995E-8</v>
      </c>
      <c r="I1345">
        <v>9.9999999999999995E-8</v>
      </c>
      <c r="J1345">
        <v>9.9999999999999995E-8</v>
      </c>
      <c r="K1345">
        <v>9.9999999999999995E-8</v>
      </c>
      <c r="L1345">
        <v>9.9999999999999995E-8</v>
      </c>
      <c r="M1345">
        <v>9.9999999999999995E-8</v>
      </c>
      <c r="N1345">
        <v>9.9999999999999995E-8</v>
      </c>
    </row>
    <row r="1346" spans="3:14" x14ac:dyDescent="0.3">
      <c r="C1346" s="2" t="s">
        <v>686</v>
      </c>
      <c r="D1346">
        <v>1.7130789804957292</v>
      </c>
      <c r="E1346">
        <v>3.7505835813855803E-2</v>
      </c>
      <c r="F1346">
        <v>9.9999999999999995E-8</v>
      </c>
      <c r="G1346">
        <v>9.9999999999999995E-8</v>
      </c>
      <c r="H1346">
        <v>9.9999999999999995E-8</v>
      </c>
      <c r="I1346">
        <v>9.9999999999999995E-8</v>
      </c>
      <c r="J1346">
        <v>9.9999999999999995E-8</v>
      </c>
      <c r="K1346">
        <v>9.9999999999999995E-8</v>
      </c>
      <c r="L1346">
        <v>9.9999999999999995E-8</v>
      </c>
      <c r="M1346">
        <v>9.9999999999999995E-8</v>
      </c>
      <c r="N1346">
        <v>9.9999999999999995E-8</v>
      </c>
    </row>
    <row r="1347" spans="3:14" x14ac:dyDescent="0.3">
      <c r="C1347" s="2" t="s">
        <v>732</v>
      </c>
      <c r="D1347">
        <v>28.331490921061196</v>
      </c>
      <c r="E1347">
        <v>3.9240568280751731E-2</v>
      </c>
      <c r="F1347">
        <v>9.9999999999999995E-8</v>
      </c>
      <c r="G1347">
        <v>9.9999999999999995E-8</v>
      </c>
      <c r="H1347">
        <v>9.9999999999999995E-8</v>
      </c>
      <c r="I1347">
        <v>9.9999999999999995E-8</v>
      </c>
      <c r="J1347">
        <v>9.9999999999999995E-8</v>
      </c>
      <c r="K1347">
        <v>9.9999999999999995E-8</v>
      </c>
      <c r="L1347">
        <v>9.9999999999999995E-8</v>
      </c>
      <c r="M1347">
        <v>9.9999999999999995E-8</v>
      </c>
      <c r="N1347">
        <v>9.9999999999999995E-8</v>
      </c>
    </row>
    <row r="1348" spans="3:14" x14ac:dyDescent="0.3">
      <c r="C1348" s="2" t="s">
        <v>733</v>
      </c>
      <c r="D1348">
        <v>1.4580496869195185</v>
      </c>
      <c r="E1348">
        <v>3.7185986285104278E-2</v>
      </c>
      <c r="F1348">
        <v>9.9999999999999995E-8</v>
      </c>
      <c r="G1348">
        <v>9.9999999999999995E-8</v>
      </c>
      <c r="H1348">
        <v>9.9999999999999995E-8</v>
      </c>
      <c r="I1348">
        <v>9.9999999999999995E-8</v>
      </c>
      <c r="J1348">
        <v>9.9999999999999995E-8</v>
      </c>
      <c r="K1348">
        <v>9.9999999999999995E-8</v>
      </c>
      <c r="L1348">
        <v>9.9999999999999995E-8</v>
      </c>
      <c r="M1348">
        <v>9.9999999999999995E-8</v>
      </c>
      <c r="N1348">
        <v>9.9999999999999995E-8</v>
      </c>
    </row>
    <row r="1349" spans="3:14" x14ac:dyDescent="0.3">
      <c r="C1349" s="2" t="s">
        <v>734</v>
      </c>
      <c r="D1349">
        <v>6.9781562375920645</v>
      </c>
      <c r="E1349">
        <v>4.2084350701787621E-2</v>
      </c>
      <c r="F1349">
        <v>9.9999999999999995E-8</v>
      </c>
      <c r="G1349">
        <v>9.9999999999999995E-8</v>
      </c>
      <c r="H1349">
        <v>9.9999999999999995E-8</v>
      </c>
      <c r="I1349">
        <v>9.9999999999999995E-8</v>
      </c>
      <c r="J1349">
        <v>9.9999999999999995E-8</v>
      </c>
      <c r="K1349">
        <v>9.9999999999999995E-8</v>
      </c>
      <c r="L1349">
        <v>9.9999999999999995E-8</v>
      </c>
      <c r="M1349">
        <v>9.9999999999999995E-8</v>
      </c>
      <c r="N1349">
        <v>9.9999999999999995E-8</v>
      </c>
    </row>
    <row r="1350" spans="3:14" x14ac:dyDescent="0.3">
      <c r="C1350" s="2" t="s">
        <v>735</v>
      </c>
      <c r="D1350">
        <v>28.955674446067665</v>
      </c>
      <c r="E1350">
        <v>4.7998094488121978E-2</v>
      </c>
      <c r="F1350">
        <v>9.9999999999999995E-8</v>
      </c>
      <c r="G1350">
        <v>9.9999999999999995E-8</v>
      </c>
      <c r="H1350">
        <v>9.9999999999999995E-8</v>
      </c>
      <c r="I1350">
        <v>9.9999999999999995E-8</v>
      </c>
      <c r="J1350">
        <v>9.9999999999999995E-8</v>
      </c>
      <c r="K1350">
        <v>9.9999999999999995E-8</v>
      </c>
      <c r="L1350">
        <v>9.9999999999999995E-8</v>
      </c>
      <c r="M1350">
        <v>9.9999999999999995E-8</v>
      </c>
      <c r="N1350">
        <v>9.9999999999999995E-8</v>
      </c>
    </row>
    <row r="1351" spans="3:14" x14ac:dyDescent="0.3">
      <c r="C1351" s="2" t="s">
        <v>736</v>
      </c>
      <c r="D1351">
        <v>1.313713287296598</v>
      </c>
      <c r="E1351">
        <v>4.8578895999629168E-2</v>
      </c>
      <c r="F1351">
        <v>9.9999999999999995E-8</v>
      </c>
      <c r="G1351">
        <v>9.9999999999999995E-8</v>
      </c>
      <c r="H1351">
        <v>9.9999999999999995E-8</v>
      </c>
      <c r="I1351">
        <v>9.9999999999999995E-8</v>
      </c>
      <c r="J1351">
        <v>9.9999999999999995E-8</v>
      </c>
      <c r="K1351">
        <v>9.9999999999999995E-8</v>
      </c>
      <c r="L1351">
        <v>9.9999999999999995E-8</v>
      </c>
      <c r="M1351">
        <v>9.9999999999999995E-8</v>
      </c>
      <c r="N1351">
        <v>9.9999999999999995E-8</v>
      </c>
    </row>
    <row r="1352" spans="3:14" x14ac:dyDescent="0.3">
      <c r="C1352" s="2" t="s">
        <v>762</v>
      </c>
      <c r="D1352">
        <v>9.9999999999999995E-8</v>
      </c>
      <c r="E1352">
        <v>9.9999999999999995E-8</v>
      </c>
      <c r="F1352">
        <v>9.9999999999999995E-8</v>
      </c>
      <c r="G1352">
        <v>9.9999999999999995E-8</v>
      </c>
      <c r="H1352">
        <v>9.9999999999999995E-8</v>
      </c>
      <c r="I1352">
        <v>9.9999999999999995E-8</v>
      </c>
      <c r="J1352">
        <v>9.9999999999999995E-8</v>
      </c>
      <c r="K1352">
        <v>9.9999999999999995E-8</v>
      </c>
      <c r="L1352">
        <v>9.9999999999999995E-8</v>
      </c>
      <c r="M1352">
        <v>9.9999999999999995E-8</v>
      </c>
      <c r="N1352">
        <v>9.9999999999999995E-8</v>
      </c>
    </row>
    <row r="1353" spans="3:14" x14ac:dyDescent="0.3">
      <c r="C1353" s="2" t="s">
        <v>682</v>
      </c>
      <c r="D1353">
        <v>9.9999999999999995E-8</v>
      </c>
      <c r="E1353">
        <v>9.9999999999999995E-8</v>
      </c>
      <c r="F1353">
        <v>9.9999999999999995E-8</v>
      </c>
      <c r="G1353">
        <v>9.9999999999999995E-8</v>
      </c>
      <c r="H1353">
        <v>9.9999999999999995E-8</v>
      </c>
      <c r="I1353">
        <v>9.9999999999999995E-8</v>
      </c>
      <c r="J1353">
        <v>9.9999999999999995E-8</v>
      </c>
      <c r="K1353">
        <v>9.9999999999999995E-8</v>
      </c>
      <c r="L1353">
        <v>9.9999999999999995E-8</v>
      </c>
      <c r="M1353">
        <v>9.9999999999999995E-8</v>
      </c>
      <c r="N1353">
        <v>9.9999999999999995E-8</v>
      </c>
    </row>
    <row r="1354" spans="3:14" x14ac:dyDescent="0.3">
      <c r="C1354" s="2" t="s">
        <v>737</v>
      </c>
      <c r="D1354">
        <v>1.9181513789816009</v>
      </c>
      <c r="E1354">
        <v>6.193507675782417E-2</v>
      </c>
      <c r="F1354">
        <v>9.9999999999999995E-8</v>
      </c>
      <c r="G1354">
        <v>9.9999999999999995E-8</v>
      </c>
      <c r="H1354">
        <v>9.9999999999999995E-8</v>
      </c>
      <c r="I1354">
        <v>9.9999999999999995E-8</v>
      </c>
      <c r="J1354">
        <v>9.9999999999999995E-8</v>
      </c>
      <c r="K1354">
        <v>9.9999999999999995E-8</v>
      </c>
      <c r="L1354">
        <v>9.9999999999999995E-8</v>
      </c>
      <c r="M1354">
        <v>9.9999999999999995E-8</v>
      </c>
      <c r="N1354">
        <v>9.9999999999999995E-8</v>
      </c>
    </row>
    <row r="1355" spans="3:14" x14ac:dyDescent="0.3">
      <c r="C1355" s="2" t="s">
        <v>687</v>
      </c>
      <c r="D1355">
        <v>0.28568389394906774</v>
      </c>
      <c r="E1355">
        <v>6.193507675782417E-2</v>
      </c>
      <c r="F1355">
        <v>9.9999999999999995E-8</v>
      </c>
      <c r="G1355">
        <v>9.9999999999999995E-8</v>
      </c>
      <c r="H1355">
        <v>9.9999999999999995E-8</v>
      </c>
      <c r="I1355">
        <v>9.9999999999999995E-8</v>
      </c>
      <c r="J1355">
        <v>9.9999999999999995E-8</v>
      </c>
      <c r="K1355">
        <v>9.9999999999999995E-8</v>
      </c>
      <c r="L1355">
        <v>9.9999999999999995E-8</v>
      </c>
      <c r="M1355">
        <v>9.9999999999999995E-8</v>
      </c>
      <c r="N1355">
        <v>9.9999999999999995E-8</v>
      </c>
    </row>
    <row r="1356" spans="3:14" x14ac:dyDescent="0.3">
      <c r="C1356" s="2" t="s">
        <v>738</v>
      </c>
      <c r="D1356">
        <v>1.8776244494881043</v>
      </c>
      <c r="E1356">
        <v>6.193507675782417E-2</v>
      </c>
      <c r="F1356">
        <v>9.9999999999999995E-8</v>
      </c>
      <c r="G1356">
        <v>9.9999999999999995E-8</v>
      </c>
      <c r="H1356">
        <v>9.9999999999999995E-8</v>
      </c>
      <c r="I1356">
        <v>9.9999999999999995E-8</v>
      </c>
      <c r="J1356">
        <v>9.9999999999999995E-8</v>
      </c>
      <c r="K1356">
        <v>9.9999999999999995E-8</v>
      </c>
      <c r="L1356">
        <v>9.9999999999999995E-8</v>
      </c>
      <c r="M1356">
        <v>9.9999999999999995E-8</v>
      </c>
      <c r="N1356">
        <v>9.9999999999999995E-8</v>
      </c>
    </row>
    <row r="1357" spans="3:14" x14ac:dyDescent="0.3">
      <c r="C1357" s="2" t="s">
        <v>739</v>
      </c>
      <c r="D1357">
        <v>1.222343650210669</v>
      </c>
      <c r="E1357">
        <v>6.193507675782417E-2</v>
      </c>
      <c r="F1357">
        <v>9.9999999999999995E-8</v>
      </c>
      <c r="G1357">
        <v>9.9999999999999995E-8</v>
      </c>
      <c r="H1357">
        <v>9.9999999999999995E-8</v>
      </c>
      <c r="I1357">
        <v>9.9999999999999995E-8</v>
      </c>
      <c r="J1357">
        <v>9.9999999999999995E-8</v>
      </c>
      <c r="K1357">
        <v>9.9999999999999995E-8</v>
      </c>
      <c r="L1357">
        <v>9.9999999999999995E-8</v>
      </c>
      <c r="M1357">
        <v>9.9999999999999995E-8</v>
      </c>
      <c r="N1357">
        <v>9.9999999999999995E-8</v>
      </c>
    </row>
    <row r="1358" spans="3:14" x14ac:dyDescent="0.3">
      <c r="C1358" s="2" t="s">
        <v>763</v>
      </c>
      <c r="D1358">
        <v>9.9999999999999995E-8</v>
      </c>
      <c r="E1358">
        <v>9.9999999999999995E-8</v>
      </c>
      <c r="F1358">
        <v>9.9999999999999995E-8</v>
      </c>
      <c r="G1358">
        <v>9.9999999999999995E-8</v>
      </c>
      <c r="H1358">
        <v>9.9999999999999995E-8</v>
      </c>
      <c r="I1358">
        <v>9.9999999999999995E-8</v>
      </c>
      <c r="J1358">
        <v>9.9999999999999995E-8</v>
      </c>
      <c r="K1358">
        <v>9.9999999999999995E-8</v>
      </c>
      <c r="L1358">
        <v>9.9999999999999995E-8</v>
      </c>
      <c r="M1358">
        <v>9.9999999999999995E-8</v>
      </c>
      <c r="N1358">
        <v>9.9999999999999995E-8</v>
      </c>
    </row>
    <row r="1359" spans="3:14" x14ac:dyDescent="0.3">
      <c r="C1359" s="2" t="s">
        <v>740</v>
      </c>
      <c r="D1359">
        <v>1.5107702909463858</v>
      </c>
      <c r="E1359">
        <v>6.193507675782417E-2</v>
      </c>
      <c r="F1359">
        <v>9.9999999999999995E-8</v>
      </c>
      <c r="G1359">
        <v>9.9999999999999995E-8</v>
      </c>
      <c r="H1359">
        <v>9.9999999999999995E-8</v>
      </c>
      <c r="I1359">
        <v>9.9999999999999995E-8</v>
      </c>
      <c r="J1359">
        <v>9.9999999999999995E-8</v>
      </c>
      <c r="K1359">
        <v>9.9999999999999995E-8</v>
      </c>
      <c r="L1359">
        <v>9.9999999999999995E-8</v>
      </c>
      <c r="M1359">
        <v>9.9999999999999995E-8</v>
      </c>
      <c r="N1359">
        <v>9.9999999999999995E-8</v>
      </c>
    </row>
    <row r="1360" spans="3:14" x14ac:dyDescent="0.3">
      <c r="C1360" s="2" t="s">
        <v>688</v>
      </c>
      <c r="D1360">
        <v>9.9999999999999995E-8</v>
      </c>
      <c r="E1360">
        <v>9.9999999999999995E-8</v>
      </c>
      <c r="F1360">
        <v>9.9999999999999995E-8</v>
      </c>
      <c r="G1360">
        <v>9.9999999999999995E-8</v>
      </c>
      <c r="H1360">
        <v>9.9999999999999995E-8</v>
      </c>
      <c r="I1360">
        <v>9.9999999999999995E-8</v>
      </c>
      <c r="J1360">
        <v>9.9999999999999995E-8</v>
      </c>
      <c r="K1360">
        <v>9.9999999999999995E-8</v>
      </c>
      <c r="L1360">
        <v>9.9999999999999995E-8</v>
      </c>
      <c r="M1360">
        <v>9.9999999999999995E-8</v>
      </c>
      <c r="N1360">
        <v>9.9999999999999995E-8</v>
      </c>
    </row>
    <row r="1361" spans="3:14" x14ac:dyDescent="0.3">
      <c r="C1361" s="2" t="s">
        <v>741</v>
      </c>
      <c r="D1361">
        <v>4.3500135532612498</v>
      </c>
      <c r="E1361">
        <v>6.193507675782417E-2</v>
      </c>
      <c r="F1361">
        <v>9.9999999999999995E-8</v>
      </c>
      <c r="G1361">
        <v>9.9999999999999995E-8</v>
      </c>
      <c r="H1361">
        <v>9.9999999999999995E-8</v>
      </c>
      <c r="I1361">
        <v>9.9999999999999995E-8</v>
      </c>
      <c r="J1361">
        <v>9.9999999999999995E-8</v>
      </c>
      <c r="K1361">
        <v>9.9999999999999995E-8</v>
      </c>
      <c r="L1361">
        <v>9.9999999999999995E-8</v>
      </c>
      <c r="M1361">
        <v>9.9999999999999995E-8</v>
      </c>
      <c r="N1361">
        <v>9.9999999999999995E-8</v>
      </c>
    </row>
    <row r="1362" spans="3:14" x14ac:dyDescent="0.3">
      <c r="C1362" s="2" t="s">
        <v>742</v>
      </c>
      <c r="D1362">
        <v>1.0620853673783495</v>
      </c>
      <c r="E1362">
        <v>6.193507675782417E-2</v>
      </c>
      <c r="F1362">
        <v>9.9999999999999995E-8</v>
      </c>
      <c r="G1362">
        <v>9.9999999999999995E-8</v>
      </c>
      <c r="H1362">
        <v>9.9999999999999995E-8</v>
      </c>
      <c r="I1362">
        <v>9.9999999999999995E-8</v>
      </c>
      <c r="J1362">
        <v>9.9999999999999995E-8</v>
      </c>
      <c r="K1362">
        <v>9.9999999999999995E-8</v>
      </c>
      <c r="L1362">
        <v>9.9999999999999995E-8</v>
      </c>
      <c r="M1362">
        <v>9.9999999999999995E-8</v>
      </c>
      <c r="N1362">
        <v>9.9999999999999995E-8</v>
      </c>
    </row>
    <row r="1363" spans="3:14" x14ac:dyDescent="0.3">
      <c r="C1363" s="2" t="s">
        <v>689</v>
      </c>
      <c r="D1363">
        <v>9.9999999999999995E-8</v>
      </c>
      <c r="E1363">
        <v>9.9999999999999995E-8</v>
      </c>
      <c r="F1363">
        <v>9.9999999999999995E-8</v>
      </c>
      <c r="G1363">
        <v>9.9999999999999995E-8</v>
      </c>
      <c r="H1363">
        <v>9.9999999999999995E-8</v>
      </c>
      <c r="I1363">
        <v>9.9999999999999995E-8</v>
      </c>
      <c r="J1363">
        <v>9.9999999999999995E-8</v>
      </c>
      <c r="K1363">
        <v>9.9999999999999995E-8</v>
      </c>
      <c r="L1363">
        <v>9.9999999999999995E-8</v>
      </c>
      <c r="M1363">
        <v>9.9999999999999995E-8</v>
      </c>
      <c r="N1363">
        <v>9.9999999999999995E-8</v>
      </c>
    </row>
    <row r="1364" spans="3:14" x14ac:dyDescent="0.3">
      <c r="C1364" s="2" t="s">
        <v>690</v>
      </c>
      <c r="D1364">
        <v>9.9999999999999995E-8</v>
      </c>
      <c r="E1364">
        <v>9.9999999999999995E-8</v>
      </c>
      <c r="F1364">
        <v>9.9999999999999995E-8</v>
      </c>
      <c r="G1364">
        <v>9.9999999999999995E-8</v>
      </c>
      <c r="H1364">
        <v>9.9999999999999995E-8</v>
      </c>
      <c r="I1364">
        <v>9.9999999999999995E-8</v>
      </c>
      <c r="J1364">
        <v>9.9999999999999995E-8</v>
      </c>
      <c r="K1364">
        <v>9.9999999999999995E-8</v>
      </c>
      <c r="L1364">
        <v>9.9999999999999995E-8</v>
      </c>
      <c r="M1364">
        <v>9.9999999999999995E-8</v>
      </c>
      <c r="N1364">
        <v>9.9999999999999995E-8</v>
      </c>
    </row>
    <row r="1365" spans="3:14" x14ac:dyDescent="0.3">
      <c r="C1365" s="2" t="s">
        <v>691</v>
      </c>
      <c r="D1365">
        <v>9.9999999999999995E-8</v>
      </c>
      <c r="E1365">
        <v>9.9999999999999995E-8</v>
      </c>
      <c r="F1365">
        <v>9.9999999999999995E-8</v>
      </c>
      <c r="G1365">
        <v>9.9999999999999995E-8</v>
      </c>
      <c r="H1365">
        <v>9.9999999999999995E-8</v>
      </c>
      <c r="I1365">
        <v>9.9999999999999995E-8</v>
      </c>
      <c r="J1365">
        <v>9.9999999999999995E-8</v>
      </c>
      <c r="K1365">
        <v>9.9999999999999995E-8</v>
      </c>
      <c r="L1365">
        <v>9.9999999999999995E-8</v>
      </c>
      <c r="M1365">
        <v>9.9999999999999995E-8</v>
      </c>
      <c r="N1365">
        <v>9.9999999999999995E-8</v>
      </c>
    </row>
    <row r="1366" spans="3:14" x14ac:dyDescent="0.3">
      <c r="C1366" s="2" t="s">
        <v>80</v>
      </c>
      <c r="D1366">
        <v>100</v>
      </c>
      <c r="E1366">
        <v>4.2839390799631616E-2</v>
      </c>
      <c r="F1366">
        <v>9.9999999999999995E-8</v>
      </c>
      <c r="G1366">
        <v>9.9999999999999995E-8</v>
      </c>
      <c r="H1366">
        <v>9.9999999999999995E-8</v>
      </c>
      <c r="I1366">
        <v>9.9999999999999995E-8</v>
      </c>
      <c r="J1366">
        <v>9.9999999999999995E-8</v>
      </c>
      <c r="K1366">
        <v>9.9999999999999995E-8</v>
      </c>
      <c r="L1366">
        <v>9.9999999999999995E-8</v>
      </c>
      <c r="M1366">
        <v>9.9999999999999995E-8</v>
      </c>
      <c r="N1366">
        <v>9.9999999999999995E-8</v>
      </c>
    </row>
    <row r="1367" spans="3:14" x14ac:dyDescent="0.3">
      <c r="C1367" s="2" t="s">
        <v>81</v>
      </c>
      <c r="D1367">
        <v>4.827989235254126</v>
      </c>
      <c r="E1367">
        <v>4.0185573839579547E-2</v>
      </c>
      <c r="F1367">
        <v>9.9999999999999995E-8</v>
      </c>
      <c r="G1367">
        <v>9.9999999999999995E-8</v>
      </c>
      <c r="H1367">
        <v>9.9999999999999995E-8</v>
      </c>
      <c r="I1367">
        <v>9.9999999999999995E-8</v>
      </c>
      <c r="J1367">
        <v>9.9999999999999995E-8</v>
      </c>
      <c r="K1367">
        <v>9.9999999999999995E-8</v>
      </c>
      <c r="L1367">
        <v>9.9999999999999995E-8</v>
      </c>
      <c r="M1367">
        <v>9.9999999999999995E-8</v>
      </c>
      <c r="N1367">
        <v>9.9999999999999995E-8</v>
      </c>
    </row>
    <row r="1368" spans="3:14" x14ac:dyDescent="0.3">
      <c r="C1368" s="2" t="s">
        <v>743</v>
      </c>
      <c r="D1368">
        <v>4.7376821399209739</v>
      </c>
      <c r="E1368">
        <v>4.0125660745782277E-2</v>
      </c>
      <c r="F1368">
        <v>9.9999999999999995E-8</v>
      </c>
      <c r="G1368">
        <v>9.9999999999999995E-8</v>
      </c>
      <c r="H1368">
        <v>9.9999999999999995E-8</v>
      </c>
      <c r="I1368">
        <v>9.9999999999999995E-8</v>
      </c>
      <c r="J1368">
        <v>9.9999999999999995E-8</v>
      </c>
      <c r="K1368">
        <v>9.9999999999999995E-8</v>
      </c>
      <c r="L1368">
        <v>9.9999999999999995E-8</v>
      </c>
      <c r="M1368">
        <v>9.9999999999999995E-8</v>
      </c>
      <c r="N1368">
        <v>9.9999999999999995E-8</v>
      </c>
    </row>
    <row r="1369" spans="3:14" x14ac:dyDescent="0.3">
      <c r="C1369" s="2" t="s">
        <v>744</v>
      </c>
      <c r="D1369">
        <v>9.0307095333153439E-2</v>
      </c>
      <c r="E1369">
        <v>4.3356213060441462E-2</v>
      </c>
      <c r="F1369">
        <v>9.9999999999999995E-8</v>
      </c>
      <c r="G1369">
        <v>9.9999999999999995E-8</v>
      </c>
      <c r="H1369">
        <v>9.9999999999999995E-8</v>
      </c>
      <c r="I1369">
        <v>9.9999999999999995E-8</v>
      </c>
      <c r="J1369">
        <v>9.9999999999999995E-8</v>
      </c>
      <c r="K1369">
        <v>9.9999999999999995E-8</v>
      </c>
      <c r="L1369">
        <v>9.9999999999999995E-8</v>
      </c>
      <c r="M1369">
        <v>9.9999999999999995E-8</v>
      </c>
      <c r="N1369">
        <v>9.9999999999999995E-8</v>
      </c>
    </row>
    <row r="1370" spans="3:14" x14ac:dyDescent="0.3">
      <c r="C1370" s="2" t="s">
        <v>764</v>
      </c>
      <c r="D1370">
        <v>9.9999999999999995E-8</v>
      </c>
      <c r="E1370">
        <v>9.9999999999999995E-8</v>
      </c>
      <c r="F1370">
        <v>9.9999999999999995E-8</v>
      </c>
      <c r="G1370">
        <v>9.9999999999999995E-8</v>
      </c>
      <c r="H1370">
        <v>9.9999999999999995E-8</v>
      </c>
      <c r="I1370">
        <v>9.9999999999999995E-8</v>
      </c>
      <c r="J1370">
        <v>9.9999999999999995E-8</v>
      </c>
      <c r="K1370">
        <v>9.9999999999999995E-8</v>
      </c>
      <c r="L1370">
        <v>9.9999999999999995E-8</v>
      </c>
      <c r="M1370">
        <v>9.9999999999999995E-8</v>
      </c>
      <c r="N1370">
        <v>9.9999999999999995E-8</v>
      </c>
    </row>
    <row r="1371" spans="3:14" x14ac:dyDescent="0.3">
      <c r="C1371" s="2" t="s">
        <v>765</v>
      </c>
      <c r="D1371">
        <v>9.9999999999999995E-8</v>
      </c>
      <c r="E1371">
        <v>9.9999999999999995E-8</v>
      </c>
      <c r="F1371">
        <v>9.9999999999999995E-8</v>
      </c>
      <c r="G1371">
        <v>9.9999999999999995E-8</v>
      </c>
      <c r="H1371">
        <v>9.9999999999999995E-8</v>
      </c>
      <c r="I1371">
        <v>9.9999999999999995E-8</v>
      </c>
      <c r="J1371">
        <v>9.9999999999999995E-8</v>
      </c>
      <c r="K1371">
        <v>9.9999999999999995E-8</v>
      </c>
      <c r="L1371">
        <v>9.9999999999999995E-8</v>
      </c>
      <c r="M1371">
        <v>9.9999999999999995E-8</v>
      </c>
      <c r="N1371">
        <v>9.9999999999999995E-8</v>
      </c>
    </row>
    <row r="1372" spans="3:14" x14ac:dyDescent="0.3">
      <c r="C1372" s="2" t="s">
        <v>745</v>
      </c>
      <c r="D1372">
        <v>84.863489559512061</v>
      </c>
      <c r="E1372">
        <v>4.0904654635931514E-2</v>
      </c>
      <c r="F1372">
        <v>9.9999999999999995E-8</v>
      </c>
      <c r="G1372">
        <v>9.9999999999999995E-8</v>
      </c>
      <c r="H1372">
        <v>9.9999999999999995E-8</v>
      </c>
      <c r="I1372">
        <v>9.9999999999999995E-8</v>
      </c>
      <c r="J1372">
        <v>9.9999999999999995E-8</v>
      </c>
      <c r="K1372">
        <v>9.9999999999999995E-8</v>
      </c>
      <c r="L1372">
        <v>9.9999999999999995E-8</v>
      </c>
      <c r="M1372">
        <v>9.9999999999999995E-8</v>
      </c>
      <c r="N1372">
        <v>9.9999999999999995E-8</v>
      </c>
    </row>
    <row r="1373" spans="3:14" x14ac:dyDescent="0.3">
      <c r="C1373" s="2" t="s">
        <v>746</v>
      </c>
      <c r="D1373">
        <v>0.7869725247298669</v>
      </c>
      <c r="E1373">
        <v>4.13407555402312E-2</v>
      </c>
      <c r="F1373">
        <v>9.9999999999999995E-8</v>
      </c>
      <c r="G1373">
        <v>9.9999999999999995E-8</v>
      </c>
      <c r="H1373">
        <v>9.9999999999999995E-8</v>
      </c>
      <c r="I1373">
        <v>9.9999999999999995E-8</v>
      </c>
      <c r="J1373">
        <v>9.9999999999999995E-8</v>
      </c>
      <c r="K1373">
        <v>9.9999999999999995E-8</v>
      </c>
      <c r="L1373">
        <v>9.9999999999999995E-8</v>
      </c>
      <c r="M1373">
        <v>9.9999999999999995E-8</v>
      </c>
      <c r="N1373">
        <v>9.9999999999999995E-8</v>
      </c>
    </row>
    <row r="1374" spans="3:14" x14ac:dyDescent="0.3">
      <c r="C1374" s="2" t="s">
        <v>747</v>
      </c>
      <c r="D1374">
        <v>82.15836565580058</v>
      </c>
      <c r="E1374">
        <v>4.0460028523114921E-2</v>
      </c>
      <c r="F1374">
        <v>9.9999999999999995E-8</v>
      </c>
      <c r="G1374">
        <v>9.9999999999999995E-8</v>
      </c>
      <c r="H1374">
        <v>9.9999999999999995E-8</v>
      </c>
      <c r="I1374">
        <v>9.9999999999999995E-8</v>
      </c>
      <c r="J1374">
        <v>9.9999999999999995E-8</v>
      </c>
      <c r="K1374">
        <v>9.9999999999999995E-8</v>
      </c>
      <c r="L1374">
        <v>9.9999999999999995E-8</v>
      </c>
      <c r="M1374">
        <v>9.9999999999999995E-8</v>
      </c>
      <c r="N1374">
        <v>9.9999999999999995E-8</v>
      </c>
    </row>
    <row r="1375" spans="3:14" x14ac:dyDescent="0.3">
      <c r="C1375" s="2" t="s">
        <v>748</v>
      </c>
      <c r="D1375">
        <v>0.52618639805434908</v>
      </c>
      <c r="E1375">
        <v>4.8676821630277978E-2</v>
      </c>
      <c r="F1375">
        <v>9.9999999999999995E-8</v>
      </c>
      <c r="G1375">
        <v>9.9999999999999995E-8</v>
      </c>
      <c r="H1375">
        <v>9.9999999999999995E-8</v>
      </c>
      <c r="I1375">
        <v>9.9999999999999995E-8</v>
      </c>
      <c r="J1375">
        <v>9.9999999999999995E-8</v>
      </c>
      <c r="K1375">
        <v>9.9999999999999995E-8</v>
      </c>
      <c r="L1375">
        <v>9.9999999999999995E-8</v>
      </c>
      <c r="M1375">
        <v>9.9999999999999995E-8</v>
      </c>
      <c r="N1375">
        <v>9.9999999999999995E-8</v>
      </c>
    </row>
    <row r="1376" spans="3:14" x14ac:dyDescent="0.3">
      <c r="C1376" s="2" t="s">
        <v>105</v>
      </c>
      <c r="D1376">
        <v>3.916377859887791</v>
      </c>
      <c r="E1376">
        <v>2.7496836829499216E-2</v>
      </c>
      <c r="F1376">
        <v>9.9999999999999995E-8</v>
      </c>
      <c r="G1376">
        <v>9.9999999999999995E-8</v>
      </c>
      <c r="H1376">
        <v>9.9999999999999995E-8</v>
      </c>
      <c r="I1376">
        <v>9.9999999999999995E-8</v>
      </c>
      <c r="J1376">
        <v>9.9999999999999995E-8</v>
      </c>
      <c r="K1376">
        <v>9.9999999999999995E-8</v>
      </c>
      <c r="L1376">
        <v>9.9999999999999995E-8</v>
      </c>
      <c r="M1376">
        <v>9.9999999999999995E-8</v>
      </c>
      <c r="N1376">
        <v>9.9999999999999995E-8</v>
      </c>
    </row>
    <row r="1377" spans="3:14" x14ac:dyDescent="0.3">
      <c r="C1377" s="2" t="s">
        <v>749</v>
      </c>
      <c r="D1377">
        <v>1.7130789804957292</v>
      </c>
      <c r="E1377">
        <v>3.7505835813855803E-2</v>
      </c>
      <c r="F1377">
        <v>9.9999999999999995E-8</v>
      </c>
      <c r="G1377">
        <v>9.9999999999999995E-8</v>
      </c>
      <c r="H1377">
        <v>9.9999999999999995E-8</v>
      </c>
      <c r="I1377">
        <v>9.9999999999999995E-8</v>
      </c>
      <c r="J1377">
        <v>9.9999999999999995E-8</v>
      </c>
      <c r="K1377">
        <v>9.9999999999999995E-8</v>
      </c>
      <c r="L1377">
        <v>9.9999999999999995E-8</v>
      </c>
      <c r="M1377">
        <v>9.9999999999999995E-8</v>
      </c>
      <c r="N1377">
        <v>9.9999999999999995E-8</v>
      </c>
    </row>
    <row r="1378" spans="3:14" x14ac:dyDescent="0.3">
      <c r="C1378" s="2" t="s">
        <v>118</v>
      </c>
      <c r="D1378">
        <v>28.331490921061196</v>
      </c>
      <c r="E1378">
        <v>3.9240568280751731E-2</v>
      </c>
      <c r="F1378">
        <v>9.9999999999999995E-8</v>
      </c>
      <c r="G1378">
        <v>9.9999999999999995E-8</v>
      </c>
      <c r="H1378">
        <v>9.9999999999999995E-8</v>
      </c>
      <c r="I1378">
        <v>9.9999999999999995E-8</v>
      </c>
      <c r="J1378">
        <v>9.9999999999999995E-8</v>
      </c>
      <c r="K1378">
        <v>9.9999999999999995E-8</v>
      </c>
      <c r="L1378">
        <v>9.9999999999999995E-8</v>
      </c>
      <c r="M1378">
        <v>9.9999999999999995E-8</v>
      </c>
      <c r="N1378">
        <v>9.9999999999999995E-8</v>
      </c>
    </row>
    <row r="1379" spans="3:14" x14ac:dyDescent="0.3">
      <c r="C1379" s="2" t="s">
        <v>750</v>
      </c>
      <c r="D1379">
        <v>1.4580496869195185</v>
      </c>
      <c r="E1379">
        <v>3.7185986285104278E-2</v>
      </c>
      <c r="F1379">
        <v>9.9999999999999995E-8</v>
      </c>
      <c r="G1379">
        <v>9.9999999999999995E-8</v>
      </c>
      <c r="H1379">
        <v>9.9999999999999995E-8</v>
      </c>
      <c r="I1379">
        <v>9.9999999999999995E-8</v>
      </c>
      <c r="J1379">
        <v>9.9999999999999995E-8</v>
      </c>
      <c r="K1379">
        <v>9.9999999999999995E-8</v>
      </c>
      <c r="L1379">
        <v>9.9999999999999995E-8</v>
      </c>
      <c r="M1379">
        <v>9.9999999999999995E-8</v>
      </c>
      <c r="N1379">
        <v>9.9999999999999995E-8</v>
      </c>
    </row>
    <row r="1380" spans="3:14" x14ac:dyDescent="0.3">
      <c r="C1380" s="2" t="s">
        <v>751</v>
      </c>
      <c r="D1380">
        <v>35.933830683659728</v>
      </c>
      <c r="E1380">
        <v>4.6819151108112855E-2</v>
      </c>
      <c r="F1380">
        <v>9.9999999999999995E-8</v>
      </c>
      <c r="G1380">
        <v>9.9999999999999995E-8</v>
      </c>
      <c r="H1380">
        <v>9.9999999999999995E-8</v>
      </c>
      <c r="I1380">
        <v>9.9999999999999995E-8</v>
      </c>
      <c r="J1380">
        <v>9.9999999999999995E-8</v>
      </c>
      <c r="K1380">
        <v>9.9999999999999995E-8</v>
      </c>
      <c r="L1380">
        <v>9.9999999999999995E-8</v>
      </c>
      <c r="M1380">
        <v>9.9999999999999995E-8</v>
      </c>
      <c r="N1380">
        <v>9.9999999999999995E-8</v>
      </c>
    </row>
    <row r="1381" spans="3:14" x14ac:dyDescent="0.3">
      <c r="C1381" s="2" t="s">
        <v>156</v>
      </c>
      <c r="D1381">
        <v>1.313713287296598</v>
      </c>
      <c r="E1381">
        <v>4.8578895999629168E-2</v>
      </c>
      <c r="F1381">
        <v>9.9999999999999995E-8</v>
      </c>
      <c r="G1381">
        <v>9.9999999999999995E-8</v>
      </c>
      <c r="H1381">
        <v>9.9999999999999995E-8</v>
      </c>
      <c r="I1381">
        <v>9.9999999999999995E-8</v>
      </c>
      <c r="J1381">
        <v>9.9999999999999995E-8</v>
      </c>
      <c r="K1381">
        <v>9.9999999999999995E-8</v>
      </c>
      <c r="L1381">
        <v>9.9999999999999995E-8</v>
      </c>
      <c r="M1381">
        <v>9.9999999999999995E-8</v>
      </c>
      <c r="N1381">
        <v>9.9999999999999995E-8</v>
      </c>
    </row>
    <row r="1382" spans="3:14" x14ac:dyDescent="0.3">
      <c r="C1382" s="2" t="s">
        <v>161</v>
      </c>
      <c r="D1382">
        <v>1.9181513789816009</v>
      </c>
      <c r="E1382">
        <v>6.193507675782417E-2</v>
      </c>
      <c r="F1382">
        <v>9.9999999999999995E-8</v>
      </c>
      <c r="G1382">
        <v>9.9999999999999995E-8</v>
      </c>
      <c r="H1382">
        <v>9.9999999999999995E-8</v>
      </c>
      <c r="I1382">
        <v>9.9999999999999995E-8</v>
      </c>
      <c r="J1382">
        <v>9.9999999999999995E-8</v>
      </c>
      <c r="K1382">
        <v>9.9999999999999995E-8</v>
      </c>
      <c r="L1382">
        <v>9.9999999999999995E-8</v>
      </c>
      <c r="M1382">
        <v>9.9999999999999995E-8</v>
      </c>
      <c r="N1382">
        <v>9.9999999999999995E-8</v>
      </c>
    </row>
    <row r="1383" spans="3:14" x14ac:dyDescent="0.3">
      <c r="C1383" s="2" t="s">
        <v>766</v>
      </c>
      <c r="D1383">
        <v>9.9999999999999995E-8</v>
      </c>
      <c r="E1383">
        <v>9.9999999999999995E-8</v>
      </c>
      <c r="F1383">
        <v>9.9999999999999995E-8</v>
      </c>
      <c r="G1383">
        <v>9.9999999999999995E-8</v>
      </c>
      <c r="H1383">
        <v>9.9999999999999995E-8</v>
      </c>
      <c r="I1383">
        <v>9.9999999999999995E-8</v>
      </c>
      <c r="J1383">
        <v>9.9999999999999995E-8</v>
      </c>
      <c r="K1383">
        <v>9.9999999999999995E-8</v>
      </c>
      <c r="L1383">
        <v>9.9999999999999995E-8</v>
      </c>
      <c r="M1383">
        <v>9.9999999999999995E-8</v>
      </c>
      <c r="N1383">
        <v>9.9999999999999995E-8</v>
      </c>
    </row>
    <row r="1384" spans="3:14" x14ac:dyDescent="0.3">
      <c r="C1384" s="2" t="s">
        <v>767</v>
      </c>
      <c r="D1384">
        <v>9.9999999999999995E-8</v>
      </c>
      <c r="E1384">
        <v>9.9999999999999995E-8</v>
      </c>
      <c r="F1384">
        <v>9.9999999999999995E-8</v>
      </c>
      <c r="G1384">
        <v>9.9999999999999995E-8</v>
      </c>
      <c r="H1384">
        <v>9.9999999999999995E-8</v>
      </c>
      <c r="I1384">
        <v>9.9999999999999995E-8</v>
      </c>
      <c r="J1384">
        <v>9.9999999999999995E-8</v>
      </c>
      <c r="K1384">
        <v>9.9999999999999995E-8</v>
      </c>
      <c r="L1384">
        <v>9.9999999999999995E-8</v>
      </c>
      <c r="M1384">
        <v>9.9999999999999995E-8</v>
      </c>
      <c r="N1384">
        <v>9.9999999999999995E-8</v>
      </c>
    </row>
    <row r="1385" spans="3:14" x14ac:dyDescent="0.3">
      <c r="C1385" s="2" t="s">
        <v>752</v>
      </c>
      <c r="D1385">
        <v>1.9181513789816009</v>
      </c>
      <c r="E1385">
        <v>6.193507675782417E-2</v>
      </c>
      <c r="F1385">
        <v>9.9999999999999995E-8</v>
      </c>
      <c r="G1385">
        <v>9.9999999999999995E-8</v>
      </c>
      <c r="H1385">
        <v>9.9999999999999995E-8</v>
      </c>
      <c r="I1385">
        <v>9.9999999999999995E-8</v>
      </c>
      <c r="J1385">
        <v>9.9999999999999995E-8</v>
      </c>
      <c r="K1385">
        <v>9.9999999999999995E-8</v>
      </c>
      <c r="L1385">
        <v>9.9999999999999995E-8</v>
      </c>
      <c r="M1385">
        <v>9.9999999999999995E-8</v>
      </c>
      <c r="N1385">
        <v>9.9999999999999995E-8</v>
      </c>
    </row>
    <row r="1386" spans="3:14" x14ac:dyDescent="0.3">
      <c r="C1386" s="2" t="s">
        <v>165</v>
      </c>
      <c r="D1386">
        <v>10.308521205233827</v>
      </c>
      <c r="E1386">
        <v>6.193507675782417E-2</v>
      </c>
      <c r="F1386">
        <v>9.9999999999999995E-8</v>
      </c>
      <c r="G1386">
        <v>9.9999999999999995E-8</v>
      </c>
      <c r="H1386">
        <v>9.9999999999999995E-8</v>
      </c>
      <c r="I1386">
        <v>9.9999999999999995E-8</v>
      </c>
      <c r="J1386">
        <v>9.9999999999999995E-8</v>
      </c>
      <c r="K1386">
        <v>9.9999999999999995E-8</v>
      </c>
      <c r="L1386">
        <v>9.9999999999999995E-8</v>
      </c>
      <c r="M1386">
        <v>9.9999999999999995E-8</v>
      </c>
      <c r="N1386">
        <v>9.9999999999999995E-8</v>
      </c>
    </row>
    <row r="1387" spans="3:14" x14ac:dyDescent="0.3">
      <c r="C1387" s="2" t="s">
        <v>753</v>
      </c>
      <c r="D1387">
        <v>1.5080275441597368</v>
      </c>
      <c r="E1387">
        <v>6.193507675782417E-2</v>
      </c>
      <c r="F1387">
        <v>9.9999999999999995E-8</v>
      </c>
      <c r="G1387">
        <v>9.9999999999999995E-8</v>
      </c>
      <c r="H1387">
        <v>9.9999999999999995E-8</v>
      </c>
      <c r="I1387">
        <v>9.9999999999999995E-8</v>
      </c>
      <c r="J1387">
        <v>9.9999999999999995E-8</v>
      </c>
      <c r="K1387">
        <v>9.9999999999999995E-8</v>
      </c>
      <c r="L1387">
        <v>9.9999999999999995E-8</v>
      </c>
      <c r="M1387">
        <v>9.9999999999999995E-8</v>
      </c>
      <c r="N1387">
        <v>9.9999999999999995E-8</v>
      </c>
    </row>
    <row r="1388" spans="3:14" x14ac:dyDescent="0.3">
      <c r="C1388" s="2" t="s">
        <v>754</v>
      </c>
      <c r="D1388">
        <v>1.8776244494881043</v>
      </c>
      <c r="E1388">
        <v>6.193507675782417E-2</v>
      </c>
      <c r="F1388">
        <v>9.9999999999999995E-8</v>
      </c>
      <c r="G1388">
        <v>9.9999999999999995E-8</v>
      </c>
      <c r="H1388">
        <v>9.9999999999999995E-8</v>
      </c>
      <c r="I1388">
        <v>9.9999999999999995E-8</v>
      </c>
      <c r="J1388">
        <v>9.9999999999999995E-8</v>
      </c>
      <c r="K1388">
        <v>9.9999999999999995E-8</v>
      </c>
      <c r="L1388">
        <v>9.9999999999999995E-8</v>
      </c>
      <c r="M1388">
        <v>9.9999999999999995E-8</v>
      </c>
      <c r="N1388">
        <v>9.9999999999999995E-8</v>
      </c>
    </row>
    <row r="1389" spans="3:14" x14ac:dyDescent="0.3">
      <c r="C1389" s="2" t="s">
        <v>755</v>
      </c>
      <c r="D1389">
        <v>5.8607838442076368</v>
      </c>
      <c r="E1389">
        <v>6.193507675782417E-2</v>
      </c>
      <c r="F1389">
        <v>9.9999999999999995E-8</v>
      </c>
      <c r="G1389">
        <v>9.9999999999999995E-8</v>
      </c>
      <c r="H1389">
        <v>9.9999999999999995E-8</v>
      </c>
      <c r="I1389">
        <v>9.9999999999999995E-8</v>
      </c>
      <c r="J1389">
        <v>9.9999999999999995E-8</v>
      </c>
      <c r="K1389">
        <v>9.9999999999999995E-8</v>
      </c>
      <c r="L1389">
        <v>9.9999999999999995E-8</v>
      </c>
      <c r="M1389">
        <v>9.9999999999999995E-8</v>
      </c>
      <c r="N1389">
        <v>9.9999999999999995E-8</v>
      </c>
    </row>
    <row r="1390" spans="3:14" x14ac:dyDescent="0.3">
      <c r="C1390" s="2" t="s">
        <v>756</v>
      </c>
      <c r="D1390">
        <v>1.0620853673783495</v>
      </c>
      <c r="E1390">
        <v>6.193507675782417E-2</v>
      </c>
      <c r="F1390">
        <v>9.9999999999999995E-8</v>
      </c>
      <c r="G1390">
        <v>9.9999999999999995E-8</v>
      </c>
      <c r="H1390">
        <v>9.9999999999999995E-8</v>
      </c>
      <c r="I1390">
        <v>9.9999999999999995E-8</v>
      </c>
      <c r="J1390">
        <v>9.9999999999999995E-8</v>
      </c>
      <c r="K1390">
        <v>9.9999999999999995E-8</v>
      </c>
      <c r="L1390">
        <v>9.9999999999999995E-8</v>
      </c>
      <c r="M1390">
        <v>9.9999999999999995E-8</v>
      </c>
      <c r="N1390">
        <v>9.9999999999999995E-8</v>
      </c>
    </row>
    <row r="1391" spans="3:14" x14ac:dyDescent="0.3">
      <c r="C1391" s="2"/>
    </row>
    <row r="1392" spans="3:14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72" spans="2:2" x14ac:dyDescent="0.3">
      <c r="B1472" t="s">
        <v>438</v>
      </c>
    </row>
    <row r="1473" spans="3:14" x14ac:dyDescent="0.3">
      <c r="D1473" s="2" t="s">
        <v>333</v>
      </c>
      <c r="E1473" s="2" t="s">
        <v>334</v>
      </c>
      <c r="F1473" s="2" t="s">
        <v>757</v>
      </c>
      <c r="G1473" s="2" t="s">
        <v>335</v>
      </c>
      <c r="H1473" s="2" t="s">
        <v>336</v>
      </c>
      <c r="I1473" s="2" t="s">
        <v>337</v>
      </c>
      <c r="J1473" s="2" t="s">
        <v>338</v>
      </c>
      <c r="K1473" s="2" t="s">
        <v>339</v>
      </c>
      <c r="L1473" s="2" t="s">
        <v>340</v>
      </c>
      <c r="M1473" s="2" t="s">
        <v>341</v>
      </c>
      <c r="N1473" s="2" t="s">
        <v>342</v>
      </c>
    </row>
    <row r="1474" spans="3:14" x14ac:dyDescent="0.3">
      <c r="C1474" s="2" t="s">
        <v>719</v>
      </c>
      <c r="D1474">
        <v>7.5137063789241537E-2</v>
      </c>
      <c r="E1474">
        <v>9.9999999999999995E-8</v>
      </c>
      <c r="F1474">
        <v>9.9999999999999995E-8</v>
      </c>
      <c r="G1474">
        <v>9.9999999999999995E-8</v>
      </c>
      <c r="H1474">
        <v>9.9999999999999995E-8</v>
      </c>
      <c r="I1474">
        <v>9.9999999999999995E-8</v>
      </c>
      <c r="J1474">
        <v>9.9999999999999995E-8</v>
      </c>
      <c r="K1474">
        <v>9.9999999999999995E-8</v>
      </c>
      <c r="L1474">
        <v>9.9999999999999995E-8</v>
      </c>
      <c r="M1474">
        <v>9.9999999999999995E-8</v>
      </c>
      <c r="N1474">
        <v>9.9999999999999995E-8</v>
      </c>
    </row>
    <row r="1475" spans="3:14" x14ac:dyDescent="0.3">
      <c r="C1475" s="2" t="s">
        <v>720</v>
      </c>
      <c r="D1475">
        <v>9.9999999999999995E-8</v>
      </c>
      <c r="E1475">
        <v>9.9999999999999995E-8</v>
      </c>
      <c r="F1475">
        <v>9.9999999999999995E-8</v>
      </c>
      <c r="G1475">
        <v>9.9999999999999995E-8</v>
      </c>
      <c r="H1475">
        <v>9.9999999999999995E-8</v>
      </c>
      <c r="I1475">
        <v>9.9999999999999995E-8</v>
      </c>
      <c r="J1475">
        <v>9.9999999999999995E-8</v>
      </c>
      <c r="K1475">
        <v>9.9999999999999995E-8</v>
      </c>
      <c r="L1475">
        <v>9.9999999999999995E-8</v>
      </c>
      <c r="M1475">
        <v>9.9999999999999995E-8</v>
      </c>
      <c r="N1475">
        <v>9.9999999999999995E-8</v>
      </c>
    </row>
    <row r="1476" spans="3:14" x14ac:dyDescent="0.3">
      <c r="C1476" s="2" t="s">
        <v>721</v>
      </c>
      <c r="D1476">
        <v>0.22539107705769282</v>
      </c>
      <c r="E1476">
        <v>9.9999999999999995E-8</v>
      </c>
      <c r="F1476">
        <v>9.9999999999999995E-8</v>
      </c>
      <c r="G1476">
        <v>9.9999999999999995E-8</v>
      </c>
      <c r="H1476">
        <v>9.9999999999999995E-8</v>
      </c>
      <c r="I1476">
        <v>9.9999999999999995E-8</v>
      </c>
      <c r="J1476">
        <v>9.9999999999999995E-8</v>
      </c>
      <c r="K1476">
        <v>9.9999999999999995E-8</v>
      </c>
      <c r="L1476">
        <v>9.9999999999999995E-8</v>
      </c>
      <c r="M1476">
        <v>9.9999999999999995E-8</v>
      </c>
      <c r="N1476">
        <v>9.9999999999999995E-8</v>
      </c>
    </row>
    <row r="1477" spans="3:14" x14ac:dyDescent="0.3">
      <c r="C1477" s="2" t="s">
        <v>722</v>
      </c>
      <c r="D1477">
        <v>0.30053365707455482</v>
      </c>
      <c r="E1477">
        <v>9.9999999999999995E-8</v>
      </c>
      <c r="F1477">
        <v>9.9999999999999995E-8</v>
      </c>
      <c r="G1477">
        <v>9.9999999999999995E-8</v>
      </c>
      <c r="H1477">
        <v>9.9999999999999995E-8</v>
      </c>
      <c r="I1477">
        <v>9.9999999999999995E-8</v>
      </c>
      <c r="J1477">
        <v>9.9999999999999995E-8</v>
      </c>
      <c r="K1477">
        <v>9.9999999999999995E-8</v>
      </c>
      <c r="L1477">
        <v>9.9999999999999995E-8</v>
      </c>
      <c r="M1477">
        <v>9.9999999999999995E-8</v>
      </c>
      <c r="N1477">
        <v>9.9999999999999995E-8</v>
      </c>
    </row>
    <row r="1478" spans="3:14" x14ac:dyDescent="0.3">
      <c r="C1478" s="2" t="s">
        <v>723</v>
      </c>
      <c r="D1478">
        <v>7.5267765906998699E-2</v>
      </c>
      <c r="E1478">
        <v>9.9999999999999995E-8</v>
      </c>
      <c r="F1478">
        <v>9.9999999999999995E-8</v>
      </c>
      <c r="G1478">
        <v>9.9999999999999995E-8</v>
      </c>
      <c r="H1478">
        <v>9.9999999999999995E-8</v>
      </c>
      <c r="I1478">
        <v>9.9999999999999995E-8</v>
      </c>
      <c r="J1478">
        <v>9.9999999999999995E-8</v>
      </c>
      <c r="K1478">
        <v>9.9999999999999995E-8</v>
      </c>
      <c r="L1478">
        <v>9.9999999999999995E-8</v>
      </c>
      <c r="M1478">
        <v>9.9999999999999995E-8</v>
      </c>
      <c r="N1478">
        <v>9.9999999999999995E-8</v>
      </c>
    </row>
    <row r="1479" spans="3:14" x14ac:dyDescent="0.3">
      <c r="C1479" s="2" t="s">
        <v>758</v>
      </c>
      <c r="D1479">
        <v>9.9999999999999995E-8</v>
      </c>
      <c r="E1479">
        <v>9.9999999999999995E-8</v>
      </c>
      <c r="F1479">
        <v>9.9999999999999995E-8</v>
      </c>
      <c r="G1479">
        <v>9.9999999999999995E-8</v>
      </c>
      <c r="H1479">
        <v>9.9999999999999995E-8</v>
      </c>
      <c r="I1479">
        <v>9.9999999999999995E-8</v>
      </c>
      <c r="J1479">
        <v>9.9999999999999995E-8</v>
      </c>
      <c r="K1479">
        <v>9.9999999999999995E-8</v>
      </c>
      <c r="L1479">
        <v>9.9999999999999995E-8</v>
      </c>
      <c r="M1479">
        <v>9.9999999999999995E-8</v>
      </c>
      <c r="N1479">
        <v>9.9999999999999995E-8</v>
      </c>
    </row>
    <row r="1480" spans="3:14" x14ac:dyDescent="0.3">
      <c r="C1480" s="2" t="s">
        <v>683</v>
      </c>
      <c r="D1480">
        <v>1.2768041953186198</v>
      </c>
      <c r="E1480">
        <v>9.9999999999999995E-8</v>
      </c>
      <c r="F1480">
        <v>9.9999999999999995E-8</v>
      </c>
      <c r="G1480">
        <v>9.9999999999999995E-8</v>
      </c>
      <c r="H1480">
        <v>9.9999999999999995E-8</v>
      </c>
      <c r="I1480">
        <v>9.9999999999999995E-8</v>
      </c>
      <c r="J1480">
        <v>9.9999999999999995E-8</v>
      </c>
      <c r="K1480">
        <v>9.9999999999999995E-8</v>
      </c>
      <c r="L1480">
        <v>9.9999999999999995E-8</v>
      </c>
      <c r="M1480">
        <v>9.9999999999999995E-8</v>
      </c>
      <c r="N1480">
        <v>9.9999999999999995E-8</v>
      </c>
    </row>
    <row r="1481" spans="3:14" x14ac:dyDescent="0.3">
      <c r="C1481" s="2" t="s">
        <v>759</v>
      </c>
      <c r="D1481">
        <v>9.9999999999999995E-8</v>
      </c>
      <c r="E1481">
        <v>9.9999999999999995E-8</v>
      </c>
      <c r="F1481">
        <v>9.9999999999999995E-8</v>
      </c>
      <c r="G1481">
        <v>9.9999999999999995E-8</v>
      </c>
      <c r="H1481">
        <v>9.9999999999999995E-8</v>
      </c>
      <c r="I1481">
        <v>9.9999999999999995E-8</v>
      </c>
      <c r="J1481">
        <v>9.9999999999999995E-8</v>
      </c>
      <c r="K1481">
        <v>9.9999999999999995E-8</v>
      </c>
      <c r="L1481">
        <v>9.9999999999999995E-8</v>
      </c>
      <c r="M1481">
        <v>9.9999999999999995E-8</v>
      </c>
      <c r="N1481">
        <v>9.9999999999999995E-8</v>
      </c>
    </row>
    <row r="1482" spans="3:14" x14ac:dyDescent="0.3">
      <c r="C1482" s="2" t="s">
        <v>685</v>
      </c>
      <c r="D1482">
        <v>0.30051297028328977</v>
      </c>
      <c r="E1482">
        <v>9.9999999999999995E-8</v>
      </c>
      <c r="F1482">
        <v>9.9999999999999995E-8</v>
      </c>
      <c r="G1482">
        <v>9.9999999999999995E-8</v>
      </c>
      <c r="H1482">
        <v>9.9999999999999995E-8</v>
      </c>
      <c r="I1482">
        <v>9.9999999999999995E-8</v>
      </c>
      <c r="J1482">
        <v>9.9999999999999995E-8</v>
      </c>
      <c r="K1482">
        <v>9.9999999999999995E-8</v>
      </c>
      <c r="L1482">
        <v>9.9999999999999995E-8</v>
      </c>
      <c r="M1482">
        <v>9.9999999999999995E-8</v>
      </c>
      <c r="N1482">
        <v>9.9999999999999995E-8</v>
      </c>
    </row>
    <row r="1483" spans="3:14" x14ac:dyDescent="0.3">
      <c r="C1483" s="2" t="s">
        <v>760</v>
      </c>
      <c r="D1483">
        <v>9.9999999999999995E-8</v>
      </c>
      <c r="E1483">
        <v>9.9999999999999995E-8</v>
      </c>
      <c r="F1483">
        <v>9.9999999999999995E-8</v>
      </c>
      <c r="G1483">
        <v>9.9999999999999995E-8</v>
      </c>
      <c r="H1483">
        <v>9.9999999999999995E-8</v>
      </c>
      <c r="I1483">
        <v>9.9999999999999995E-8</v>
      </c>
      <c r="J1483">
        <v>9.9999999999999995E-8</v>
      </c>
      <c r="K1483">
        <v>9.9999999999999995E-8</v>
      </c>
      <c r="L1483">
        <v>9.9999999999999995E-8</v>
      </c>
      <c r="M1483">
        <v>9.9999999999999995E-8</v>
      </c>
      <c r="N1483">
        <v>9.9999999999999995E-8</v>
      </c>
    </row>
    <row r="1484" spans="3:14" x14ac:dyDescent="0.3">
      <c r="C1484" s="2" t="s">
        <v>684</v>
      </c>
      <c r="D1484">
        <v>2.4763491000462365</v>
      </c>
      <c r="E1484">
        <v>9.9999999999999995E-8</v>
      </c>
      <c r="F1484">
        <v>9.9999999999999995E-8</v>
      </c>
      <c r="G1484">
        <v>9.9999999999999995E-8</v>
      </c>
      <c r="H1484">
        <v>9.9999999999999995E-8</v>
      </c>
      <c r="I1484">
        <v>9.9999999999999995E-8</v>
      </c>
      <c r="J1484">
        <v>9.9999999999999995E-8</v>
      </c>
      <c r="K1484">
        <v>9.9999999999999995E-8</v>
      </c>
      <c r="L1484">
        <v>9.9999999999999995E-8</v>
      </c>
      <c r="M1484">
        <v>9.9999999999999995E-8</v>
      </c>
      <c r="N1484">
        <v>9.9999999999999995E-8</v>
      </c>
    </row>
    <row r="1485" spans="3:14" x14ac:dyDescent="0.3">
      <c r="C1485" s="2" t="s">
        <v>724</v>
      </c>
      <c r="D1485">
        <v>19.466914338356474</v>
      </c>
      <c r="E1485">
        <v>9.9999999999999995E-8</v>
      </c>
      <c r="F1485">
        <v>9.9999999999999995E-8</v>
      </c>
      <c r="G1485">
        <v>9.9999999999999995E-8</v>
      </c>
      <c r="H1485">
        <v>9.9999999999999995E-8</v>
      </c>
      <c r="I1485">
        <v>9.9999999999999995E-8</v>
      </c>
      <c r="J1485">
        <v>9.9999999999999995E-8</v>
      </c>
      <c r="K1485">
        <v>9.9999999999999995E-8</v>
      </c>
      <c r="L1485">
        <v>9.9999999999999995E-8</v>
      </c>
      <c r="M1485">
        <v>9.9999999999999995E-8</v>
      </c>
      <c r="N1485">
        <v>9.9999999999999995E-8</v>
      </c>
    </row>
    <row r="1486" spans="3:14" x14ac:dyDescent="0.3">
      <c r="C1486" s="2" t="s">
        <v>725</v>
      </c>
      <c r="D1486">
        <v>6.4400987147645816</v>
      </c>
      <c r="E1486">
        <v>9.9999999999999995E-8</v>
      </c>
      <c r="F1486">
        <v>9.9999999999999995E-8</v>
      </c>
      <c r="G1486">
        <v>9.9999999999999995E-8</v>
      </c>
      <c r="H1486">
        <v>9.9999999999999995E-8</v>
      </c>
      <c r="I1486">
        <v>9.9999999999999995E-8</v>
      </c>
      <c r="J1486">
        <v>9.9999999999999995E-8</v>
      </c>
      <c r="K1486">
        <v>9.9999999999999995E-8</v>
      </c>
      <c r="L1486">
        <v>9.9999999999999995E-8</v>
      </c>
      <c r="M1486">
        <v>9.9999999999999995E-8</v>
      </c>
      <c r="N1486">
        <v>9.9999999999999995E-8</v>
      </c>
    </row>
    <row r="1487" spans="3:14" x14ac:dyDescent="0.3">
      <c r="C1487" s="2" t="s">
        <v>761</v>
      </c>
      <c r="D1487">
        <v>9.9999999999999995E-8</v>
      </c>
      <c r="E1487">
        <v>9.9999999999999995E-8</v>
      </c>
      <c r="F1487">
        <v>9.9999999999999995E-8</v>
      </c>
      <c r="G1487">
        <v>9.9999999999999995E-8</v>
      </c>
      <c r="H1487">
        <v>9.9999999999999995E-8</v>
      </c>
      <c r="I1487">
        <v>9.9999999999999995E-8</v>
      </c>
      <c r="J1487">
        <v>9.9999999999999995E-8</v>
      </c>
      <c r="K1487">
        <v>9.9999999999999995E-8</v>
      </c>
      <c r="L1487">
        <v>9.9999999999999995E-8</v>
      </c>
      <c r="M1487">
        <v>9.9999999999999995E-8</v>
      </c>
      <c r="N1487">
        <v>9.9999999999999995E-8</v>
      </c>
    </row>
    <row r="1488" spans="3:14" x14ac:dyDescent="0.3">
      <c r="C1488" s="2" t="s">
        <v>726</v>
      </c>
      <c r="D1488">
        <v>9.9999999999999995E-8</v>
      </c>
      <c r="E1488">
        <v>9.9999999999999995E-8</v>
      </c>
      <c r="F1488">
        <v>9.9999999999999995E-8</v>
      </c>
      <c r="G1488">
        <v>9.9999999999999995E-8</v>
      </c>
      <c r="H1488">
        <v>9.9999999999999995E-8</v>
      </c>
      <c r="I1488">
        <v>9.9999999999999995E-8</v>
      </c>
      <c r="J1488">
        <v>9.9999999999999995E-8</v>
      </c>
      <c r="K1488">
        <v>9.9999999999999995E-8</v>
      </c>
      <c r="L1488">
        <v>9.9999999999999995E-8</v>
      </c>
      <c r="M1488">
        <v>9.9999999999999995E-8</v>
      </c>
      <c r="N1488">
        <v>9.9999999999999995E-8</v>
      </c>
    </row>
    <row r="1489" spans="3:14" x14ac:dyDescent="0.3">
      <c r="C1489" s="2" t="s">
        <v>727</v>
      </c>
      <c r="D1489">
        <v>7.5114263368753251E-2</v>
      </c>
      <c r="E1489">
        <v>9.9999999999999995E-8</v>
      </c>
      <c r="F1489">
        <v>9.9999999999999995E-8</v>
      </c>
      <c r="G1489">
        <v>9.9999999999999995E-8</v>
      </c>
      <c r="H1489">
        <v>9.9999999999999995E-8</v>
      </c>
      <c r="I1489">
        <v>9.9999999999999995E-8</v>
      </c>
      <c r="J1489">
        <v>9.9999999999999995E-8</v>
      </c>
      <c r="K1489">
        <v>9.9999999999999995E-8</v>
      </c>
      <c r="L1489">
        <v>9.9999999999999995E-8</v>
      </c>
      <c r="M1489">
        <v>9.9999999999999995E-8</v>
      </c>
      <c r="N1489">
        <v>9.9999999999999995E-8</v>
      </c>
    </row>
    <row r="1490" spans="3:14" x14ac:dyDescent="0.3">
      <c r="C1490" s="2" t="s">
        <v>680</v>
      </c>
      <c r="D1490">
        <v>9.9999999999999995E-8</v>
      </c>
      <c r="E1490">
        <v>9.9999999999999995E-8</v>
      </c>
      <c r="F1490">
        <v>9.9999999999999995E-8</v>
      </c>
      <c r="G1490">
        <v>9.9999999999999995E-8</v>
      </c>
      <c r="H1490">
        <v>9.9999999999999995E-8</v>
      </c>
      <c r="I1490">
        <v>9.9999999999999995E-8</v>
      </c>
      <c r="J1490">
        <v>9.9999999999999995E-8</v>
      </c>
      <c r="K1490">
        <v>9.9999999999999995E-8</v>
      </c>
      <c r="L1490">
        <v>9.9999999999999995E-8</v>
      </c>
      <c r="M1490">
        <v>9.9999999999999995E-8</v>
      </c>
      <c r="N1490">
        <v>9.9999999999999995E-8</v>
      </c>
    </row>
    <row r="1491" spans="3:14" x14ac:dyDescent="0.3">
      <c r="C1491" s="2" t="s">
        <v>681</v>
      </c>
      <c r="D1491">
        <v>9.9999999999999995E-8</v>
      </c>
      <c r="E1491">
        <v>9.9999999999999995E-8</v>
      </c>
      <c r="F1491">
        <v>9.9999999999999995E-8</v>
      </c>
      <c r="G1491">
        <v>9.9999999999999995E-8</v>
      </c>
      <c r="H1491">
        <v>9.9999999999999995E-8</v>
      </c>
      <c r="I1491">
        <v>9.9999999999999995E-8</v>
      </c>
      <c r="J1491">
        <v>9.9999999999999995E-8</v>
      </c>
      <c r="K1491">
        <v>9.9999999999999995E-8</v>
      </c>
      <c r="L1491">
        <v>9.9999999999999995E-8</v>
      </c>
      <c r="M1491">
        <v>9.9999999999999995E-8</v>
      </c>
      <c r="N1491">
        <v>9.9999999999999995E-8</v>
      </c>
    </row>
    <row r="1492" spans="3:14" x14ac:dyDescent="0.3">
      <c r="C1492" s="2" t="s">
        <v>728</v>
      </c>
      <c r="D1492">
        <v>2.1332389850773006</v>
      </c>
      <c r="E1492">
        <v>9.9999999999999995E-8</v>
      </c>
      <c r="F1492">
        <v>9.9999999999999995E-8</v>
      </c>
      <c r="G1492">
        <v>9.9999999999999995E-8</v>
      </c>
      <c r="H1492">
        <v>9.9999999999999995E-8</v>
      </c>
      <c r="I1492">
        <v>9.9999999999999995E-8</v>
      </c>
      <c r="J1492">
        <v>9.9999999999999995E-8</v>
      </c>
      <c r="K1492">
        <v>9.9999999999999995E-8</v>
      </c>
      <c r="L1492">
        <v>9.9999999999999995E-8</v>
      </c>
      <c r="M1492">
        <v>9.9999999999999995E-8</v>
      </c>
      <c r="N1492">
        <v>9.9999999999999995E-8</v>
      </c>
    </row>
    <row r="1493" spans="3:14" x14ac:dyDescent="0.3">
      <c r="C1493" s="2" t="s">
        <v>729</v>
      </c>
      <c r="D1493">
        <v>4.7282937496386594</v>
      </c>
      <c r="E1493">
        <v>9.9999999999999995E-8</v>
      </c>
      <c r="F1493">
        <v>9.9999999999999995E-8</v>
      </c>
      <c r="G1493">
        <v>9.9999999999999995E-8</v>
      </c>
      <c r="H1493">
        <v>9.9999999999999995E-8</v>
      </c>
      <c r="I1493">
        <v>9.9999999999999995E-8</v>
      </c>
      <c r="J1493">
        <v>9.9999999999999995E-8</v>
      </c>
      <c r="K1493">
        <v>9.9999999999999995E-8</v>
      </c>
      <c r="L1493">
        <v>9.9999999999999995E-8</v>
      </c>
      <c r="M1493">
        <v>9.9999999999999995E-8</v>
      </c>
      <c r="N1493">
        <v>9.9999999999999995E-8</v>
      </c>
    </row>
    <row r="1494" spans="3:14" x14ac:dyDescent="0.3">
      <c r="C1494" s="2" t="s">
        <v>730</v>
      </c>
      <c r="D1494">
        <v>1.1263195471617595</v>
      </c>
      <c r="E1494">
        <v>9.9999999999999995E-8</v>
      </c>
      <c r="F1494">
        <v>9.9999999999999995E-8</v>
      </c>
      <c r="G1494">
        <v>9.9999999999999995E-8</v>
      </c>
      <c r="H1494">
        <v>9.9999999999999995E-8</v>
      </c>
      <c r="I1494">
        <v>9.9999999999999995E-8</v>
      </c>
      <c r="J1494">
        <v>9.9999999999999995E-8</v>
      </c>
      <c r="K1494">
        <v>9.9999999999999995E-8</v>
      </c>
      <c r="L1494">
        <v>9.9999999999999995E-8</v>
      </c>
      <c r="M1494">
        <v>9.9999999999999995E-8</v>
      </c>
      <c r="N1494">
        <v>9.9999999999999995E-8</v>
      </c>
    </row>
    <row r="1495" spans="3:14" x14ac:dyDescent="0.3">
      <c r="C1495" s="2" t="s">
        <v>731</v>
      </c>
      <c r="D1495">
        <v>3.837928128565681</v>
      </c>
      <c r="E1495">
        <v>9.9999999999999995E-8</v>
      </c>
      <c r="F1495">
        <v>9.9999999999999995E-8</v>
      </c>
      <c r="G1495">
        <v>9.9999999999999995E-8</v>
      </c>
      <c r="H1495">
        <v>9.9999999999999995E-8</v>
      </c>
      <c r="I1495">
        <v>9.9999999999999995E-8</v>
      </c>
      <c r="J1495">
        <v>9.9999999999999995E-8</v>
      </c>
      <c r="K1495">
        <v>9.9999999999999995E-8</v>
      </c>
      <c r="L1495">
        <v>9.9999999999999995E-8</v>
      </c>
      <c r="M1495">
        <v>9.9999999999999995E-8</v>
      </c>
      <c r="N1495">
        <v>9.9999999999999995E-8</v>
      </c>
    </row>
    <row r="1496" spans="3:14" x14ac:dyDescent="0.3">
      <c r="C1496" s="2" t="s">
        <v>686</v>
      </c>
      <c r="D1496">
        <v>1.5124229374517448</v>
      </c>
      <c r="E1496">
        <v>9.9999999999999995E-8</v>
      </c>
      <c r="F1496">
        <v>9.9999999999999995E-8</v>
      </c>
      <c r="G1496">
        <v>9.9999999999999995E-8</v>
      </c>
      <c r="H1496">
        <v>9.9999999999999995E-8</v>
      </c>
      <c r="I1496">
        <v>9.9999999999999995E-8</v>
      </c>
      <c r="J1496">
        <v>9.9999999999999995E-8</v>
      </c>
      <c r="K1496">
        <v>9.9999999999999995E-8</v>
      </c>
      <c r="L1496">
        <v>9.9999999999999995E-8</v>
      </c>
      <c r="M1496">
        <v>9.9999999999999995E-8</v>
      </c>
      <c r="N1496">
        <v>9.9999999999999995E-8</v>
      </c>
    </row>
    <row r="1497" spans="3:14" x14ac:dyDescent="0.3">
      <c r="C1497" s="2" t="s">
        <v>732</v>
      </c>
      <c r="D1497">
        <v>7.5129561189174616</v>
      </c>
      <c r="E1497">
        <v>9.9999999999999995E-8</v>
      </c>
      <c r="F1497">
        <v>9.9999999999999995E-8</v>
      </c>
      <c r="G1497">
        <v>9.9999999999999995E-8</v>
      </c>
      <c r="H1497">
        <v>9.9999999999999995E-8</v>
      </c>
      <c r="I1497">
        <v>9.9999999999999995E-8</v>
      </c>
      <c r="J1497">
        <v>9.9999999999999995E-8</v>
      </c>
      <c r="K1497">
        <v>9.9999999999999995E-8</v>
      </c>
      <c r="L1497">
        <v>9.9999999999999995E-8</v>
      </c>
      <c r="M1497">
        <v>9.9999999999999995E-8</v>
      </c>
      <c r="N1497">
        <v>9.9999999999999995E-8</v>
      </c>
    </row>
    <row r="1498" spans="3:14" x14ac:dyDescent="0.3">
      <c r="C1498" s="2" t="s">
        <v>733</v>
      </c>
      <c r="D1498">
        <v>0.45034543502089691</v>
      </c>
      <c r="E1498">
        <v>9.9999999999999995E-8</v>
      </c>
      <c r="F1498">
        <v>9.9999999999999995E-8</v>
      </c>
      <c r="G1498">
        <v>9.9999999999999995E-8</v>
      </c>
      <c r="H1498">
        <v>9.9999999999999995E-8</v>
      </c>
      <c r="I1498">
        <v>9.9999999999999995E-8</v>
      </c>
      <c r="J1498">
        <v>9.9999999999999995E-8</v>
      </c>
      <c r="K1498">
        <v>9.9999999999999995E-8</v>
      </c>
      <c r="L1498">
        <v>9.9999999999999995E-8</v>
      </c>
      <c r="M1498">
        <v>9.9999999999999995E-8</v>
      </c>
      <c r="N1498">
        <v>9.9999999999999995E-8</v>
      </c>
    </row>
    <row r="1499" spans="3:14" x14ac:dyDescent="0.3">
      <c r="C1499" s="2" t="s">
        <v>734</v>
      </c>
      <c r="D1499">
        <v>2.1027737761335312</v>
      </c>
      <c r="E1499">
        <v>9.9999999999999995E-8</v>
      </c>
      <c r="F1499">
        <v>9.9999999999999995E-8</v>
      </c>
      <c r="G1499">
        <v>9.9999999999999995E-8</v>
      </c>
      <c r="H1499">
        <v>9.9999999999999995E-8</v>
      </c>
      <c r="I1499">
        <v>9.9999999999999995E-8</v>
      </c>
      <c r="J1499">
        <v>9.9999999999999995E-8</v>
      </c>
      <c r="K1499">
        <v>9.9999999999999995E-8</v>
      </c>
      <c r="L1499">
        <v>9.9999999999999995E-8</v>
      </c>
      <c r="M1499">
        <v>9.9999999999999995E-8</v>
      </c>
      <c r="N1499">
        <v>9.9999999999999995E-8</v>
      </c>
    </row>
    <row r="1500" spans="3:14" x14ac:dyDescent="0.3">
      <c r="C1500" s="2" t="s">
        <v>735</v>
      </c>
      <c r="D1500">
        <v>2.1040025551101014</v>
      </c>
      <c r="E1500">
        <v>9.9999999999999995E-8</v>
      </c>
      <c r="F1500">
        <v>9.9999999999999995E-8</v>
      </c>
      <c r="G1500">
        <v>9.9999999999999995E-8</v>
      </c>
      <c r="H1500">
        <v>9.9999999999999995E-8</v>
      </c>
      <c r="I1500">
        <v>9.9999999999999995E-8</v>
      </c>
      <c r="J1500">
        <v>9.9999999999999995E-8</v>
      </c>
      <c r="K1500">
        <v>9.9999999999999995E-8</v>
      </c>
      <c r="L1500">
        <v>9.9999999999999995E-8</v>
      </c>
      <c r="M1500">
        <v>9.9999999999999995E-8</v>
      </c>
      <c r="N1500">
        <v>9.9999999999999995E-8</v>
      </c>
    </row>
    <row r="1501" spans="3:14" x14ac:dyDescent="0.3">
      <c r="C1501" s="2" t="s">
        <v>736</v>
      </c>
      <c r="D1501">
        <v>0.52619063741444894</v>
      </c>
      <c r="E1501">
        <v>9.9999999999999995E-8</v>
      </c>
      <c r="F1501">
        <v>9.9999999999999995E-8</v>
      </c>
      <c r="G1501">
        <v>9.9999999999999995E-8</v>
      </c>
      <c r="H1501">
        <v>9.9999999999999995E-8</v>
      </c>
      <c r="I1501">
        <v>9.9999999999999995E-8</v>
      </c>
      <c r="J1501">
        <v>9.9999999999999995E-8</v>
      </c>
      <c r="K1501">
        <v>9.9999999999999995E-8</v>
      </c>
      <c r="L1501">
        <v>9.9999999999999995E-8</v>
      </c>
      <c r="M1501">
        <v>9.9999999999999995E-8</v>
      </c>
      <c r="N1501">
        <v>9.9999999999999995E-8</v>
      </c>
    </row>
    <row r="1502" spans="3:14" x14ac:dyDescent="0.3">
      <c r="C1502" s="2" t="s">
        <v>762</v>
      </c>
      <c r="D1502">
        <v>9.9999999999999995E-8</v>
      </c>
      <c r="E1502">
        <v>9.9999999999999995E-8</v>
      </c>
      <c r="F1502">
        <v>9.9999999999999995E-8</v>
      </c>
      <c r="G1502">
        <v>9.9999999999999995E-8</v>
      </c>
      <c r="H1502">
        <v>9.9999999999999995E-8</v>
      </c>
      <c r="I1502">
        <v>9.9999999999999995E-8</v>
      </c>
      <c r="J1502">
        <v>9.9999999999999995E-8</v>
      </c>
      <c r="K1502">
        <v>9.9999999999999995E-8</v>
      </c>
      <c r="L1502">
        <v>9.9999999999999995E-8</v>
      </c>
      <c r="M1502">
        <v>9.9999999999999995E-8</v>
      </c>
      <c r="N1502">
        <v>9.9999999999999995E-8</v>
      </c>
    </row>
    <row r="1503" spans="3:14" x14ac:dyDescent="0.3">
      <c r="C1503" s="2" t="s">
        <v>682</v>
      </c>
      <c r="D1503">
        <v>9.9999999999999995E-8</v>
      </c>
      <c r="E1503">
        <v>9.9999999999999995E-8</v>
      </c>
      <c r="F1503">
        <v>9.9999999999999995E-8</v>
      </c>
      <c r="G1503">
        <v>9.9999999999999995E-8</v>
      </c>
      <c r="H1503">
        <v>9.9999999999999995E-8</v>
      </c>
      <c r="I1503">
        <v>9.9999999999999995E-8</v>
      </c>
      <c r="J1503">
        <v>9.9999999999999995E-8</v>
      </c>
      <c r="K1503">
        <v>9.9999999999999995E-8</v>
      </c>
      <c r="L1503">
        <v>9.9999999999999995E-8</v>
      </c>
      <c r="M1503">
        <v>9.9999999999999995E-8</v>
      </c>
      <c r="N1503">
        <v>9.9999999999999995E-8</v>
      </c>
    </row>
    <row r="1504" spans="3:14" x14ac:dyDescent="0.3">
      <c r="C1504" s="2" t="s">
        <v>737</v>
      </c>
      <c r="D1504">
        <v>9.9999999999999995E-8</v>
      </c>
      <c r="E1504">
        <v>9.9999999999999995E-8</v>
      </c>
      <c r="F1504">
        <v>9.9999999999999995E-8</v>
      </c>
      <c r="G1504">
        <v>9.9999999999999995E-8</v>
      </c>
      <c r="H1504">
        <v>9.9999999999999995E-8</v>
      </c>
      <c r="I1504">
        <v>9.9999999999999995E-8</v>
      </c>
      <c r="J1504">
        <v>9.9999999999999995E-8</v>
      </c>
      <c r="K1504">
        <v>9.9999999999999995E-8</v>
      </c>
      <c r="L1504">
        <v>9.9999999999999995E-8</v>
      </c>
      <c r="M1504">
        <v>9.9999999999999995E-8</v>
      </c>
      <c r="N1504">
        <v>9.9999999999999995E-8</v>
      </c>
    </row>
    <row r="1505" spans="3:14" x14ac:dyDescent="0.3">
      <c r="C1505" s="2" t="s">
        <v>687</v>
      </c>
      <c r="D1505">
        <v>0.15027619145729829</v>
      </c>
      <c r="E1505">
        <v>9.9999999999999995E-8</v>
      </c>
      <c r="F1505">
        <v>9.9999999999999995E-8</v>
      </c>
      <c r="G1505">
        <v>9.9999999999999995E-8</v>
      </c>
      <c r="H1505">
        <v>9.9999999999999995E-8</v>
      </c>
      <c r="I1505">
        <v>9.9999999999999995E-8</v>
      </c>
      <c r="J1505">
        <v>9.9999999999999995E-8</v>
      </c>
      <c r="K1505">
        <v>9.9999999999999995E-8</v>
      </c>
      <c r="L1505">
        <v>9.9999999999999995E-8</v>
      </c>
      <c r="M1505">
        <v>9.9999999999999995E-8</v>
      </c>
      <c r="N1505">
        <v>9.9999999999999995E-8</v>
      </c>
    </row>
    <row r="1506" spans="3:14" x14ac:dyDescent="0.3">
      <c r="C1506" s="2" t="s">
        <v>738</v>
      </c>
      <c r="D1506">
        <v>21.843356602116838</v>
      </c>
      <c r="E1506">
        <v>9.9999999999999995E-8</v>
      </c>
      <c r="F1506">
        <v>9.9999999999999995E-8</v>
      </c>
      <c r="G1506">
        <v>9.9999999999999995E-8</v>
      </c>
      <c r="H1506">
        <v>9.9999999999999995E-8</v>
      </c>
      <c r="I1506">
        <v>9.9999999999999995E-8</v>
      </c>
      <c r="J1506">
        <v>9.9999999999999995E-8</v>
      </c>
      <c r="K1506">
        <v>9.9999999999999995E-8</v>
      </c>
      <c r="L1506">
        <v>9.9999999999999995E-8</v>
      </c>
      <c r="M1506">
        <v>9.9999999999999995E-8</v>
      </c>
      <c r="N1506">
        <v>9.9999999999999995E-8</v>
      </c>
    </row>
    <row r="1507" spans="3:14" x14ac:dyDescent="0.3">
      <c r="C1507" s="2" t="s">
        <v>739</v>
      </c>
      <c r="D1507">
        <v>5.6545157803065305</v>
      </c>
      <c r="E1507">
        <v>9.9999999999999995E-8</v>
      </c>
      <c r="F1507">
        <v>9.9999999999999995E-8</v>
      </c>
      <c r="G1507">
        <v>9.9999999999999995E-8</v>
      </c>
      <c r="H1507">
        <v>9.9999999999999995E-8</v>
      </c>
      <c r="I1507">
        <v>9.9999999999999995E-8</v>
      </c>
      <c r="J1507">
        <v>9.9999999999999995E-8</v>
      </c>
      <c r="K1507">
        <v>9.9999999999999995E-8</v>
      </c>
      <c r="L1507">
        <v>9.9999999999999995E-8</v>
      </c>
      <c r="M1507">
        <v>9.9999999999999995E-8</v>
      </c>
      <c r="N1507">
        <v>9.9999999999999995E-8</v>
      </c>
    </row>
    <row r="1508" spans="3:14" x14ac:dyDescent="0.3">
      <c r="C1508" s="2" t="s">
        <v>763</v>
      </c>
      <c r="D1508">
        <v>9.9999999999999995E-8</v>
      </c>
      <c r="E1508">
        <v>9.9999999999999995E-8</v>
      </c>
      <c r="F1508">
        <v>9.9999999999999995E-8</v>
      </c>
      <c r="G1508">
        <v>9.9999999999999995E-8</v>
      </c>
      <c r="H1508">
        <v>9.9999999999999995E-8</v>
      </c>
      <c r="I1508">
        <v>9.9999999999999995E-8</v>
      </c>
      <c r="J1508">
        <v>9.9999999999999995E-8</v>
      </c>
      <c r="K1508">
        <v>9.9999999999999995E-8</v>
      </c>
      <c r="L1508">
        <v>9.9999999999999995E-8</v>
      </c>
      <c r="M1508">
        <v>9.9999999999999995E-8</v>
      </c>
      <c r="N1508">
        <v>9.9999999999999995E-8</v>
      </c>
    </row>
    <row r="1509" spans="3:14" x14ac:dyDescent="0.3">
      <c r="C1509" s="2" t="s">
        <v>740</v>
      </c>
      <c r="D1509">
        <v>4.6542722510767884</v>
      </c>
      <c r="E1509">
        <v>9.9999999999999995E-8</v>
      </c>
      <c r="F1509">
        <v>9.9999999999999995E-8</v>
      </c>
      <c r="G1509">
        <v>9.9999999999999995E-8</v>
      </c>
      <c r="H1509">
        <v>9.9999999999999995E-8</v>
      </c>
      <c r="I1509">
        <v>9.9999999999999995E-8</v>
      </c>
      <c r="J1509">
        <v>9.9999999999999995E-8</v>
      </c>
      <c r="K1509">
        <v>9.9999999999999995E-8</v>
      </c>
      <c r="L1509">
        <v>9.9999999999999995E-8</v>
      </c>
      <c r="M1509">
        <v>9.9999999999999995E-8</v>
      </c>
      <c r="N1509">
        <v>9.9999999999999995E-8</v>
      </c>
    </row>
    <row r="1510" spans="3:14" x14ac:dyDescent="0.3">
      <c r="C1510" s="2" t="s">
        <v>688</v>
      </c>
      <c r="D1510">
        <v>9.9999999999999995E-8</v>
      </c>
      <c r="E1510">
        <v>9.9999999999999995E-8</v>
      </c>
      <c r="F1510">
        <v>9.9999999999999995E-8</v>
      </c>
      <c r="G1510">
        <v>9.9999999999999995E-8</v>
      </c>
      <c r="H1510">
        <v>9.9999999999999995E-8</v>
      </c>
      <c r="I1510">
        <v>9.9999999999999995E-8</v>
      </c>
      <c r="J1510">
        <v>9.9999999999999995E-8</v>
      </c>
      <c r="K1510">
        <v>9.9999999999999995E-8</v>
      </c>
      <c r="L1510">
        <v>9.9999999999999995E-8</v>
      </c>
      <c r="M1510">
        <v>9.9999999999999995E-8</v>
      </c>
      <c r="N1510">
        <v>9.9999999999999995E-8</v>
      </c>
    </row>
    <row r="1511" spans="3:14" x14ac:dyDescent="0.3">
      <c r="C1511" s="2" t="s">
        <v>741</v>
      </c>
      <c r="D1511">
        <v>3.5372461662060131</v>
      </c>
      <c r="E1511">
        <v>9.9999999999999995E-8</v>
      </c>
      <c r="F1511">
        <v>9.9999999999999995E-8</v>
      </c>
      <c r="G1511">
        <v>9.9999999999999995E-8</v>
      </c>
      <c r="H1511">
        <v>9.9999999999999995E-8</v>
      </c>
      <c r="I1511">
        <v>9.9999999999999995E-8</v>
      </c>
      <c r="J1511">
        <v>9.9999999999999995E-8</v>
      </c>
      <c r="K1511">
        <v>9.9999999999999995E-8</v>
      </c>
      <c r="L1511">
        <v>9.9999999999999995E-8</v>
      </c>
      <c r="M1511">
        <v>9.9999999999999995E-8</v>
      </c>
      <c r="N1511">
        <v>9.9999999999999995E-8</v>
      </c>
    </row>
    <row r="1512" spans="3:14" x14ac:dyDescent="0.3">
      <c r="C1512" s="2" t="s">
        <v>742</v>
      </c>
      <c r="D1512">
        <v>7.3385923162889295</v>
      </c>
      <c r="E1512">
        <v>9.9999999999999995E-8</v>
      </c>
      <c r="F1512">
        <v>9.9999999999999995E-8</v>
      </c>
      <c r="G1512">
        <v>9.9999999999999995E-8</v>
      </c>
      <c r="H1512">
        <v>9.9999999999999995E-8</v>
      </c>
      <c r="I1512">
        <v>9.9999999999999995E-8</v>
      </c>
      <c r="J1512">
        <v>9.9999999999999995E-8</v>
      </c>
      <c r="K1512">
        <v>9.9999999999999995E-8</v>
      </c>
      <c r="L1512">
        <v>9.9999999999999995E-8</v>
      </c>
      <c r="M1512">
        <v>9.9999999999999995E-8</v>
      </c>
      <c r="N1512">
        <v>9.9999999999999995E-8</v>
      </c>
    </row>
    <row r="1513" spans="3:14" x14ac:dyDescent="0.3">
      <c r="C1513" s="2" t="s">
        <v>689</v>
      </c>
      <c r="D1513">
        <v>9.9999999999999995E-8</v>
      </c>
      <c r="E1513">
        <v>9.9999999999999995E-8</v>
      </c>
      <c r="F1513">
        <v>9.9999999999999995E-8</v>
      </c>
      <c r="G1513">
        <v>9.9999999999999995E-8</v>
      </c>
      <c r="H1513">
        <v>9.9999999999999995E-8</v>
      </c>
      <c r="I1513">
        <v>9.9999999999999995E-8</v>
      </c>
      <c r="J1513">
        <v>9.9999999999999995E-8</v>
      </c>
      <c r="K1513">
        <v>9.9999999999999995E-8</v>
      </c>
      <c r="L1513">
        <v>9.9999999999999995E-8</v>
      </c>
      <c r="M1513">
        <v>9.9999999999999995E-8</v>
      </c>
      <c r="N1513">
        <v>9.9999999999999995E-8</v>
      </c>
    </row>
    <row r="1514" spans="3:14" x14ac:dyDescent="0.3">
      <c r="C1514" s="2" t="s">
        <v>690</v>
      </c>
      <c r="D1514">
        <v>9.9999999999999995E-8</v>
      </c>
      <c r="E1514">
        <v>9.9999999999999995E-8</v>
      </c>
      <c r="F1514">
        <v>9.9999999999999995E-8</v>
      </c>
      <c r="G1514">
        <v>9.9999999999999995E-8</v>
      </c>
      <c r="H1514">
        <v>9.9999999999999995E-8</v>
      </c>
      <c r="I1514">
        <v>9.9999999999999995E-8</v>
      </c>
      <c r="J1514">
        <v>9.9999999999999995E-8</v>
      </c>
      <c r="K1514">
        <v>9.9999999999999995E-8</v>
      </c>
      <c r="L1514">
        <v>9.9999999999999995E-8</v>
      </c>
      <c r="M1514">
        <v>9.9999999999999995E-8</v>
      </c>
      <c r="N1514">
        <v>9.9999999999999995E-8</v>
      </c>
    </row>
    <row r="1515" spans="3:14" x14ac:dyDescent="0.3">
      <c r="C1515" s="2" t="s">
        <v>691</v>
      </c>
      <c r="D1515">
        <v>7.5145676089579422E-2</v>
      </c>
      <c r="E1515">
        <v>9.9999999999999995E-8</v>
      </c>
      <c r="F1515">
        <v>9.9999999999999995E-8</v>
      </c>
      <c r="G1515">
        <v>9.9999999999999995E-8</v>
      </c>
      <c r="H1515">
        <v>9.9999999999999995E-8</v>
      </c>
      <c r="I1515">
        <v>9.9999999999999995E-8</v>
      </c>
      <c r="J1515">
        <v>9.9999999999999995E-8</v>
      </c>
      <c r="K1515">
        <v>9.9999999999999995E-8</v>
      </c>
      <c r="L1515">
        <v>9.9999999999999995E-8</v>
      </c>
      <c r="M1515">
        <v>9.9999999999999995E-8</v>
      </c>
      <c r="N1515">
        <v>9.9999999999999995E-8</v>
      </c>
    </row>
    <row r="1516" spans="3:14" x14ac:dyDescent="0.3">
      <c r="C1516" s="2" t="s">
        <v>80</v>
      </c>
      <c r="D1516">
        <v>100</v>
      </c>
      <c r="E1516">
        <v>9.9999999999999995E-8</v>
      </c>
      <c r="F1516">
        <v>9.9999999999999995E-8</v>
      </c>
      <c r="G1516">
        <v>9.9999999999999995E-8</v>
      </c>
      <c r="H1516">
        <v>9.9999999999999995E-8</v>
      </c>
      <c r="I1516">
        <v>9.9999999999999995E-8</v>
      </c>
      <c r="J1516">
        <v>9.9999999999999995E-8</v>
      </c>
      <c r="K1516">
        <v>9.9999999999999995E-8</v>
      </c>
      <c r="L1516">
        <v>9.9999999999999995E-8</v>
      </c>
      <c r="M1516">
        <v>9.9999999999999995E-8</v>
      </c>
      <c r="N1516">
        <v>9.9999999999999995E-8</v>
      </c>
    </row>
    <row r="1517" spans="3:14" x14ac:dyDescent="0.3">
      <c r="C1517" s="2" t="s">
        <v>81</v>
      </c>
      <c r="D1517">
        <v>30.712123145966448</v>
      </c>
      <c r="E1517">
        <v>9.9999999999999995E-8</v>
      </c>
      <c r="F1517">
        <v>9.9999999999999995E-8</v>
      </c>
      <c r="G1517">
        <v>9.9999999999999995E-8</v>
      </c>
      <c r="H1517">
        <v>9.9999999999999995E-8</v>
      </c>
      <c r="I1517">
        <v>9.9999999999999995E-8</v>
      </c>
      <c r="J1517">
        <v>9.9999999999999995E-8</v>
      </c>
      <c r="K1517">
        <v>9.9999999999999995E-8</v>
      </c>
      <c r="L1517">
        <v>9.9999999999999995E-8</v>
      </c>
      <c r="M1517">
        <v>9.9999999999999995E-8</v>
      </c>
      <c r="N1517">
        <v>9.9999999999999995E-8</v>
      </c>
    </row>
    <row r="1518" spans="3:14" x14ac:dyDescent="0.3">
      <c r="C1518" s="2" t="s">
        <v>743</v>
      </c>
      <c r="D1518">
        <v>30.637008882597694</v>
      </c>
      <c r="E1518">
        <v>9.9999999999999995E-8</v>
      </c>
      <c r="F1518">
        <v>9.9999999999999995E-8</v>
      </c>
      <c r="G1518">
        <v>9.9999999999999995E-8</v>
      </c>
      <c r="H1518">
        <v>9.9999999999999995E-8</v>
      </c>
      <c r="I1518">
        <v>9.9999999999999995E-8</v>
      </c>
      <c r="J1518">
        <v>9.9999999999999995E-8</v>
      </c>
      <c r="K1518">
        <v>9.9999999999999995E-8</v>
      </c>
      <c r="L1518">
        <v>9.9999999999999995E-8</v>
      </c>
      <c r="M1518">
        <v>9.9999999999999995E-8</v>
      </c>
      <c r="N1518">
        <v>9.9999999999999995E-8</v>
      </c>
    </row>
    <row r="1519" spans="3:14" x14ac:dyDescent="0.3">
      <c r="C1519" s="2" t="s">
        <v>744</v>
      </c>
      <c r="D1519">
        <v>7.5114263368753251E-2</v>
      </c>
      <c r="E1519">
        <v>9.9999999999999995E-8</v>
      </c>
      <c r="F1519">
        <v>9.9999999999999995E-8</v>
      </c>
      <c r="G1519">
        <v>9.9999999999999995E-8</v>
      </c>
      <c r="H1519">
        <v>9.9999999999999995E-8</v>
      </c>
      <c r="I1519">
        <v>9.9999999999999995E-8</v>
      </c>
      <c r="J1519">
        <v>9.9999999999999995E-8</v>
      </c>
      <c r="K1519">
        <v>9.9999999999999995E-8</v>
      </c>
      <c r="L1519">
        <v>9.9999999999999995E-8</v>
      </c>
      <c r="M1519">
        <v>9.9999999999999995E-8</v>
      </c>
      <c r="N1519">
        <v>9.9999999999999995E-8</v>
      </c>
    </row>
    <row r="1520" spans="3:14" x14ac:dyDescent="0.3">
      <c r="C1520" s="2" t="s">
        <v>764</v>
      </c>
      <c r="D1520">
        <v>9.9999999999999995E-8</v>
      </c>
      <c r="E1520">
        <v>9.9999999999999995E-8</v>
      </c>
      <c r="F1520">
        <v>9.9999999999999995E-8</v>
      </c>
      <c r="G1520">
        <v>9.9999999999999995E-8</v>
      </c>
      <c r="H1520">
        <v>9.9999999999999995E-8</v>
      </c>
      <c r="I1520">
        <v>9.9999999999999995E-8</v>
      </c>
      <c r="J1520">
        <v>9.9999999999999995E-8</v>
      </c>
      <c r="K1520">
        <v>9.9999999999999995E-8</v>
      </c>
      <c r="L1520">
        <v>9.9999999999999995E-8</v>
      </c>
      <c r="M1520">
        <v>9.9999999999999995E-8</v>
      </c>
      <c r="N1520">
        <v>9.9999999999999995E-8</v>
      </c>
    </row>
    <row r="1521" spans="3:14" x14ac:dyDescent="0.3">
      <c r="C1521" s="2" t="s">
        <v>765</v>
      </c>
      <c r="D1521">
        <v>9.9999999999999995E-8</v>
      </c>
      <c r="E1521">
        <v>9.9999999999999995E-8</v>
      </c>
      <c r="F1521">
        <v>9.9999999999999995E-8</v>
      </c>
      <c r="G1521">
        <v>9.9999999999999995E-8</v>
      </c>
      <c r="H1521">
        <v>9.9999999999999995E-8</v>
      </c>
      <c r="I1521">
        <v>9.9999999999999995E-8</v>
      </c>
      <c r="J1521">
        <v>9.9999999999999995E-8</v>
      </c>
      <c r="K1521">
        <v>9.9999999999999995E-8</v>
      </c>
      <c r="L1521">
        <v>9.9999999999999995E-8</v>
      </c>
      <c r="M1521">
        <v>9.9999999999999995E-8</v>
      </c>
      <c r="N1521">
        <v>9.9999999999999995E-8</v>
      </c>
    </row>
    <row r="1522" spans="3:14" x14ac:dyDescent="0.3">
      <c r="C1522" s="2" t="s">
        <v>745</v>
      </c>
      <c r="D1522">
        <v>26.034471870491583</v>
      </c>
      <c r="E1522">
        <v>9.9999999999999995E-8</v>
      </c>
      <c r="F1522">
        <v>9.9999999999999995E-8</v>
      </c>
      <c r="G1522">
        <v>9.9999999999999995E-8</v>
      </c>
      <c r="H1522">
        <v>9.9999999999999995E-8</v>
      </c>
      <c r="I1522">
        <v>9.9999999999999995E-8</v>
      </c>
      <c r="J1522">
        <v>9.9999999999999995E-8</v>
      </c>
      <c r="K1522">
        <v>9.9999999999999995E-8</v>
      </c>
      <c r="L1522">
        <v>9.9999999999999995E-8</v>
      </c>
      <c r="M1522">
        <v>9.9999999999999995E-8</v>
      </c>
      <c r="N1522">
        <v>9.9999999999999995E-8</v>
      </c>
    </row>
    <row r="1523" spans="3:14" x14ac:dyDescent="0.3">
      <c r="C1523" s="2" t="s">
        <v>746</v>
      </c>
      <c r="D1523">
        <v>2.1332389850773006</v>
      </c>
      <c r="E1523">
        <v>9.9999999999999995E-8</v>
      </c>
      <c r="F1523">
        <v>9.9999999999999995E-8</v>
      </c>
      <c r="G1523">
        <v>9.9999999999999995E-8</v>
      </c>
      <c r="H1523">
        <v>9.9999999999999995E-8</v>
      </c>
      <c r="I1523">
        <v>9.9999999999999995E-8</v>
      </c>
      <c r="J1523">
        <v>9.9999999999999995E-8</v>
      </c>
      <c r="K1523">
        <v>9.9999999999999995E-8</v>
      </c>
      <c r="L1523">
        <v>9.9999999999999995E-8</v>
      </c>
      <c r="M1523">
        <v>9.9999999999999995E-8</v>
      </c>
      <c r="N1523">
        <v>9.9999999999999995E-8</v>
      </c>
    </row>
    <row r="1524" spans="3:14" x14ac:dyDescent="0.3">
      <c r="C1524" s="2" t="s">
        <v>747</v>
      </c>
      <c r="D1524">
        <v>23.901232885414284</v>
      </c>
      <c r="E1524">
        <v>9.9999999999999995E-8</v>
      </c>
      <c r="F1524">
        <v>9.9999999999999995E-8</v>
      </c>
      <c r="G1524">
        <v>9.9999999999999995E-8</v>
      </c>
      <c r="H1524">
        <v>9.9999999999999995E-8</v>
      </c>
      <c r="I1524">
        <v>9.9999999999999995E-8</v>
      </c>
      <c r="J1524">
        <v>9.9999999999999995E-8</v>
      </c>
      <c r="K1524">
        <v>9.9999999999999995E-8</v>
      </c>
      <c r="L1524">
        <v>9.9999999999999995E-8</v>
      </c>
      <c r="M1524">
        <v>9.9999999999999995E-8</v>
      </c>
      <c r="N1524">
        <v>9.9999999999999995E-8</v>
      </c>
    </row>
    <row r="1525" spans="3:14" x14ac:dyDescent="0.3">
      <c r="C1525" s="2" t="s">
        <v>748</v>
      </c>
      <c r="D1525">
        <v>1.1263195471617595</v>
      </c>
      <c r="E1525">
        <v>9.9999999999999995E-8</v>
      </c>
      <c r="F1525">
        <v>9.9999999999999995E-8</v>
      </c>
      <c r="G1525">
        <v>9.9999999999999995E-8</v>
      </c>
      <c r="H1525">
        <v>9.9999999999999995E-8</v>
      </c>
      <c r="I1525">
        <v>9.9999999999999995E-8</v>
      </c>
      <c r="J1525">
        <v>9.9999999999999995E-8</v>
      </c>
      <c r="K1525">
        <v>9.9999999999999995E-8</v>
      </c>
      <c r="L1525">
        <v>9.9999999999999995E-8</v>
      </c>
      <c r="M1525">
        <v>9.9999999999999995E-8</v>
      </c>
      <c r="N1525">
        <v>9.9999999999999995E-8</v>
      </c>
    </row>
    <row r="1526" spans="3:14" x14ac:dyDescent="0.3">
      <c r="C1526" s="2" t="s">
        <v>105</v>
      </c>
      <c r="D1526">
        <v>3.837928128565681</v>
      </c>
      <c r="E1526">
        <v>9.9999999999999995E-8</v>
      </c>
      <c r="F1526">
        <v>9.9999999999999995E-8</v>
      </c>
      <c r="G1526">
        <v>9.9999999999999995E-8</v>
      </c>
      <c r="H1526">
        <v>9.9999999999999995E-8</v>
      </c>
      <c r="I1526">
        <v>9.9999999999999995E-8</v>
      </c>
      <c r="J1526">
        <v>9.9999999999999995E-8</v>
      </c>
      <c r="K1526">
        <v>9.9999999999999995E-8</v>
      </c>
      <c r="L1526">
        <v>9.9999999999999995E-8</v>
      </c>
      <c r="M1526">
        <v>9.9999999999999995E-8</v>
      </c>
      <c r="N1526">
        <v>9.9999999999999995E-8</v>
      </c>
    </row>
    <row r="1527" spans="3:14" x14ac:dyDescent="0.3">
      <c r="C1527" s="2" t="s">
        <v>749</v>
      </c>
      <c r="D1527">
        <v>1.5124229374517448</v>
      </c>
      <c r="E1527">
        <v>9.9999999999999995E-8</v>
      </c>
      <c r="F1527">
        <v>9.9999999999999995E-8</v>
      </c>
      <c r="G1527">
        <v>9.9999999999999995E-8</v>
      </c>
      <c r="H1527">
        <v>9.9999999999999995E-8</v>
      </c>
      <c r="I1527">
        <v>9.9999999999999995E-8</v>
      </c>
      <c r="J1527">
        <v>9.9999999999999995E-8</v>
      </c>
      <c r="K1527">
        <v>9.9999999999999995E-8</v>
      </c>
      <c r="L1527">
        <v>9.9999999999999995E-8</v>
      </c>
      <c r="M1527">
        <v>9.9999999999999995E-8</v>
      </c>
      <c r="N1527">
        <v>9.9999999999999995E-8</v>
      </c>
    </row>
    <row r="1528" spans="3:14" x14ac:dyDescent="0.3">
      <c r="C1528" s="2" t="s">
        <v>118</v>
      </c>
      <c r="D1528">
        <v>7.5129561189174616</v>
      </c>
      <c r="E1528">
        <v>9.9999999999999995E-8</v>
      </c>
      <c r="F1528">
        <v>9.9999999999999995E-8</v>
      </c>
      <c r="G1528">
        <v>9.9999999999999995E-8</v>
      </c>
      <c r="H1528">
        <v>9.9999999999999995E-8</v>
      </c>
      <c r="I1528">
        <v>9.9999999999999995E-8</v>
      </c>
      <c r="J1528">
        <v>9.9999999999999995E-8</v>
      </c>
      <c r="K1528">
        <v>9.9999999999999995E-8</v>
      </c>
      <c r="L1528">
        <v>9.9999999999999995E-8</v>
      </c>
      <c r="M1528">
        <v>9.9999999999999995E-8</v>
      </c>
      <c r="N1528">
        <v>9.9999999999999995E-8</v>
      </c>
    </row>
    <row r="1529" spans="3:14" x14ac:dyDescent="0.3">
      <c r="C1529" s="2" t="s">
        <v>750</v>
      </c>
      <c r="D1529">
        <v>0.45034543502089691</v>
      </c>
      <c r="E1529">
        <v>9.9999999999999995E-8</v>
      </c>
      <c r="F1529">
        <v>9.9999999999999995E-8</v>
      </c>
      <c r="G1529">
        <v>9.9999999999999995E-8</v>
      </c>
      <c r="H1529">
        <v>9.9999999999999995E-8</v>
      </c>
      <c r="I1529">
        <v>9.9999999999999995E-8</v>
      </c>
      <c r="J1529">
        <v>9.9999999999999995E-8</v>
      </c>
      <c r="K1529">
        <v>9.9999999999999995E-8</v>
      </c>
      <c r="L1529">
        <v>9.9999999999999995E-8</v>
      </c>
      <c r="M1529">
        <v>9.9999999999999995E-8</v>
      </c>
      <c r="N1529">
        <v>9.9999999999999995E-8</v>
      </c>
    </row>
    <row r="1530" spans="3:14" x14ac:dyDescent="0.3">
      <c r="C1530" s="2" t="s">
        <v>751</v>
      </c>
      <c r="D1530">
        <v>4.206776331243633</v>
      </c>
      <c r="E1530">
        <v>9.9999999999999995E-8</v>
      </c>
      <c r="F1530">
        <v>9.9999999999999995E-8</v>
      </c>
      <c r="G1530">
        <v>9.9999999999999995E-8</v>
      </c>
      <c r="H1530">
        <v>9.9999999999999995E-8</v>
      </c>
      <c r="I1530">
        <v>9.9999999999999995E-8</v>
      </c>
      <c r="J1530">
        <v>9.9999999999999995E-8</v>
      </c>
      <c r="K1530">
        <v>9.9999999999999995E-8</v>
      </c>
      <c r="L1530">
        <v>9.9999999999999995E-8</v>
      </c>
      <c r="M1530">
        <v>9.9999999999999995E-8</v>
      </c>
      <c r="N1530">
        <v>9.9999999999999995E-8</v>
      </c>
    </row>
    <row r="1531" spans="3:14" x14ac:dyDescent="0.3">
      <c r="C1531" s="2" t="s">
        <v>156</v>
      </c>
      <c r="D1531">
        <v>0.52619063741444894</v>
      </c>
      <c r="E1531">
        <v>9.9999999999999995E-8</v>
      </c>
      <c r="F1531">
        <v>9.9999999999999995E-8</v>
      </c>
      <c r="G1531">
        <v>9.9999999999999995E-8</v>
      </c>
      <c r="H1531">
        <v>9.9999999999999995E-8</v>
      </c>
      <c r="I1531">
        <v>9.9999999999999995E-8</v>
      </c>
      <c r="J1531">
        <v>9.9999999999999995E-8</v>
      </c>
      <c r="K1531">
        <v>9.9999999999999995E-8</v>
      </c>
      <c r="L1531">
        <v>9.9999999999999995E-8</v>
      </c>
      <c r="M1531">
        <v>9.9999999999999995E-8</v>
      </c>
      <c r="N1531">
        <v>9.9999999999999995E-8</v>
      </c>
    </row>
    <row r="1532" spans="3:14" x14ac:dyDescent="0.3">
      <c r="C1532" s="2" t="s">
        <v>161</v>
      </c>
      <c r="D1532">
        <v>9.9999999999999995E-8</v>
      </c>
      <c r="E1532">
        <v>9.9999999999999995E-8</v>
      </c>
      <c r="F1532">
        <v>9.9999999999999995E-8</v>
      </c>
      <c r="G1532">
        <v>9.9999999999999995E-8</v>
      </c>
      <c r="H1532">
        <v>9.9999999999999995E-8</v>
      </c>
      <c r="I1532">
        <v>9.9999999999999995E-8</v>
      </c>
      <c r="J1532">
        <v>9.9999999999999995E-8</v>
      </c>
      <c r="K1532">
        <v>9.9999999999999995E-8</v>
      </c>
      <c r="L1532">
        <v>9.9999999999999995E-8</v>
      </c>
      <c r="M1532">
        <v>9.9999999999999995E-8</v>
      </c>
      <c r="N1532">
        <v>9.9999999999999995E-8</v>
      </c>
    </row>
    <row r="1533" spans="3:14" x14ac:dyDescent="0.3">
      <c r="C1533" s="2" t="s">
        <v>766</v>
      </c>
      <c r="D1533">
        <v>9.9999999999999995E-8</v>
      </c>
      <c r="E1533">
        <v>9.9999999999999995E-8</v>
      </c>
      <c r="F1533">
        <v>9.9999999999999995E-8</v>
      </c>
      <c r="G1533">
        <v>9.9999999999999995E-8</v>
      </c>
      <c r="H1533">
        <v>9.9999999999999995E-8</v>
      </c>
      <c r="I1533">
        <v>9.9999999999999995E-8</v>
      </c>
      <c r="J1533">
        <v>9.9999999999999995E-8</v>
      </c>
      <c r="K1533">
        <v>9.9999999999999995E-8</v>
      </c>
      <c r="L1533">
        <v>9.9999999999999995E-8</v>
      </c>
      <c r="M1533">
        <v>9.9999999999999995E-8</v>
      </c>
      <c r="N1533">
        <v>9.9999999999999995E-8</v>
      </c>
    </row>
    <row r="1534" spans="3:14" x14ac:dyDescent="0.3">
      <c r="C1534" s="2" t="s">
        <v>767</v>
      </c>
      <c r="D1534">
        <v>9.9999999999999995E-8</v>
      </c>
      <c r="E1534">
        <v>9.9999999999999995E-8</v>
      </c>
      <c r="F1534">
        <v>9.9999999999999995E-8</v>
      </c>
      <c r="G1534">
        <v>9.9999999999999995E-8</v>
      </c>
      <c r="H1534">
        <v>9.9999999999999995E-8</v>
      </c>
      <c r="I1534">
        <v>9.9999999999999995E-8</v>
      </c>
      <c r="J1534">
        <v>9.9999999999999995E-8</v>
      </c>
      <c r="K1534">
        <v>9.9999999999999995E-8</v>
      </c>
      <c r="L1534">
        <v>9.9999999999999995E-8</v>
      </c>
      <c r="M1534">
        <v>9.9999999999999995E-8</v>
      </c>
      <c r="N1534">
        <v>9.9999999999999995E-8</v>
      </c>
    </row>
    <row r="1535" spans="3:14" x14ac:dyDescent="0.3">
      <c r="C1535" s="2" t="s">
        <v>752</v>
      </c>
      <c r="D1535">
        <v>9.9999999999999995E-8</v>
      </c>
      <c r="E1535">
        <v>9.9999999999999995E-8</v>
      </c>
      <c r="F1535">
        <v>9.9999999999999995E-8</v>
      </c>
      <c r="G1535">
        <v>9.9999999999999995E-8</v>
      </c>
      <c r="H1535">
        <v>9.9999999999999995E-8</v>
      </c>
      <c r="I1535">
        <v>9.9999999999999995E-8</v>
      </c>
      <c r="J1535">
        <v>9.9999999999999995E-8</v>
      </c>
      <c r="K1535">
        <v>9.9999999999999995E-8</v>
      </c>
      <c r="L1535">
        <v>9.9999999999999995E-8</v>
      </c>
      <c r="M1535">
        <v>9.9999999999999995E-8</v>
      </c>
      <c r="N1535">
        <v>9.9999999999999995E-8</v>
      </c>
    </row>
    <row r="1536" spans="3:14" x14ac:dyDescent="0.3">
      <c r="C1536" s="2" t="s">
        <v>165</v>
      </c>
      <c r="D1536">
        <v>43.253404983541976</v>
      </c>
      <c r="E1536">
        <v>9.9999999999999995E-8</v>
      </c>
      <c r="F1536">
        <v>9.9999999999999995E-8</v>
      </c>
      <c r="G1536">
        <v>9.9999999999999995E-8</v>
      </c>
      <c r="H1536">
        <v>9.9999999999999995E-8</v>
      </c>
      <c r="I1536">
        <v>9.9999999999999995E-8</v>
      </c>
      <c r="J1536">
        <v>9.9999999999999995E-8</v>
      </c>
      <c r="K1536">
        <v>9.9999999999999995E-8</v>
      </c>
      <c r="L1536">
        <v>9.9999999999999995E-8</v>
      </c>
      <c r="M1536">
        <v>9.9999999999999995E-8</v>
      </c>
      <c r="N1536">
        <v>9.9999999999999995E-8</v>
      </c>
    </row>
    <row r="1537" spans="3:14" x14ac:dyDescent="0.3">
      <c r="C1537" s="2" t="s">
        <v>753</v>
      </c>
      <c r="D1537">
        <v>5.8047919717638283</v>
      </c>
      <c r="E1537">
        <v>9.9999999999999995E-8</v>
      </c>
      <c r="F1537">
        <v>9.9999999999999995E-8</v>
      </c>
      <c r="G1537">
        <v>9.9999999999999995E-8</v>
      </c>
      <c r="H1537">
        <v>9.9999999999999995E-8</v>
      </c>
      <c r="I1537">
        <v>9.9999999999999995E-8</v>
      </c>
      <c r="J1537">
        <v>9.9999999999999995E-8</v>
      </c>
      <c r="K1537">
        <v>9.9999999999999995E-8</v>
      </c>
      <c r="L1537">
        <v>9.9999999999999995E-8</v>
      </c>
      <c r="M1537">
        <v>9.9999999999999995E-8</v>
      </c>
      <c r="N1537">
        <v>9.9999999999999995E-8</v>
      </c>
    </row>
    <row r="1538" spans="3:14" x14ac:dyDescent="0.3">
      <c r="C1538" s="2" t="s">
        <v>754</v>
      </c>
      <c r="D1538">
        <v>21.843356602116838</v>
      </c>
      <c r="E1538">
        <v>9.9999999999999995E-8</v>
      </c>
      <c r="F1538">
        <v>9.9999999999999995E-8</v>
      </c>
      <c r="G1538">
        <v>9.9999999999999995E-8</v>
      </c>
      <c r="H1538">
        <v>9.9999999999999995E-8</v>
      </c>
      <c r="I1538">
        <v>9.9999999999999995E-8</v>
      </c>
      <c r="J1538">
        <v>9.9999999999999995E-8</v>
      </c>
      <c r="K1538">
        <v>9.9999999999999995E-8</v>
      </c>
      <c r="L1538">
        <v>9.9999999999999995E-8</v>
      </c>
      <c r="M1538">
        <v>9.9999999999999995E-8</v>
      </c>
      <c r="N1538">
        <v>9.9999999999999995E-8</v>
      </c>
    </row>
    <row r="1539" spans="3:14" x14ac:dyDescent="0.3">
      <c r="C1539" s="2" t="s">
        <v>755</v>
      </c>
      <c r="D1539">
        <v>8.1915184172828024</v>
      </c>
      <c r="E1539">
        <v>9.9999999999999995E-8</v>
      </c>
      <c r="F1539">
        <v>9.9999999999999995E-8</v>
      </c>
      <c r="G1539">
        <v>9.9999999999999995E-8</v>
      </c>
      <c r="H1539">
        <v>9.9999999999999995E-8</v>
      </c>
      <c r="I1539">
        <v>9.9999999999999995E-8</v>
      </c>
      <c r="J1539">
        <v>9.9999999999999995E-8</v>
      </c>
      <c r="K1539">
        <v>9.9999999999999995E-8</v>
      </c>
      <c r="L1539">
        <v>9.9999999999999995E-8</v>
      </c>
      <c r="M1539">
        <v>9.9999999999999995E-8</v>
      </c>
      <c r="N1539">
        <v>9.9999999999999995E-8</v>
      </c>
    </row>
    <row r="1540" spans="3:14" x14ac:dyDescent="0.3">
      <c r="C1540" s="2" t="s">
        <v>756</v>
      </c>
      <c r="D1540">
        <v>7.4137379923785094</v>
      </c>
      <c r="E1540">
        <v>9.9999999999999995E-8</v>
      </c>
      <c r="F1540">
        <v>9.9999999999999995E-8</v>
      </c>
      <c r="G1540">
        <v>9.9999999999999995E-8</v>
      </c>
      <c r="H1540">
        <v>9.9999999999999995E-8</v>
      </c>
      <c r="I1540">
        <v>9.9999999999999995E-8</v>
      </c>
      <c r="J1540">
        <v>9.9999999999999995E-8</v>
      </c>
      <c r="K1540">
        <v>9.9999999999999995E-8</v>
      </c>
      <c r="L1540">
        <v>9.9999999999999995E-8</v>
      </c>
      <c r="M1540">
        <v>9.9999999999999995E-8</v>
      </c>
      <c r="N1540">
        <v>9.9999999999999995E-8</v>
      </c>
    </row>
    <row r="1541" spans="3:14" x14ac:dyDescent="0.3">
      <c r="C1541" s="2"/>
    </row>
    <row r="1542" spans="3:14" x14ac:dyDescent="0.3">
      <c r="C1542" s="2"/>
    </row>
    <row r="1543" spans="3:14" x14ac:dyDescent="0.3">
      <c r="C1543" s="2"/>
    </row>
    <row r="1544" spans="3:14" x14ac:dyDescent="0.3">
      <c r="C1544" s="2"/>
    </row>
    <row r="1545" spans="3:14" x14ac:dyDescent="0.3">
      <c r="C1545" s="2"/>
    </row>
    <row r="1546" spans="3:14" x14ac:dyDescent="0.3">
      <c r="C1546" s="2"/>
    </row>
    <row r="1547" spans="3:14" x14ac:dyDescent="0.3">
      <c r="C1547" s="2"/>
    </row>
    <row r="1548" spans="3:14" x14ac:dyDescent="0.3">
      <c r="C1548" s="2"/>
    </row>
    <row r="1549" spans="3:14" x14ac:dyDescent="0.3">
      <c r="C1549" s="2"/>
    </row>
    <row r="1550" spans="3:14" x14ac:dyDescent="0.3">
      <c r="C1550" s="2"/>
    </row>
    <row r="1551" spans="3:14" x14ac:dyDescent="0.3">
      <c r="C1551" s="2"/>
    </row>
    <row r="1552" spans="3:14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622" spans="2:14" x14ac:dyDescent="0.3">
      <c r="B1622" t="s">
        <v>439</v>
      </c>
    </row>
    <row r="1623" spans="2:14" x14ac:dyDescent="0.3">
      <c r="D1623" s="2" t="s">
        <v>333</v>
      </c>
      <c r="E1623" s="2" t="s">
        <v>334</v>
      </c>
      <c r="F1623" s="2" t="s">
        <v>757</v>
      </c>
      <c r="G1623" s="2" t="s">
        <v>335</v>
      </c>
      <c r="H1623" s="2" t="s">
        <v>336</v>
      </c>
      <c r="I1623" s="2" t="s">
        <v>337</v>
      </c>
      <c r="J1623" s="2" t="s">
        <v>338</v>
      </c>
      <c r="K1623" s="2" t="s">
        <v>339</v>
      </c>
      <c r="L1623" s="2" t="s">
        <v>340</v>
      </c>
      <c r="M1623" s="2" t="s">
        <v>341</v>
      </c>
      <c r="N1623" s="2" t="s">
        <v>342</v>
      </c>
    </row>
    <row r="1624" spans="2:14" x14ac:dyDescent="0.3">
      <c r="C1624" s="2" t="s">
        <v>719</v>
      </c>
      <c r="D1624">
        <v>0.579538192015425</v>
      </c>
      <c r="E1624">
        <v>9.9999999999999995E-8</v>
      </c>
      <c r="F1624">
        <v>9.9999999999999995E-8</v>
      </c>
      <c r="G1624">
        <v>9.9999999999999995E-8</v>
      </c>
      <c r="H1624">
        <v>9.9999999999999995E-8</v>
      </c>
      <c r="I1624">
        <v>9.9999999999999995E-8</v>
      </c>
      <c r="J1624">
        <v>9.9999999999999995E-8</v>
      </c>
      <c r="K1624">
        <v>9.9999999999999995E-8</v>
      </c>
      <c r="L1624">
        <v>9.9999999999999995E-8</v>
      </c>
      <c r="M1624">
        <v>9.9999999999999995E-8</v>
      </c>
      <c r="N1624">
        <v>9.9999999999999995E-8</v>
      </c>
    </row>
    <row r="1625" spans="2:14" x14ac:dyDescent="0.3">
      <c r="C1625" s="2" t="s">
        <v>720</v>
      </c>
      <c r="D1625">
        <v>4.8372637694754417E-2</v>
      </c>
      <c r="E1625">
        <v>9.9999999999999995E-8</v>
      </c>
      <c r="F1625">
        <v>9.9999999999999995E-8</v>
      </c>
      <c r="G1625">
        <v>9.9999999999999995E-8</v>
      </c>
      <c r="H1625">
        <v>9.9999999999999995E-8</v>
      </c>
      <c r="I1625">
        <v>9.9999999999999995E-8</v>
      </c>
      <c r="J1625">
        <v>9.9999999999999995E-8</v>
      </c>
      <c r="K1625">
        <v>9.9999999999999995E-8</v>
      </c>
      <c r="L1625">
        <v>9.9999999999999995E-8</v>
      </c>
      <c r="M1625">
        <v>9.9999999999999995E-8</v>
      </c>
      <c r="N1625">
        <v>9.9999999999999995E-8</v>
      </c>
    </row>
    <row r="1626" spans="2:14" x14ac:dyDescent="0.3">
      <c r="C1626" s="2" t="s">
        <v>721</v>
      </c>
      <c r="D1626">
        <v>2.2744087134235711</v>
      </c>
      <c r="E1626">
        <v>9.9999999999999995E-8</v>
      </c>
      <c r="F1626">
        <v>9.9999999999999995E-8</v>
      </c>
      <c r="G1626">
        <v>9.9999999999999995E-8</v>
      </c>
      <c r="H1626">
        <v>9.9999999999999995E-8</v>
      </c>
      <c r="I1626">
        <v>9.9999999999999995E-8</v>
      </c>
      <c r="J1626">
        <v>9.9999999999999995E-8</v>
      </c>
      <c r="K1626">
        <v>9.9999999999999995E-8</v>
      </c>
      <c r="L1626">
        <v>9.9999999999999995E-8</v>
      </c>
      <c r="M1626">
        <v>9.9999999999999995E-8</v>
      </c>
      <c r="N1626">
        <v>9.9999999999999995E-8</v>
      </c>
    </row>
    <row r="1627" spans="2:14" x14ac:dyDescent="0.3">
      <c r="C1627" s="2" t="s">
        <v>722</v>
      </c>
      <c r="D1627">
        <v>0.48290251336729917</v>
      </c>
      <c r="E1627">
        <v>9.9999999999999995E-8</v>
      </c>
      <c r="F1627">
        <v>9.9999999999999995E-8</v>
      </c>
      <c r="G1627">
        <v>9.9999999999999995E-8</v>
      </c>
      <c r="H1627">
        <v>9.9999999999999995E-8</v>
      </c>
      <c r="I1627">
        <v>9.9999999999999995E-8</v>
      </c>
      <c r="J1627">
        <v>9.9999999999999995E-8</v>
      </c>
      <c r="K1627">
        <v>9.9999999999999995E-8</v>
      </c>
      <c r="L1627">
        <v>9.9999999999999995E-8</v>
      </c>
      <c r="M1627">
        <v>9.9999999999999995E-8</v>
      </c>
      <c r="N1627">
        <v>9.9999999999999995E-8</v>
      </c>
    </row>
    <row r="1628" spans="2:14" x14ac:dyDescent="0.3">
      <c r="C1628" s="2" t="s">
        <v>723</v>
      </c>
      <c r="D1628">
        <v>4.8197846609196536E-2</v>
      </c>
      <c r="E1628">
        <v>9.9999999999999995E-8</v>
      </c>
      <c r="F1628">
        <v>9.9999999999999995E-8</v>
      </c>
      <c r="G1628">
        <v>9.9999999999999995E-8</v>
      </c>
      <c r="H1628">
        <v>9.9999999999999995E-8</v>
      </c>
      <c r="I1628">
        <v>9.9999999999999995E-8</v>
      </c>
      <c r="J1628">
        <v>9.9999999999999995E-8</v>
      </c>
      <c r="K1628">
        <v>9.9999999999999995E-8</v>
      </c>
      <c r="L1628">
        <v>9.9999999999999995E-8</v>
      </c>
      <c r="M1628">
        <v>9.9999999999999995E-8</v>
      </c>
      <c r="N1628">
        <v>9.9999999999999995E-8</v>
      </c>
    </row>
    <row r="1629" spans="2:14" x14ac:dyDescent="0.3">
      <c r="C1629" s="2" t="s">
        <v>758</v>
      </c>
      <c r="D1629">
        <v>9.9999999999999995E-8</v>
      </c>
      <c r="E1629">
        <v>9.9999999999999995E-8</v>
      </c>
      <c r="F1629">
        <v>9.9999999999999995E-8</v>
      </c>
      <c r="G1629">
        <v>9.9999999999999995E-8</v>
      </c>
      <c r="H1629">
        <v>9.9999999999999995E-8</v>
      </c>
      <c r="I1629">
        <v>9.9999999999999995E-8</v>
      </c>
      <c r="J1629">
        <v>9.9999999999999995E-8</v>
      </c>
      <c r="K1629">
        <v>9.9999999999999995E-8</v>
      </c>
      <c r="L1629">
        <v>9.9999999999999995E-8</v>
      </c>
      <c r="M1629">
        <v>9.9999999999999995E-8</v>
      </c>
      <c r="N1629">
        <v>9.9999999999999995E-8</v>
      </c>
    </row>
    <row r="1630" spans="2:14" x14ac:dyDescent="0.3">
      <c r="C1630" s="2" t="s">
        <v>683</v>
      </c>
      <c r="D1630">
        <v>4.8283089859745679E-2</v>
      </c>
      <c r="E1630">
        <v>9.9999999999999995E-8</v>
      </c>
      <c r="F1630">
        <v>9.9999999999999995E-8</v>
      </c>
      <c r="G1630">
        <v>9.9999999999999995E-8</v>
      </c>
      <c r="H1630">
        <v>9.9999999999999995E-8</v>
      </c>
      <c r="I1630">
        <v>9.9999999999999995E-8</v>
      </c>
      <c r="J1630">
        <v>9.9999999999999995E-8</v>
      </c>
      <c r="K1630">
        <v>9.9999999999999995E-8</v>
      </c>
      <c r="L1630">
        <v>9.9999999999999995E-8</v>
      </c>
      <c r="M1630">
        <v>9.9999999999999995E-8</v>
      </c>
      <c r="N1630">
        <v>9.9999999999999995E-8</v>
      </c>
    </row>
    <row r="1631" spans="2:14" x14ac:dyDescent="0.3">
      <c r="C1631" s="2" t="s">
        <v>759</v>
      </c>
      <c r="D1631">
        <v>9.9999999999999995E-8</v>
      </c>
      <c r="E1631">
        <v>9.9999999999999995E-8</v>
      </c>
      <c r="F1631">
        <v>9.9999999999999995E-8</v>
      </c>
      <c r="G1631">
        <v>9.9999999999999995E-8</v>
      </c>
      <c r="H1631">
        <v>9.9999999999999995E-8</v>
      </c>
      <c r="I1631">
        <v>9.9999999999999995E-8</v>
      </c>
      <c r="J1631">
        <v>9.9999999999999995E-8</v>
      </c>
      <c r="K1631">
        <v>9.9999999999999995E-8</v>
      </c>
      <c r="L1631">
        <v>9.9999999999999995E-8</v>
      </c>
      <c r="M1631">
        <v>9.9999999999999995E-8</v>
      </c>
      <c r="N1631">
        <v>9.9999999999999995E-8</v>
      </c>
    </row>
    <row r="1632" spans="2:14" x14ac:dyDescent="0.3">
      <c r="C1632" s="2" t="s">
        <v>685</v>
      </c>
      <c r="D1632">
        <v>0.24144740752351962</v>
      </c>
      <c r="E1632">
        <v>9.9999999999999995E-8</v>
      </c>
      <c r="F1632">
        <v>9.9999999999999995E-8</v>
      </c>
      <c r="G1632">
        <v>9.9999999999999995E-8</v>
      </c>
      <c r="H1632">
        <v>9.9999999999999995E-8</v>
      </c>
      <c r="I1632">
        <v>9.9999999999999995E-8</v>
      </c>
      <c r="J1632">
        <v>9.9999999999999995E-8</v>
      </c>
      <c r="K1632">
        <v>9.9999999999999995E-8</v>
      </c>
      <c r="L1632">
        <v>9.9999999999999995E-8</v>
      </c>
      <c r="M1632">
        <v>9.9999999999999995E-8</v>
      </c>
      <c r="N1632">
        <v>9.9999999999999995E-8</v>
      </c>
    </row>
    <row r="1633" spans="3:14" x14ac:dyDescent="0.3">
      <c r="C1633" s="2" t="s">
        <v>760</v>
      </c>
      <c r="D1633">
        <v>9.9999999999999995E-8</v>
      </c>
      <c r="E1633">
        <v>9.9999999999999995E-8</v>
      </c>
      <c r="F1633">
        <v>9.9999999999999995E-8</v>
      </c>
      <c r="G1633">
        <v>9.9999999999999995E-8</v>
      </c>
      <c r="H1633">
        <v>9.9999999999999995E-8</v>
      </c>
      <c r="I1633">
        <v>9.9999999999999995E-8</v>
      </c>
      <c r="J1633">
        <v>9.9999999999999995E-8</v>
      </c>
      <c r="K1633">
        <v>9.9999999999999995E-8</v>
      </c>
      <c r="L1633">
        <v>9.9999999999999995E-8</v>
      </c>
      <c r="M1633">
        <v>9.9999999999999995E-8</v>
      </c>
      <c r="N1633">
        <v>9.9999999999999995E-8</v>
      </c>
    </row>
    <row r="1634" spans="3:14" x14ac:dyDescent="0.3">
      <c r="C1634" s="2" t="s">
        <v>684</v>
      </c>
      <c r="D1634">
        <v>0.14486440058952807</v>
      </c>
      <c r="E1634">
        <v>9.9999999999999995E-8</v>
      </c>
      <c r="F1634">
        <v>9.9999999999999995E-8</v>
      </c>
      <c r="G1634">
        <v>9.9999999999999995E-8</v>
      </c>
      <c r="H1634">
        <v>9.9999999999999995E-8</v>
      </c>
      <c r="I1634">
        <v>9.9999999999999995E-8</v>
      </c>
      <c r="J1634">
        <v>9.9999999999999995E-8</v>
      </c>
      <c r="K1634">
        <v>9.9999999999999995E-8</v>
      </c>
      <c r="L1634">
        <v>9.9999999999999995E-8</v>
      </c>
      <c r="M1634">
        <v>9.9999999999999995E-8</v>
      </c>
      <c r="N1634">
        <v>9.9999999999999995E-8</v>
      </c>
    </row>
    <row r="1635" spans="3:14" x14ac:dyDescent="0.3">
      <c r="C1635" s="2" t="s">
        <v>724</v>
      </c>
      <c r="D1635">
        <v>9.6564192535307541E-2</v>
      </c>
      <c r="E1635">
        <v>9.9999999999999995E-8</v>
      </c>
      <c r="F1635">
        <v>9.9999999999999995E-8</v>
      </c>
      <c r="G1635">
        <v>9.9999999999999995E-8</v>
      </c>
      <c r="H1635">
        <v>9.9999999999999995E-8</v>
      </c>
      <c r="I1635">
        <v>9.9999999999999995E-8</v>
      </c>
      <c r="J1635">
        <v>9.9999999999999995E-8</v>
      </c>
      <c r="K1635">
        <v>9.9999999999999995E-8</v>
      </c>
      <c r="L1635">
        <v>9.9999999999999995E-8</v>
      </c>
      <c r="M1635">
        <v>9.9999999999999995E-8</v>
      </c>
      <c r="N1635">
        <v>9.9999999999999995E-8</v>
      </c>
    </row>
    <row r="1636" spans="3:14" x14ac:dyDescent="0.3">
      <c r="C1636" s="2" t="s">
        <v>725</v>
      </c>
      <c r="D1636">
        <v>0.19303715719221409</v>
      </c>
      <c r="E1636">
        <v>9.9999999999999995E-8</v>
      </c>
      <c r="F1636">
        <v>9.9999999999999995E-8</v>
      </c>
      <c r="G1636">
        <v>9.9999999999999995E-8</v>
      </c>
      <c r="H1636">
        <v>9.9999999999999995E-8</v>
      </c>
      <c r="I1636">
        <v>9.9999999999999995E-8</v>
      </c>
      <c r="J1636">
        <v>9.9999999999999995E-8</v>
      </c>
      <c r="K1636">
        <v>9.9999999999999995E-8</v>
      </c>
      <c r="L1636">
        <v>9.9999999999999995E-8</v>
      </c>
      <c r="M1636">
        <v>9.9999999999999995E-8</v>
      </c>
      <c r="N1636">
        <v>9.9999999999999995E-8</v>
      </c>
    </row>
    <row r="1637" spans="3:14" x14ac:dyDescent="0.3">
      <c r="C1637" s="2" t="s">
        <v>761</v>
      </c>
      <c r="D1637">
        <v>9.9999999999999995E-8</v>
      </c>
      <c r="E1637">
        <v>9.9999999999999995E-8</v>
      </c>
      <c r="F1637">
        <v>9.9999999999999995E-8</v>
      </c>
      <c r="G1637">
        <v>9.9999999999999995E-8</v>
      </c>
      <c r="H1637">
        <v>9.9999999999999995E-8</v>
      </c>
      <c r="I1637">
        <v>9.9999999999999995E-8</v>
      </c>
      <c r="J1637">
        <v>9.9999999999999995E-8</v>
      </c>
      <c r="K1637">
        <v>9.9999999999999995E-8</v>
      </c>
      <c r="L1637">
        <v>9.9999999999999995E-8</v>
      </c>
      <c r="M1637">
        <v>9.9999999999999995E-8</v>
      </c>
      <c r="N1637">
        <v>9.9999999999999995E-8</v>
      </c>
    </row>
    <row r="1638" spans="3:14" x14ac:dyDescent="0.3">
      <c r="C1638" s="2" t="s">
        <v>726</v>
      </c>
      <c r="D1638">
        <v>4.8287015692216197E-2</v>
      </c>
      <c r="E1638">
        <v>9.9999999999999995E-8</v>
      </c>
      <c r="F1638">
        <v>9.9999999999999995E-8</v>
      </c>
      <c r="G1638">
        <v>9.9999999999999995E-8</v>
      </c>
      <c r="H1638">
        <v>9.9999999999999995E-8</v>
      </c>
      <c r="I1638">
        <v>9.9999999999999995E-8</v>
      </c>
      <c r="J1638">
        <v>9.9999999999999995E-8</v>
      </c>
      <c r="K1638">
        <v>9.9999999999999995E-8</v>
      </c>
      <c r="L1638">
        <v>9.9999999999999995E-8</v>
      </c>
      <c r="M1638">
        <v>9.9999999999999995E-8</v>
      </c>
      <c r="N1638">
        <v>9.9999999999999995E-8</v>
      </c>
    </row>
    <row r="1639" spans="3:14" x14ac:dyDescent="0.3">
      <c r="C1639" s="2" t="s">
        <v>727</v>
      </c>
      <c r="D1639">
        <v>4.8297615689018733E-2</v>
      </c>
      <c r="E1639">
        <v>9.9999999999999995E-8</v>
      </c>
      <c r="F1639">
        <v>9.9999999999999995E-8</v>
      </c>
      <c r="G1639">
        <v>9.9999999999999995E-8</v>
      </c>
      <c r="H1639">
        <v>9.9999999999999995E-8</v>
      </c>
      <c r="I1639">
        <v>9.9999999999999995E-8</v>
      </c>
      <c r="J1639">
        <v>9.9999999999999995E-8</v>
      </c>
      <c r="K1639">
        <v>9.9999999999999995E-8</v>
      </c>
      <c r="L1639">
        <v>9.9999999999999995E-8</v>
      </c>
      <c r="M1639">
        <v>9.9999999999999995E-8</v>
      </c>
      <c r="N1639">
        <v>9.9999999999999995E-8</v>
      </c>
    </row>
    <row r="1640" spans="3:14" x14ac:dyDescent="0.3">
      <c r="C1640" s="2" t="s">
        <v>680</v>
      </c>
      <c r="D1640">
        <v>9.9999999999999995E-8</v>
      </c>
      <c r="E1640">
        <v>9.9999999999999995E-8</v>
      </c>
      <c r="F1640">
        <v>9.9999999999999995E-8</v>
      </c>
      <c r="G1640">
        <v>9.9999999999999995E-8</v>
      </c>
      <c r="H1640">
        <v>9.9999999999999995E-8</v>
      </c>
      <c r="I1640">
        <v>9.9999999999999995E-8</v>
      </c>
      <c r="J1640">
        <v>9.9999999999999995E-8</v>
      </c>
      <c r="K1640">
        <v>9.9999999999999995E-8</v>
      </c>
      <c r="L1640">
        <v>9.9999999999999995E-8</v>
      </c>
      <c r="M1640">
        <v>9.9999999999999995E-8</v>
      </c>
      <c r="N1640">
        <v>9.9999999999999995E-8</v>
      </c>
    </row>
    <row r="1641" spans="3:14" x14ac:dyDescent="0.3">
      <c r="C1641" s="2" t="s">
        <v>681</v>
      </c>
      <c r="D1641">
        <v>9.9999999999999995E-8</v>
      </c>
      <c r="E1641">
        <v>9.9999999999999995E-8</v>
      </c>
      <c r="F1641">
        <v>9.9999999999999995E-8</v>
      </c>
      <c r="G1641">
        <v>9.9999999999999995E-8</v>
      </c>
      <c r="H1641">
        <v>9.9999999999999995E-8</v>
      </c>
      <c r="I1641">
        <v>9.9999999999999995E-8</v>
      </c>
      <c r="J1641">
        <v>9.9999999999999995E-8</v>
      </c>
      <c r="K1641">
        <v>9.9999999999999995E-8</v>
      </c>
      <c r="L1641">
        <v>9.9999999999999995E-8</v>
      </c>
      <c r="M1641">
        <v>9.9999999999999995E-8</v>
      </c>
      <c r="N1641">
        <v>9.9999999999999995E-8</v>
      </c>
    </row>
    <row r="1642" spans="3:14" x14ac:dyDescent="0.3">
      <c r="C1642" s="2" t="s">
        <v>728</v>
      </c>
      <c r="D1642">
        <v>0.83148714410667679</v>
      </c>
      <c r="E1642">
        <v>9.9999999999999995E-8</v>
      </c>
      <c r="F1642">
        <v>9.9999999999999995E-8</v>
      </c>
      <c r="G1642">
        <v>9.9999999999999995E-8</v>
      </c>
      <c r="H1642">
        <v>9.9999999999999995E-8</v>
      </c>
      <c r="I1642">
        <v>9.9999999999999995E-8</v>
      </c>
      <c r="J1642">
        <v>9.9999999999999995E-8</v>
      </c>
      <c r="K1642">
        <v>9.9999999999999995E-8</v>
      </c>
      <c r="L1642">
        <v>9.9999999999999995E-8</v>
      </c>
      <c r="M1642">
        <v>9.9999999999999995E-8</v>
      </c>
      <c r="N1642">
        <v>9.9999999999999995E-8</v>
      </c>
    </row>
    <row r="1643" spans="3:14" x14ac:dyDescent="0.3">
      <c r="C1643" s="2" t="s">
        <v>729</v>
      </c>
      <c r="D1643">
        <v>7.456468965955021</v>
      </c>
      <c r="E1643">
        <v>9.9999999999999995E-8</v>
      </c>
      <c r="F1643">
        <v>9.9999999999999995E-8</v>
      </c>
      <c r="G1643">
        <v>9.9999999999999995E-8</v>
      </c>
      <c r="H1643">
        <v>9.9999999999999995E-8</v>
      </c>
      <c r="I1643">
        <v>9.9999999999999995E-8</v>
      </c>
      <c r="J1643">
        <v>9.9999999999999995E-8</v>
      </c>
      <c r="K1643">
        <v>9.9999999999999995E-8</v>
      </c>
      <c r="L1643">
        <v>9.9999999999999995E-8</v>
      </c>
      <c r="M1643">
        <v>9.9999999999999995E-8</v>
      </c>
      <c r="N1643">
        <v>9.9999999999999995E-8</v>
      </c>
    </row>
    <row r="1644" spans="3:14" x14ac:dyDescent="0.3">
      <c r="C1644" s="2" t="s">
        <v>730</v>
      </c>
      <c r="D1644">
        <v>0.48305749323659153</v>
      </c>
      <c r="E1644">
        <v>9.9999999999999995E-8</v>
      </c>
      <c r="F1644">
        <v>9.9999999999999995E-8</v>
      </c>
      <c r="G1644">
        <v>9.9999999999999995E-8</v>
      </c>
      <c r="H1644">
        <v>9.9999999999999995E-8</v>
      </c>
      <c r="I1644">
        <v>9.9999999999999995E-8</v>
      </c>
      <c r="J1644">
        <v>9.9999999999999995E-8</v>
      </c>
      <c r="K1644">
        <v>9.9999999999999995E-8</v>
      </c>
      <c r="L1644">
        <v>9.9999999999999995E-8</v>
      </c>
      <c r="M1644">
        <v>9.9999999999999995E-8</v>
      </c>
      <c r="N1644">
        <v>9.9999999999999995E-8</v>
      </c>
    </row>
    <row r="1645" spans="3:14" x14ac:dyDescent="0.3">
      <c r="C1645" s="2" t="s">
        <v>731</v>
      </c>
      <c r="D1645">
        <v>3.0366198098890615</v>
      </c>
      <c r="E1645">
        <v>9.9999999999999995E-8</v>
      </c>
      <c r="F1645">
        <v>9.9999999999999995E-8</v>
      </c>
      <c r="G1645">
        <v>9.9999999999999995E-8</v>
      </c>
      <c r="H1645">
        <v>9.9999999999999995E-8</v>
      </c>
      <c r="I1645">
        <v>9.9999999999999995E-8</v>
      </c>
      <c r="J1645">
        <v>9.9999999999999995E-8</v>
      </c>
      <c r="K1645">
        <v>9.9999999999999995E-8</v>
      </c>
      <c r="L1645">
        <v>9.9999999999999995E-8</v>
      </c>
      <c r="M1645">
        <v>9.9999999999999995E-8</v>
      </c>
      <c r="N1645">
        <v>9.9999999999999995E-8</v>
      </c>
    </row>
    <row r="1646" spans="3:14" x14ac:dyDescent="0.3">
      <c r="C1646" s="2" t="s">
        <v>686</v>
      </c>
      <c r="D1646">
        <v>1.4809614758851486</v>
      </c>
      <c r="E1646">
        <v>9.9999999999999995E-8</v>
      </c>
      <c r="F1646">
        <v>9.9999999999999995E-8</v>
      </c>
      <c r="G1646">
        <v>9.9999999999999995E-8</v>
      </c>
      <c r="H1646">
        <v>9.9999999999999995E-8</v>
      </c>
      <c r="I1646">
        <v>9.9999999999999995E-8</v>
      </c>
      <c r="J1646">
        <v>9.9999999999999995E-8</v>
      </c>
      <c r="K1646">
        <v>9.9999999999999995E-8</v>
      </c>
      <c r="L1646">
        <v>9.9999999999999995E-8</v>
      </c>
      <c r="M1646">
        <v>9.9999999999999995E-8</v>
      </c>
      <c r="N1646">
        <v>9.9999999999999995E-8</v>
      </c>
    </row>
    <row r="1647" spans="3:14" x14ac:dyDescent="0.3">
      <c r="C1647" s="2" t="s">
        <v>732</v>
      </c>
      <c r="D1647">
        <v>28.511277313668597</v>
      </c>
      <c r="E1647">
        <v>9.9999999999999995E-8</v>
      </c>
      <c r="F1647">
        <v>9.9999999999999995E-8</v>
      </c>
      <c r="G1647">
        <v>9.9999999999999995E-8</v>
      </c>
      <c r="H1647">
        <v>9.9999999999999995E-8</v>
      </c>
      <c r="I1647">
        <v>9.9999999999999995E-8</v>
      </c>
      <c r="J1647">
        <v>9.9999999999999995E-8</v>
      </c>
      <c r="K1647">
        <v>9.9999999999999995E-8</v>
      </c>
      <c r="L1647">
        <v>9.9999999999999995E-8</v>
      </c>
      <c r="M1647">
        <v>9.9999999999999995E-8</v>
      </c>
      <c r="N1647">
        <v>9.9999999999999995E-8</v>
      </c>
    </row>
    <row r="1648" spans="3:14" x14ac:dyDescent="0.3">
      <c r="C1648" s="2" t="s">
        <v>733</v>
      </c>
      <c r="D1648">
        <v>1.2620039424310769</v>
      </c>
      <c r="E1648">
        <v>9.9999999999999995E-8</v>
      </c>
      <c r="F1648">
        <v>9.9999999999999995E-8</v>
      </c>
      <c r="G1648">
        <v>9.9999999999999995E-8</v>
      </c>
      <c r="H1648">
        <v>9.9999999999999995E-8</v>
      </c>
      <c r="I1648">
        <v>9.9999999999999995E-8</v>
      </c>
      <c r="J1648">
        <v>9.9999999999999995E-8</v>
      </c>
      <c r="K1648">
        <v>9.9999999999999995E-8</v>
      </c>
      <c r="L1648">
        <v>9.9999999999999995E-8</v>
      </c>
      <c r="M1648">
        <v>9.9999999999999995E-8</v>
      </c>
      <c r="N1648">
        <v>9.9999999999999995E-8</v>
      </c>
    </row>
    <row r="1649" spans="3:14" x14ac:dyDescent="0.3">
      <c r="C1649" s="2" t="s">
        <v>734</v>
      </c>
      <c r="D1649">
        <v>6.5855783611501186</v>
      </c>
      <c r="E1649">
        <v>9.9999999999999995E-8</v>
      </c>
      <c r="F1649">
        <v>9.9999999999999995E-8</v>
      </c>
      <c r="G1649">
        <v>9.9999999999999995E-8</v>
      </c>
      <c r="H1649">
        <v>9.9999999999999995E-8</v>
      </c>
      <c r="I1649">
        <v>9.9999999999999995E-8</v>
      </c>
      <c r="J1649">
        <v>9.9999999999999995E-8</v>
      </c>
      <c r="K1649">
        <v>9.9999999999999995E-8</v>
      </c>
      <c r="L1649">
        <v>9.9999999999999995E-8</v>
      </c>
      <c r="M1649">
        <v>9.9999999999999995E-8</v>
      </c>
      <c r="N1649">
        <v>9.9999999999999995E-8</v>
      </c>
    </row>
    <row r="1650" spans="3:14" x14ac:dyDescent="0.3">
      <c r="C1650" s="2" t="s">
        <v>735</v>
      </c>
      <c r="D1650">
        <v>30.428276927009058</v>
      </c>
      <c r="E1650">
        <v>9.9999999999999995E-8</v>
      </c>
      <c r="F1650">
        <v>9.9999999999999995E-8</v>
      </c>
      <c r="G1650">
        <v>9.9999999999999995E-8</v>
      </c>
      <c r="H1650">
        <v>9.9999999999999995E-8</v>
      </c>
      <c r="I1650">
        <v>9.9999999999999995E-8</v>
      </c>
      <c r="J1650">
        <v>9.9999999999999995E-8</v>
      </c>
      <c r="K1650">
        <v>9.9999999999999995E-8</v>
      </c>
      <c r="L1650">
        <v>9.9999999999999995E-8</v>
      </c>
      <c r="M1650">
        <v>9.9999999999999995E-8</v>
      </c>
      <c r="N1650">
        <v>9.9999999999999995E-8</v>
      </c>
    </row>
    <row r="1651" spans="3:14" x14ac:dyDescent="0.3">
      <c r="C1651" s="2" t="s">
        <v>736</v>
      </c>
      <c r="D1651">
        <v>1.2051303405129465</v>
      </c>
      <c r="E1651">
        <v>9.9999999999999995E-8</v>
      </c>
      <c r="F1651">
        <v>9.9999999999999995E-8</v>
      </c>
      <c r="G1651">
        <v>9.9999999999999995E-8</v>
      </c>
      <c r="H1651">
        <v>9.9999999999999995E-8</v>
      </c>
      <c r="I1651">
        <v>9.9999999999999995E-8</v>
      </c>
      <c r="J1651">
        <v>9.9999999999999995E-8</v>
      </c>
      <c r="K1651">
        <v>9.9999999999999995E-8</v>
      </c>
      <c r="L1651">
        <v>9.9999999999999995E-8</v>
      </c>
      <c r="M1651">
        <v>9.9999999999999995E-8</v>
      </c>
      <c r="N1651">
        <v>9.9999999999999995E-8</v>
      </c>
    </row>
    <row r="1652" spans="3:14" x14ac:dyDescent="0.3">
      <c r="C1652" s="2" t="s">
        <v>762</v>
      </c>
      <c r="D1652">
        <v>9.9999999999999995E-8</v>
      </c>
      <c r="E1652">
        <v>9.9999999999999995E-8</v>
      </c>
      <c r="F1652">
        <v>9.9999999999999995E-8</v>
      </c>
      <c r="G1652">
        <v>9.9999999999999995E-8</v>
      </c>
      <c r="H1652">
        <v>9.9999999999999995E-8</v>
      </c>
      <c r="I1652">
        <v>9.9999999999999995E-8</v>
      </c>
      <c r="J1652">
        <v>9.9999999999999995E-8</v>
      </c>
      <c r="K1652">
        <v>9.9999999999999995E-8</v>
      </c>
      <c r="L1652">
        <v>9.9999999999999995E-8</v>
      </c>
      <c r="M1652">
        <v>9.9999999999999995E-8</v>
      </c>
      <c r="N1652">
        <v>9.9999999999999995E-8</v>
      </c>
    </row>
    <row r="1653" spans="3:14" x14ac:dyDescent="0.3">
      <c r="C1653" s="2" t="s">
        <v>682</v>
      </c>
      <c r="D1653" s="2">
        <v>9.9999999999999995E-8</v>
      </c>
      <c r="E1653" s="2">
        <v>9.9999999999999995E-8</v>
      </c>
      <c r="F1653" s="2">
        <v>9.9999999999999995E-8</v>
      </c>
      <c r="G1653" s="2">
        <v>9.9999999999999995E-8</v>
      </c>
      <c r="H1653" s="2">
        <v>9.9999999999999995E-8</v>
      </c>
      <c r="I1653" s="2">
        <v>9.9999999999999995E-8</v>
      </c>
      <c r="J1653" s="2">
        <v>9.9999999999999995E-8</v>
      </c>
      <c r="K1653" s="2">
        <v>9.9999999999999995E-8</v>
      </c>
      <c r="L1653" s="2">
        <v>9.9999999999999995E-8</v>
      </c>
      <c r="M1653" s="2">
        <v>9.9999999999999995E-8</v>
      </c>
      <c r="N1653" s="2">
        <v>9.9999999999999995E-8</v>
      </c>
    </row>
    <row r="1654" spans="3:14" x14ac:dyDescent="0.3">
      <c r="C1654" s="2" t="s">
        <v>737</v>
      </c>
      <c r="D1654">
        <v>2.2692960422316233</v>
      </c>
      <c r="E1654">
        <v>9.9999999999999995E-8</v>
      </c>
      <c r="F1654">
        <v>9.9999999999999995E-8</v>
      </c>
      <c r="G1654">
        <v>9.9999999999999995E-8</v>
      </c>
      <c r="H1654">
        <v>9.9999999999999995E-8</v>
      </c>
      <c r="I1654">
        <v>9.9999999999999995E-8</v>
      </c>
      <c r="J1654">
        <v>9.9999999999999995E-8</v>
      </c>
      <c r="K1654">
        <v>9.9999999999999995E-8</v>
      </c>
      <c r="L1654">
        <v>9.9999999999999995E-8</v>
      </c>
      <c r="M1654">
        <v>9.9999999999999995E-8</v>
      </c>
      <c r="N1654">
        <v>9.9999999999999995E-8</v>
      </c>
    </row>
    <row r="1655" spans="3:14" x14ac:dyDescent="0.3">
      <c r="C1655" s="2" t="s">
        <v>687</v>
      </c>
      <c r="D1655">
        <v>0.33798235998044074</v>
      </c>
      <c r="E1655">
        <v>9.9999999999999995E-8</v>
      </c>
      <c r="F1655">
        <v>9.9999999999999995E-8</v>
      </c>
      <c r="G1655">
        <v>9.9999999999999995E-8</v>
      </c>
      <c r="H1655">
        <v>9.9999999999999995E-8</v>
      </c>
      <c r="I1655">
        <v>9.9999999999999995E-8</v>
      </c>
      <c r="J1655">
        <v>9.9999999999999995E-8</v>
      </c>
      <c r="K1655">
        <v>9.9999999999999995E-8</v>
      </c>
      <c r="L1655">
        <v>9.9999999999999995E-8</v>
      </c>
      <c r="M1655">
        <v>9.9999999999999995E-8</v>
      </c>
      <c r="N1655">
        <v>9.9999999999999995E-8</v>
      </c>
    </row>
    <row r="1656" spans="3:14" x14ac:dyDescent="0.3">
      <c r="C1656" s="2" t="s">
        <v>738</v>
      </c>
      <c r="D1656">
        <v>2.2213500867084361</v>
      </c>
      <c r="E1656">
        <v>9.9999999999999995E-8</v>
      </c>
      <c r="F1656">
        <v>9.9999999999999995E-8</v>
      </c>
      <c r="G1656">
        <v>9.9999999999999995E-8</v>
      </c>
      <c r="H1656">
        <v>9.9999999999999995E-8</v>
      </c>
      <c r="I1656">
        <v>9.9999999999999995E-8</v>
      </c>
      <c r="J1656">
        <v>9.9999999999999995E-8</v>
      </c>
      <c r="K1656">
        <v>9.9999999999999995E-8</v>
      </c>
      <c r="L1656">
        <v>9.9999999999999995E-8</v>
      </c>
      <c r="M1656">
        <v>9.9999999999999995E-8</v>
      </c>
      <c r="N1656">
        <v>9.9999999999999995E-8</v>
      </c>
    </row>
    <row r="1657" spans="3:14" x14ac:dyDescent="0.3">
      <c r="C1657" s="2" t="s">
        <v>739</v>
      </c>
      <c r="D1657">
        <v>1.4461108951383936</v>
      </c>
      <c r="E1657">
        <v>9.9999999999999995E-8</v>
      </c>
      <c r="F1657">
        <v>9.9999999999999995E-8</v>
      </c>
      <c r="G1657">
        <v>9.9999999999999995E-8</v>
      </c>
      <c r="H1657">
        <v>9.9999999999999995E-8</v>
      </c>
      <c r="I1657">
        <v>9.9999999999999995E-8</v>
      </c>
      <c r="J1657">
        <v>9.9999999999999995E-8</v>
      </c>
      <c r="K1657">
        <v>9.9999999999999995E-8</v>
      </c>
      <c r="L1657">
        <v>9.9999999999999995E-8</v>
      </c>
      <c r="M1657">
        <v>9.9999999999999995E-8</v>
      </c>
      <c r="N1657">
        <v>9.9999999999999995E-8</v>
      </c>
    </row>
    <row r="1658" spans="3:14" x14ac:dyDescent="0.3">
      <c r="C1658" s="2" t="s">
        <v>763</v>
      </c>
      <c r="D1658">
        <v>9.9999999999999995E-8</v>
      </c>
      <c r="E1658">
        <v>9.9999999999999995E-8</v>
      </c>
      <c r="F1658">
        <v>9.9999999999999995E-8</v>
      </c>
      <c r="G1658">
        <v>9.9999999999999995E-8</v>
      </c>
      <c r="H1658">
        <v>9.9999999999999995E-8</v>
      </c>
      <c r="I1658">
        <v>9.9999999999999995E-8</v>
      </c>
      <c r="J1658">
        <v>9.9999999999999995E-8</v>
      </c>
      <c r="K1658">
        <v>9.9999999999999995E-8</v>
      </c>
      <c r="L1658">
        <v>9.9999999999999995E-8</v>
      </c>
      <c r="M1658">
        <v>9.9999999999999995E-8</v>
      </c>
      <c r="N1658">
        <v>9.9999999999999995E-8</v>
      </c>
    </row>
    <row r="1659" spans="3:14" x14ac:dyDescent="0.3">
      <c r="C1659" s="2" t="s">
        <v>740</v>
      </c>
      <c r="D1659">
        <v>1.7873381003880806</v>
      </c>
      <c r="E1659">
        <v>9.9999999999999995E-8</v>
      </c>
      <c r="F1659">
        <v>9.9999999999999995E-8</v>
      </c>
      <c r="G1659">
        <v>9.9999999999999995E-8</v>
      </c>
      <c r="H1659">
        <v>9.9999999999999995E-8</v>
      </c>
      <c r="I1659">
        <v>9.9999999999999995E-8</v>
      </c>
      <c r="J1659">
        <v>9.9999999999999995E-8</v>
      </c>
      <c r="K1659">
        <v>9.9999999999999995E-8</v>
      </c>
      <c r="L1659">
        <v>9.9999999999999995E-8</v>
      </c>
      <c r="M1659">
        <v>9.9999999999999995E-8</v>
      </c>
      <c r="N1659">
        <v>9.9999999999999995E-8</v>
      </c>
    </row>
    <row r="1660" spans="3:14" x14ac:dyDescent="0.3">
      <c r="C1660" s="2" t="s">
        <v>688</v>
      </c>
      <c r="D1660">
        <v>9.9999999999999995E-8</v>
      </c>
      <c r="E1660">
        <v>9.9999999999999995E-8</v>
      </c>
      <c r="F1660">
        <v>9.9999999999999995E-8</v>
      </c>
      <c r="G1660">
        <v>9.9999999999999995E-8</v>
      </c>
      <c r="H1660">
        <v>9.9999999999999995E-8</v>
      </c>
      <c r="I1660">
        <v>9.9999999999999995E-8</v>
      </c>
      <c r="J1660">
        <v>9.9999999999999995E-8</v>
      </c>
      <c r="K1660">
        <v>9.9999999999999995E-8</v>
      </c>
      <c r="L1660">
        <v>9.9999999999999995E-8</v>
      </c>
      <c r="M1660">
        <v>9.9999999999999995E-8</v>
      </c>
      <c r="N1660">
        <v>9.9999999999999995E-8</v>
      </c>
    </row>
    <row r="1661" spans="3:14" x14ac:dyDescent="0.3">
      <c r="C1661" s="2" t="s">
        <v>741</v>
      </c>
      <c r="D1661">
        <v>5.1463448861427761</v>
      </c>
      <c r="E1661">
        <v>9.9999999999999995E-8</v>
      </c>
      <c r="F1661">
        <v>9.9999999999999995E-8</v>
      </c>
      <c r="G1661">
        <v>9.9999999999999995E-8</v>
      </c>
      <c r="H1661">
        <v>9.9999999999999995E-8</v>
      </c>
      <c r="I1661">
        <v>9.9999999999999995E-8</v>
      </c>
      <c r="J1661">
        <v>9.9999999999999995E-8</v>
      </c>
      <c r="K1661">
        <v>9.9999999999999995E-8</v>
      </c>
      <c r="L1661">
        <v>9.9999999999999995E-8</v>
      </c>
      <c r="M1661">
        <v>9.9999999999999995E-8</v>
      </c>
      <c r="N1661">
        <v>9.9999999999999995E-8</v>
      </c>
    </row>
    <row r="1662" spans="3:14" x14ac:dyDescent="0.3">
      <c r="C1662" s="2" t="s">
        <v>742</v>
      </c>
      <c r="D1662">
        <v>1.2565150733741577</v>
      </c>
      <c r="E1662">
        <v>9.9999999999999995E-8</v>
      </c>
      <c r="F1662">
        <v>9.9999999999999995E-8</v>
      </c>
      <c r="G1662">
        <v>9.9999999999999995E-8</v>
      </c>
      <c r="H1662">
        <v>9.9999999999999995E-8</v>
      </c>
      <c r="I1662">
        <v>9.9999999999999995E-8</v>
      </c>
      <c r="J1662">
        <v>9.9999999999999995E-8</v>
      </c>
      <c r="K1662">
        <v>9.9999999999999995E-8</v>
      </c>
      <c r="L1662">
        <v>9.9999999999999995E-8</v>
      </c>
      <c r="M1662">
        <v>9.9999999999999995E-8</v>
      </c>
      <c r="N1662">
        <v>9.9999999999999995E-8</v>
      </c>
    </row>
    <row r="1663" spans="3:14" x14ac:dyDescent="0.3">
      <c r="C1663" s="2" t="s">
        <v>689</v>
      </c>
      <c r="D1663">
        <v>9.9999999999999995E-8</v>
      </c>
      <c r="E1663">
        <v>9.9999999999999995E-8</v>
      </c>
      <c r="F1663">
        <v>9.9999999999999995E-8</v>
      </c>
      <c r="G1663">
        <v>9.9999999999999995E-8</v>
      </c>
      <c r="H1663">
        <v>9.9999999999999995E-8</v>
      </c>
      <c r="I1663">
        <v>9.9999999999999995E-8</v>
      </c>
      <c r="J1663">
        <v>9.9999999999999995E-8</v>
      </c>
      <c r="K1663">
        <v>9.9999999999999995E-8</v>
      </c>
      <c r="L1663">
        <v>9.9999999999999995E-8</v>
      </c>
      <c r="M1663">
        <v>9.9999999999999995E-8</v>
      </c>
      <c r="N1663">
        <v>9.9999999999999995E-8</v>
      </c>
    </row>
    <row r="1664" spans="3:14" x14ac:dyDescent="0.3">
      <c r="C1664" s="2" t="s">
        <v>690</v>
      </c>
      <c r="D1664">
        <v>9.9999999999999995E-8</v>
      </c>
      <c r="E1664">
        <v>9.9999999999999995E-8</v>
      </c>
      <c r="F1664">
        <v>9.9999999999999995E-8</v>
      </c>
      <c r="G1664">
        <v>9.9999999999999995E-8</v>
      </c>
      <c r="H1664">
        <v>9.9999999999999995E-8</v>
      </c>
      <c r="I1664">
        <v>9.9999999999999995E-8</v>
      </c>
      <c r="J1664">
        <v>9.9999999999999995E-8</v>
      </c>
      <c r="K1664">
        <v>9.9999999999999995E-8</v>
      </c>
      <c r="L1664">
        <v>9.9999999999999995E-8</v>
      </c>
      <c r="M1664">
        <v>9.9999999999999995E-8</v>
      </c>
      <c r="N1664">
        <v>9.9999999999999995E-8</v>
      </c>
    </row>
    <row r="1665" spans="3:14" x14ac:dyDescent="0.3">
      <c r="C1665" s="2" t="s">
        <v>691</v>
      </c>
      <c r="D1665">
        <v>9.9999999999999995E-8</v>
      </c>
      <c r="E1665">
        <v>9.9999999999999995E-8</v>
      </c>
      <c r="F1665">
        <v>9.9999999999999995E-8</v>
      </c>
      <c r="G1665">
        <v>9.9999999999999995E-8</v>
      </c>
      <c r="H1665">
        <v>9.9999999999999995E-8</v>
      </c>
      <c r="I1665">
        <v>9.9999999999999995E-8</v>
      </c>
      <c r="J1665">
        <v>9.9999999999999995E-8</v>
      </c>
      <c r="K1665">
        <v>9.9999999999999995E-8</v>
      </c>
      <c r="L1665">
        <v>9.9999999999999995E-8</v>
      </c>
      <c r="M1665">
        <v>9.9999999999999995E-8</v>
      </c>
      <c r="N1665">
        <v>9.9999999999999995E-8</v>
      </c>
    </row>
    <row r="1666" spans="3:14" x14ac:dyDescent="0.3">
      <c r="C1666" s="2" t="s">
        <v>80</v>
      </c>
      <c r="D1666">
        <v>100</v>
      </c>
      <c r="E1666">
        <v>9.9999999999999995E-8</v>
      </c>
      <c r="F1666">
        <v>9.9999999999999995E-8</v>
      </c>
      <c r="G1666">
        <v>9.9999999999999995E-8</v>
      </c>
      <c r="H1666">
        <v>9.9999999999999995E-8</v>
      </c>
      <c r="I1666">
        <v>9.9999999999999995E-8</v>
      </c>
      <c r="J1666">
        <v>9.9999999999999995E-8</v>
      </c>
      <c r="K1666">
        <v>9.9999999999999995E-8</v>
      </c>
      <c r="L1666">
        <v>9.9999999999999995E-8</v>
      </c>
      <c r="M1666">
        <v>9.9999999999999995E-8</v>
      </c>
      <c r="N1666">
        <v>9.9999999999999995E-8</v>
      </c>
    </row>
    <row r="1667" spans="3:14" x14ac:dyDescent="0.3">
      <c r="C1667" s="2" t="s">
        <v>81</v>
      </c>
      <c r="D1667">
        <v>4.2542007821917966</v>
      </c>
      <c r="E1667">
        <v>9.9999999999999995E-8</v>
      </c>
      <c r="F1667">
        <v>9.9999999999999995E-8</v>
      </c>
      <c r="G1667">
        <v>9.9999999999999995E-8</v>
      </c>
      <c r="H1667">
        <v>9.9999999999999995E-8</v>
      </c>
      <c r="I1667">
        <v>9.9999999999999995E-8</v>
      </c>
      <c r="J1667">
        <v>9.9999999999999995E-8</v>
      </c>
      <c r="K1667">
        <v>9.9999999999999995E-8</v>
      </c>
      <c r="L1667">
        <v>9.9999999999999995E-8</v>
      </c>
      <c r="M1667">
        <v>9.9999999999999995E-8</v>
      </c>
      <c r="N1667">
        <v>9.9999999999999995E-8</v>
      </c>
    </row>
    <row r="1668" spans="3:14" x14ac:dyDescent="0.3">
      <c r="C1668" s="2" t="s">
        <v>743</v>
      </c>
      <c r="D1668">
        <v>4.1576161508105614</v>
      </c>
      <c r="E1668">
        <v>9.9999999999999995E-8</v>
      </c>
      <c r="F1668">
        <v>9.9999999999999995E-8</v>
      </c>
      <c r="G1668">
        <v>9.9999999999999995E-8</v>
      </c>
      <c r="H1668">
        <v>9.9999999999999995E-8</v>
      </c>
      <c r="I1668">
        <v>9.9999999999999995E-8</v>
      </c>
      <c r="J1668">
        <v>9.9999999999999995E-8</v>
      </c>
      <c r="K1668">
        <v>9.9999999999999995E-8</v>
      </c>
      <c r="L1668">
        <v>9.9999999999999995E-8</v>
      </c>
      <c r="M1668">
        <v>9.9999999999999995E-8</v>
      </c>
      <c r="N1668">
        <v>9.9999999999999995E-8</v>
      </c>
    </row>
    <row r="1669" spans="3:14" x14ac:dyDescent="0.3">
      <c r="C1669" s="2" t="s">
        <v>744</v>
      </c>
      <c r="D1669">
        <v>9.6584631381234937E-2</v>
      </c>
      <c r="E1669">
        <v>9.9999999999999995E-8</v>
      </c>
      <c r="F1669">
        <v>9.9999999999999995E-8</v>
      </c>
      <c r="G1669">
        <v>9.9999999999999995E-8</v>
      </c>
      <c r="H1669">
        <v>9.9999999999999995E-8</v>
      </c>
      <c r="I1669">
        <v>9.9999999999999995E-8</v>
      </c>
      <c r="J1669">
        <v>9.9999999999999995E-8</v>
      </c>
      <c r="K1669">
        <v>9.9999999999999995E-8</v>
      </c>
      <c r="L1669">
        <v>9.9999999999999995E-8</v>
      </c>
      <c r="M1669">
        <v>9.9999999999999995E-8</v>
      </c>
      <c r="N1669">
        <v>9.9999999999999995E-8</v>
      </c>
    </row>
    <row r="1670" spans="3:14" x14ac:dyDescent="0.3">
      <c r="C1670" s="2" t="s">
        <v>764</v>
      </c>
      <c r="D1670">
        <v>9.9999999999999995E-8</v>
      </c>
      <c r="E1670">
        <v>9.9999999999999995E-8</v>
      </c>
      <c r="F1670">
        <v>9.9999999999999995E-8</v>
      </c>
      <c r="G1670">
        <v>9.9999999999999995E-8</v>
      </c>
      <c r="H1670">
        <v>9.9999999999999995E-8</v>
      </c>
      <c r="I1670">
        <v>9.9999999999999995E-8</v>
      </c>
      <c r="J1670">
        <v>9.9999999999999995E-8</v>
      </c>
      <c r="K1670">
        <v>9.9999999999999995E-8</v>
      </c>
      <c r="L1670">
        <v>9.9999999999999995E-8</v>
      </c>
      <c r="M1670">
        <v>9.9999999999999995E-8</v>
      </c>
      <c r="N1670">
        <v>9.9999999999999995E-8</v>
      </c>
    </row>
    <row r="1671" spans="3:14" x14ac:dyDescent="0.3">
      <c r="C1671" s="2" t="s">
        <v>765</v>
      </c>
      <c r="D1671">
        <v>9.9999999999999995E-8</v>
      </c>
      <c r="E1671">
        <v>9.9999999999999995E-8</v>
      </c>
      <c r="F1671">
        <v>9.9999999999999995E-8</v>
      </c>
      <c r="G1671">
        <v>9.9999999999999995E-8</v>
      </c>
      <c r="H1671">
        <v>9.9999999999999995E-8</v>
      </c>
      <c r="I1671">
        <v>9.9999999999999995E-8</v>
      </c>
      <c r="J1671">
        <v>9.9999999999999995E-8</v>
      </c>
      <c r="K1671">
        <v>9.9999999999999995E-8</v>
      </c>
      <c r="L1671">
        <v>9.9999999999999995E-8</v>
      </c>
      <c r="M1671">
        <v>9.9999999999999995E-8</v>
      </c>
      <c r="N1671">
        <v>9.9999999999999995E-8</v>
      </c>
    </row>
    <row r="1672" spans="3:14" x14ac:dyDescent="0.3">
      <c r="C1672" s="2" t="s">
        <v>745</v>
      </c>
      <c r="D1672">
        <v>83.55015781607591</v>
      </c>
      <c r="E1672">
        <v>9.9999999999999995E-8</v>
      </c>
      <c r="F1672">
        <v>9.9999999999999995E-8</v>
      </c>
      <c r="G1672">
        <v>9.9999999999999995E-8</v>
      </c>
      <c r="H1672">
        <v>9.9999999999999995E-8</v>
      </c>
      <c r="I1672">
        <v>9.9999999999999995E-8</v>
      </c>
      <c r="J1672">
        <v>9.9999999999999995E-8</v>
      </c>
      <c r="K1672">
        <v>9.9999999999999995E-8</v>
      </c>
      <c r="L1672">
        <v>9.9999999999999995E-8</v>
      </c>
      <c r="M1672">
        <v>9.9999999999999995E-8</v>
      </c>
      <c r="N1672">
        <v>9.9999999999999995E-8</v>
      </c>
    </row>
    <row r="1673" spans="3:14" x14ac:dyDescent="0.3">
      <c r="C1673" s="2" t="s">
        <v>746</v>
      </c>
      <c r="D1673">
        <v>0.83148714410667679</v>
      </c>
      <c r="E1673">
        <v>9.9999999999999995E-8</v>
      </c>
      <c r="F1673">
        <v>9.9999999999999995E-8</v>
      </c>
      <c r="G1673">
        <v>9.9999999999999995E-8</v>
      </c>
      <c r="H1673">
        <v>9.9999999999999995E-8</v>
      </c>
      <c r="I1673">
        <v>9.9999999999999995E-8</v>
      </c>
      <c r="J1673">
        <v>9.9999999999999995E-8</v>
      </c>
      <c r="K1673">
        <v>9.9999999999999995E-8</v>
      </c>
      <c r="L1673">
        <v>9.9999999999999995E-8</v>
      </c>
      <c r="M1673">
        <v>9.9999999999999995E-8</v>
      </c>
      <c r="N1673">
        <v>9.9999999999999995E-8</v>
      </c>
    </row>
    <row r="1674" spans="3:14" x14ac:dyDescent="0.3">
      <c r="C1674" s="2" t="s">
        <v>747</v>
      </c>
      <c r="D1674">
        <v>80.449374629737619</v>
      </c>
      <c r="E1674">
        <v>9.9999999999999995E-8</v>
      </c>
      <c r="F1674">
        <v>9.9999999999999995E-8</v>
      </c>
      <c r="G1674">
        <v>9.9999999999999995E-8</v>
      </c>
      <c r="H1674">
        <v>9.9999999999999995E-8</v>
      </c>
      <c r="I1674">
        <v>9.9999999999999995E-8</v>
      </c>
      <c r="J1674">
        <v>9.9999999999999995E-8</v>
      </c>
      <c r="K1674">
        <v>9.9999999999999995E-8</v>
      </c>
      <c r="L1674">
        <v>9.9999999999999995E-8</v>
      </c>
      <c r="M1674">
        <v>9.9999999999999995E-8</v>
      </c>
      <c r="N1674">
        <v>9.9999999999999995E-8</v>
      </c>
    </row>
    <row r="1675" spans="3:14" x14ac:dyDescent="0.3">
      <c r="C1675" s="2" t="s">
        <v>748</v>
      </c>
      <c r="D1675">
        <v>0.48305749323659153</v>
      </c>
      <c r="E1675">
        <v>9.9999999999999995E-8</v>
      </c>
      <c r="F1675">
        <v>9.9999999999999995E-8</v>
      </c>
      <c r="G1675">
        <v>9.9999999999999995E-8</v>
      </c>
      <c r="H1675">
        <v>9.9999999999999995E-8</v>
      </c>
      <c r="I1675">
        <v>9.9999999999999995E-8</v>
      </c>
      <c r="J1675">
        <v>9.9999999999999995E-8</v>
      </c>
      <c r="K1675">
        <v>9.9999999999999995E-8</v>
      </c>
      <c r="L1675">
        <v>9.9999999999999995E-8</v>
      </c>
      <c r="M1675">
        <v>9.9999999999999995E-8</v>
      </c>
      <c r="N1675">
        <v>9.9999999999999995E-8</v>
      </c>
    </row>
    <row r="1676" spans="3:14" x14ac:dyDescent="0.3">
      <c r="C1676" s="2" t="s">
        <v>105</v>
      </c>
      <c r="D1676">
        <v>3.0366198098890615</v>
      </c>
      <c r="E1676">
        <v>9.9999999999999995E-8</v>
      </c>
      <c r="F1676">
        <v>9.9999999999999995E-8</v>
      </c>
      <c r="G1676">
        <v>9.9999999999999995E-8</v>
      </c>
      <c r="H1676">
        <v>9.9999999999999995E-8</v>
      </c>
      <c r="I1676">
        <v>9.9999999999999995E-8</v>
      </c>
      <c r="J1676">
        <v>9.9999999999999995E-8</v>
      </c>
      <c r="K1676">
        <v>9.9999999999999995E-8</v>
      </c>
      <c r="L1676">
        <v>9.9999999999999995E-8</v>
      </c>
      <c r="M1676">
        <v>9.9999999999999995E-8</v>
      </c>
      <c r="N1676">
        <v>9.9999999999999995E-8</v>
      </c>
    </row>
    <row r="1677" spans="3:14" x14ac:dyDescent="0.3">
      <c r="C1677" s="2" t="s">
        <v>749</v>
      </c>
      <c r="D1677">
        <v>1.4809614758851486</v>
      </c>
      <c r="E1677">
        <v>9.9999999999999995E-8</v>
      </c>
      <c r="F1677">
        <v>9.9999999999999995E-8</v>
      </c>
      <c r="G1677">
        <v>9.9999999999999995E-8</v>
      </c>
      <c r="H1677">
        <v>9.9999999999999995E-8</v>
      </c>
      <c r="I1677">
        <v>9.9999999999999995E-8</v>
      </c>
      <c r="J1677">
        <v>9.9999999999999995E-8</v>
      </c>
      <c r="K1677">
        <v>9.9999999999999995E-8</v>
      </c>
      <c r="L1677">
        <v>9.9999999999999995E-8</v>
      </c>
      <c r="M1677">
        <v>9.9999999999999995E-8</v>
      </c>
      <c r="N1677">
        <v>9.9999999999999995E-8</v>
      </c>
    </row>
    <row r="1678" spans="3:14" x14ac:dyDescent="0.3">
      <c r="C1678" s="2" t="s">
        <v>118</v>
      </c>
      <c r="D1678">
        <v>28.511277313668597</v>
      </c>
      <c r="E1678">
        <v>9.9999999999999995E-8</v>
      </c>
      <c r="F1678">
        <v>9.9999999999999995E-8</v>
      </c>
      <c r="G1678">
        <v>9.9999999999999995E-8</v>
      </c>
      <c r="H1678">
        <v>9.9999999999999995E-8</v>
      </c>
      <c r="I1678">
        <v>9.9999999999999995E-8</v>
      </c>
      <c r="J1678">
        <v>9.9999999999999995E-8</v>
      </c>
      <c r="K1678">
        <v>9.9999999999999995E-8</v>
      </c>
      <c r="L1678">
        <v>9.9999999999999995E-8</v>
      </c>
      <c r="M1678">
        <v>9.9999999999999995E-8</v>
      </c>
      <c r="N1678">
        <v>9.9999999999999995E-8</v>
      </c>
    </row>
    <row r="1679" spans="3:14" x14ac:dyDescent="0.3">
      <c r="C1679" s="2" t="s">
        <v>750</v>
      </c>
      <c r="D1679">
        <v>1.2620039424310769</v>
      </c>
      <c r="E1679">
        <v>9.9999999999999995E-8</v>
      </c>
      <c r="F1679">
        <v>9.9999999999999995E-8</v>
      </c>
      <c r="G1679">
        <v>9.9999999999999995E-8</v>
      </c>
      <c r="H1679">
        <v>9.9999999999999995E-8</v>
      </c>
      <c r="I1679">
        <v>9.9999999999999995E-8</v>
      </c>
      <c r="J1679">
        <v>9.9999999999999995E-8</v>
      </c>
      <c r="K1679">
        <v>9.9999999999999995E-8</v>
      </c>
      <c r="L1679">
        <v>9.9999999999999995E-8</v>
      </c>
      <c r="M1679">
        <v>9.9999999999999995E-8</v>
      </c>
      <c r="N1679">
        <v>9.9999999999999995E-8</v>
      </c>
    </row>
    <row r="1680" spans="3:14" x14ac:dyDescent="0.3">
      <c r="C1680" s="2" t="s">
        <v>751</v>
      </c>
      <c r="D1680">
        <v>37.013855288159178</v>
      </c>
      <c r="E1680">
        <v>9.9999999999999995E-8</v>
      </c>
      <c r="F1680">
        <v>9.9999999999999995E-8</v>
      </c>
      <c r="G1680">
        <v>9.9999999999999995E-8</v>
      </c>
      <c r="H1680">
        <v>9.9999999999999995E-8</v>
      </c>
      <c r="I1680">
        <v>9.9999999999999995E-8</v>
      </c>
      <c r="J1680">
        <v>9.9999999999999995E-8</v>
      </c>
      <c r="K1680">
        <v>9.9999999999999995E-8</v>
      </c>
      <c r="L1680">
        <v>9.9999999999999995E-8</v>
      </c>
      <c r="M1680">
        <v>9.9999999999999995E-8</v>
      </c>
      <c r="N1680">
        <v>9.9999999999999995E-8</v>
      </c>
    </row>
    <row r="1681" spans="3:14" x14ac:dyDescent="0.3">
      <c r="C1681" s="2" t="s">
        <v>156</v>
      </c>
      <c r="D1681">
        <v>1.2051303405129465</v>
      </c>
      <c r="E1681">
        <v>9.9999999999999995E-8</v>
      </c>
      <c r="F1681">
        <v>9.9999999999999995E-8</v>
      </c>
      <c r="G1681">
        <v>9.9999999999999995E-8</v>
      </c>
      <c r="H1681">
        <v>9.9999999999999995E-8</v>
      </c>
      <c r="I1681">
        <v>9.9999999999999995E-8</v>
      </c>
      <c r="J1681">
        <v>9.9999999999999995E-8</v>
      </c>
      <c r="K1681">
        <v>9.9999999999999995E-8</v>
      </c>
      <c r="L1681">
        <v>9.9999999999999995E-8</v>
      </c>
      <c r="M1681">
        <v>9.9999999999999995E-8</v>
      </c>
      <c r="N1681">
        <v>9.9999999999999995E-8</v>
      </c>
    </row>
    <row r="1682" spans="3:14" x14ac:dyDescent="0.3">
      <c r="C1682" s="2" t="s">
        <v>161</v>
      </c>
      <c r="D1682">
        <v>2.2692960422316233</v>
      </c>
      <c r="E1682">
        <v>9.9999999999999995E-8</v>
      </c>
      <c r="F1682">
        <v>9.9999999999999995E-8</v>
      </c>
      <c r="G1682">
        <v>9.9999999999999995E-8</v>
      </c>
      <c r="H1682">
        <v>9.9999999999999995E-8</v>
      </c>
      <c r="I1682">
        <v>9.9999999999999995E-8</v>
      </c>
      <c r="J1682">
        <v>9.9999999999999995E-8</v>
      </c>
      <c r="K1682">
        <v>9.9999999999999995E-8</v>
      </c>
      <c r="L1682">
        <v>9.9999999999999995E-8</v>
      </c>
      <c r="M1682">
        <v>9.9999999999999995E-8</v>
      </c>
      <c r="N1682">
        <v>9.9999999999999995E-8</v>
      </c>
    </row>
    <row r="1683" spans="3:14" x14ac:dyDescent="0.3">
      <c r="C1683" s="2" t="s">
        <v>766</v>
      </c>
      <c r="D1683">
        <v>9.9999999999999995E-8</v>
      </c>
      <c r="E1683">
        <v>9.9999999999999995E-8</v>
      </c>
      <c r="F1683">
        <v>9.9999999999999995E-8</v>
      </c>
      <c r="G1683">
        <v>9.9999999999999995E-8</v>
      </c>
      <c r="H1683">
        <v>9.9999999999999995E-8</v>
      </c>
      <c r="I1683">
        <v>9.9999999999999995E-8</v>
      </c>
      <c r="J1683">
        <v>9.9999999999999995E-8</v>
      </c>
      <c r="K1683">
        <v>9.9999999999999995E-8</v>
      </c>
      <c r="L1683">
        <v>9.9999999999999995E-8</v>
      </c>
      <c r="M1683">
        <v>9.9999999999999995E-8</v>
      </c>
      <c r="N1683">
        <v>9.9999999999999995E-8</v>
      </c>
    </row>
    <row r="1684" spans="3:14" x14ac:dyDescent="0.3">
      <c r="C1684" s="2" t="s">
        <v>767</v>
      </c>
      <c r="D1684">
        <v>9.9999999999999995E-8</v>
      </c>
      <c r="E1684">
        <v>9.9999999999999995E-8</v>
      </c>
      <c r="F1684">
        <v>9.9999999999999995E-8</v>
      </c>
      <c r="G1684">
        <v>9.9999999999999995E-8</v>
      </c>
      <c r="H1684">
        <v>9.9999999999999995E-8</v>
      </c>
      <c r="I1684">
        <v>9.9999999999999995E-8</v>
      </c>
      <c r="J1684">
        <v>9.9999999999999995E-8</v>
      </c>
      <c r="K1684">
        <v>9.9999999999999995E-8</v>
      </c>
      <c r="L1684">
        <v>9.9999999999999995E-8</v>
      </c>
      <c r="M1684">
        <v>9.9999999999999995E-8</v>
      </c>
      <c r="N1684">
        <v>9.9999999999999995E-8</v>
      </c>
    </row>
    <row r="1685" spans="3:14" x14ac:dyDescent="0.3">
      <c r="C1685" s="2" t="s">
        <v>752</v>
      </c>
      <c r="D1685">
        <v>2.2692960422316233</v>
      </c>
      <c r="E1685">
        <v>9.9999999999999995E-8</v>
      </c>
      <c r="F1685">
        <v>9.9999999999999995E-8</v>
      </c>
      <c r="G1685">
        <v>9.9999999999999995E-8</v>
      </c>
      <c r="H1685">
        <v>9.9999999999999995E-8</v>
      </c>
      <c r="I1685">
        <v>9.9999999999999995E-8</v>
      </c>
      <c r="J1685">
        <v>9.9999999999999995E-8</v>
      </c>
      <c r="K1685">
        <v>9.9999999999999995E-8</v>
      </c>
      <c r="L1685">
        <v>9.9999999999999995E-8</v>
      </c>
      <c r="M1685">
        <v>9.9999999999999995E-8</v>
      </c>
      <c r="N1685">
        <v>9.9999999999999995E-8</v>
      </c>
    </row>
    <row r="1686" spans="3:14" x14ac:dyDescent="0.3">
      <c r="C1686" s="2" t="s">
        <v>165</v>
      </c>
      <c r="D1686">
        <v>12.195641401732283</v>
      </c>
      <c r="E1686">
        <v>9.9999999999999995E-8</v>
      </c>
      <c r="F1686">
        <v>9.9999999999999995E-8</v>
      </c>
      <c r="G1686">
        <v>9.9999999999999995E-8</v>
      </c>
      <c r="H1686">
        <v>9.9999999999999995E-8</v>
      </c>
      <c r="I1686">
        <v>9.9999999999999995E-8</v>
      </c>
      <c r="J1686">
        <v>9.9999999999999995E-8</v>
      </c>
      <c r="K1686">
        <v>9.9999999999999995E-8</v>
      </c>
      <c r="L1686">
        <v>9.9999999999999995E-8</v>
      </c>
      <c r="M1686">
        <v>9.9999999999999995E-8</v>
      </c>
      <c r="N1686">
        <v>9.9999999999999995E-8</v>
      </c>
    </row>
    <row r="1687" spans="3:14" x14ac:dyDescent="0.3">
      <c r="C1687" s="2" t="s">
        <v>753</v>
      </c>
      <c r="D1687">
        <v>1.7840932551188342</v>
      </c>
      <c r="E1687">
        <v>9.9999999999999995E-8</v>
      </c>
      <c r="F1687">
        <v>9.9999999999999995E-8</v>
      </c>
      <c r="G1687">
        <v>9.9999999999999995E-8</v>
      </c>
      <c r="H1687">
        <v>9.9999999999999995E-8</v>
      </c>
      <c r="I1687">
        <v>9.9999999999999995E-8</v>
      </c>
      <c r="J1687">
        <v>9.9999999999999995E-8</v>
      </c>
      <c r="K1687">
        <v>9.9999999999999995E-8</v>
      </c>
      <c r="L1687">
        <v>9.9999999999999995E-8</v>
      </c>
      <c r="M1687">
        <v>9.9999999999999995E-8</v>
      </c>
      <c r="N1687">
        <v>9.9999999999999995E-8</v>
      </c>
    </row>
    <row r="1688" spans="3:14" x14ac:dyDescent="0.3">
      <c r="C1688" s="2" t="s">
        <v>754</v>
      </c>
      <c r="D1688">
        <v>2.2213500867084361</v>
      </c>
      <c r="E1688">
        <v>9.9999999999999995E-8</v>
      </c>
      <c r="F1688">
        <v>9.9999999999999995E-8</v>
      </c>
      <c r="G1688">
        <v>9.9999999999999995E-8</v>
      </c>
      <c r="H1688">
        <v>9.9999999999999995E-8</v>
      </c>
      <c r="I1688">
        <v>9.9999999999999995E-8</v>
      </c>
      <c r="J1688">
        <v>9.9999999999999995E-8</v>
      </c>
      <c r="K1688">
        <v>9.9999999999999995E-8</v>
      </c>
      <c r="L1688">
        <v>9.9999999999999995E-8</v>
      </c>
      <c r="M1688">
        <v>9.9999999999999995E-8</v>
      </c>
      <c r="N1688">
        <v>9.9999999999999995E-8</v>
      </c>
    </row>
    <row r="1689" spans="3:14" x14ac:dyDescent="0.3">
      <c r="C1689" s="2" t="s">
        <v>755</v>
      </c>
      <c r="D1689">
        <v>6.9336829865308562</v>
      </c>
      <c r="E1689">
        <v>9.9999999999999995E-8</v>
      </c>
      <c r="F1689">
        <v>9.9999999999999995E-8</v>
      </c>
      <c r="G1689">
        <v>9.9999999999999995E-8</v>
      </c>
      <c r="H1689">
        <v>9.9999999999999995E-8</v>
      </c>
      <c r="I1689">
        <v>9.9999999999999995E-8</v>
      </c>
      <c r="J1689">
        <v>9.9999999999999995E-8</v>
      </c>
      <c r="K1689">
        <v>9.9999999999999995E-8</v>
      </c>
      <c r="L1689">
        <v>9.9999999999999995E-8</v>
      </c>
      <c r="M1689">
        <v>9.9999999999999995E-8</v>
      </c>
      <c r="N1689">
        <v>9.9999999999999995E-8</v>
      </c>
    </row>
    <row r="1690" spans="3:14" x14ac:dyDescent="0.3">
      <c r="C1690" s="2" t="s">
        <v>756</v>
      </c>
      <c r="D1690">
        <v>1.2565150733741577</v>
      </c>
      <c r="E1690">
        <v>9.9999999999999995E-8</v>
      </c>
      <c r="F1690">
        <v>9.9999999999999995E-8</v>
      </c>
      <c r="G1690">
        <v>9.9999999999999995E-8</v>
      </c>
      <c r="H1690">
        <v>9.9999999999999995E-8</v>
      </c>
      <c r="I1690">
        <v>9.9999999999999995E-8</v>
      </c>
      <c r="J1690">
        <v>9.9999999999999995E-8</v>
      </c>
      <c r="K1690">
        <v>9.9999999999999995E-8</v>
      </c>
      <c r="L1690">
        <v>9.9999999999999995E-8</v>
      </c>
      <c r="M1690">
        <v>9.9999999999999995E-8</v>
      </c>
      <c r="N1690">
        <v>9.9999999999999995E-8</v>
      </c>
    </row>
    <row r="1691" spans="3:14" x14ac:dyDescent="0.3">
      <c r="C1691" s="2"/>
    </row>
    <row r="1692" spans="3:14" x14ac:dyDescent="0.3">
      <c r="C1692" s="2"/>
    </row>
    <row r="1693" spans="3:14" x14ac:dyDescent="0.3">
      <c r="C1693" s="2"/>
    </row>
    <row r="1694" spans="3:14" x14ac:dyDescent="0.3">
      <c r="C1694" s="2"/>
    </row>
    <row r="1695" spans="3:14" x14ac:dyDescent="0.3">
      <c r="C1695" s="2"/>
    </row>
    <row r="1696" spans="3:14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14" x14ac:dyDescent="0.3">
      <c r="C1713" s="2"/>
    </row>
    <row r="1714" spans="3:14" x14ac:dyDescent="0.3">
      <c r="C1714" s="2"/>
    </row>
    <row r="1715" spans="3:14" x14ac:dyDescent="0.3">
      <c r="C1715" s="2"/>
    </row>
    <row r="1716" spans="3:14" x14ac:dyDescent="0.3">
      <c r="C1716" s="2"/>
    </row>
    <row r="1717" spans="3:14" x14ac:dyDescent="0.3">
      <c r="C1717" s="2"/>
    </row>
    <row r="1718" spans="3:14" x14ac:dyDescent="0.3">
      <c r="C1718" s="2"/>
    </row>
    <row r="1719" spans="3:14" x14ac:dyDescent="0.3">
      <c r="C1719" s="2"/>
    </row>
    <row r="1720" spans="3:14" x14ac:dyDescent="0.3">
      <c r="C1720" s="2"/>
    </row>
    <row r="1721" spans="3:14" x14ac:dyDescent="0.3">
      <c r="C1721" s="2"/>
    </row>
    <row r="1722" spans="3:14" x14ac:dyDescent="0.3">
      <c r="C1722" s="2"/>
    </row>
    <row r="1723" spans="3:14" x14ac:dyDescent="0.3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3:14" x14ac:dyDescent="0.3">
      <c r="C1724" s="2"/>
    </row>
    <row r="1725" spans="3:14" x14ac:dyDescent="0.3">
      <c r="C1725" s="2"/>
    </row>
    <row r="1726" spans="3:14" x14ac:dyDescent="0.3">
      <c r="C1726" s="2"/>
    </row>
    <row r="1727" spans="3:14" x14ac:dyDescent="0.3">
      <c r="C1727" s="2"/>
    </row>
    <row r="1728" spans="3:14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72" spans="2:14" x14ac:dyDescent="0.3">
      <c r="B1772" t="s">
        <v>459</v>
      </c>
    </row>
    <row r="1773" spans="2:14" x14ac:dyDescent="0.3">
      <c r="D1773" s="2" t="s">
        <v>333</v>
      </c>
      <c r="E1773" s="2" t="s">
        <v>334</v>
      </c>
      <c r="F1773" s="2" t="s">
        <v>757</v>
      </c>
      <c r="G1773" s="2" t="s">
        <v>335</v>
      </c>
      <c r="H1773" s="2" t="s">
        <v>336</v>
      </c>
      <c r="I1773" s="2" t="s">
        <v>337</v>
      </c>
      <c r="J1773" s="2" t="s">
        <v>338</v>
      </c>
      <c r="K1773" s="2" t="s">
        <v>339</v>
      </c>
      <c r="L1773" s="2" t="s">
        <v>340</v>
      </c>
      <c r="M1773" s="2" t="s">
        <v>341</v>
      </c>
      <c r="N1773" s="2" t="s">
        <v>342</v>
      </c>
    </row>
    <row r="1774" spans="2:14" x14ac:dyDescent="0.3">
      <c r="C1774" s="2" t="s">
        <v>461</v>
      </c>
      <c r="D1774">
        <v>3.4255231129319732</v>
      </c>
      <c r="E1774">
        <v>1.6127172695376224</v>
      </c>
      <c r="F1774">
        <v>9.9999999999999995E-8</v>
      </c>
      <c r="G1774">
        <v>9.9999999999999995E-8</v>
      </c>
      <c r="H1774">
        <v>9.9999999999999995E-8</v>
      </c>
      <c r="I1774">
        <v>9.9999999999999995E-8</v>
      </c>
      <c r="J1774">
        <v>9.9999999999999995E-8</v>
      </c>
      <c r="K1774">
        <v>9.9999999999999995E-8</v>
      </c>
      <c r="L1774">
        <v>9.9999999999999995E-8</v>
      </c>
      <c r="M1774">
        <v>9.9999999999999995E-8</v>
      </c>
      <c r="N1774">
        <v>9.9999999999999995E-8</v>
      </c>
    </row>
    <row r="1775" spans="2:14" x14ac:dyDescent="0.3">
      <c r="C1775" s="2" t="s">
        <v>768</v>
      </c>
      <c r="D1775">
        <v>0.1964279366015442</v>
      </c>
      <c r="E1775">
        <v>1.9976959769259617</v>
      </c>
      <c r="F1775">
        <v>9.9999999999999995E-8</v>
      </c>
      <c r="G1775">
        <v>9.9999999999999995E-8</v>
      </c>
      <c r="H1775">
        <v>9.9999999999999995E-8</v>
      </c>
      <c r="I1775">
        <v>9.9999999999999995E-8</v>
      </c>
      <c r="J1775">
        <v>9.9999999999999995E-8</v>
      </c>
      <c r="K1775">
        <v>9.9999999999999995E-8</v>
      </c>
      <c r="L1775">
        <v>9.9999999999999995E-8</v>
      </c>
      <c r="M1775">
        <v>9.9999999999999995E-8</v>
      </c>
      <c r="N1775">
        <v>9.9999999999999995E-8</v>
      </c>
    </row>
    <row r="1776" spans="2:14" x14ac:dyDescent="0.3">
      <c r="C1776" s="2" t="s">
        <v>462</v>
      </c>
      <c r="D1776">
        <v>1.0174423961532877</v>
      </c>
      <c r="E1776">
        <v>2.5480660831904922</v>
      </c>
      <c r="F1776">
        <v>9.9999999999999995E-8</v>
      </c>
      <c r="G1776">
        <v>9.9999999999999995E-8</v>
      </c>
      <c r="H1776">
        <v>9.9999999999999995E-8</v>
      </c>
      <c r="I1776">
        <v>9.9999999999999995E-8</v>
      </c>
      <c r="J1776">
        <v>9.9999999999999995E-8</v>
      </c>
      <c r="K1776">
        <v>9.9999999999999995E-8</v>
      </c>
      <c r="L1776">
        <v>9.9999999999999995E-8</v>
      </c>
      <c r="M1776">
        <v>9.9999999999999995E-8</v>
      </c>
      <c r="N1776">
        <v>9.9999999999999995E-8</v>
      </c>
    </row>
    <row r="1777" spans="3:14" x14ac:dyDescent="0.3">
      <c r="C1777" s="2" t="s">
        <v>464</v>
      </c>
      <c r="D1777">
        <v>2.2116527801771415</v>
      </c>
      <c r="E1777">
        <v>0.99999999999997868</v>
      </c>
      <c r="F1777">
        <v>9.9999999999999995E-8</v>
      </c>
      <c r="G1777">
        <v>9.9999999999999995E-8</v>
      </c>
      <c r="H1777">
        <v>9.9999999999999995E-8</v>
      </c>
      <c r="I1777">
        <v>9.9999999999999995E-8</v>
      </c>
      <c r="J1777">
        <v>9.9999999999999995E-8</v>
      </c>
      <c r="K1777">
        <v>9.9999999999999995E-8</v>
      </c>
      <c r="L1777">
        <v>9.9999999999999995E-8</v>
      </c>
      <c r="M1777">
        <v>9.9999999999999995E-8</v>
      </c>
      <c r="N1777">
        <v>9.9999999999999995E-8</v>
      </c>
    </row>
    <row r="1778" spans="3:14" x14ac:dyDescent="0.3">
      <c r="C1778" s="2" t="s">
        <v>769</v>
      </c>
      <c r="D1778">
        <v>1.1189538691288696</v>
      </c>
      <c r="E1778">
        <v>6.6613381477509392E-14</v>
      </c>
      <c r="F1778">
        <v>9.9999999999999995E-8</v>
      </c>
      <c r="G1778">
        <v>9.9999999999999995E-8</v>
      </c>
      <c r="H1778">
        <v>9.9999999999999995E-8</v>
      </c>
      <c r="I1778">
        <v>9.9999999999999995E-8</v>
      </c>
      <c r="J1778">
        <v>9.9999999999999995E-8</v>
      </c>
      <c r="K1778">
        <v>9.9999999999999995E-8</v>
      </c>
      <c r="L1778">
        <v>9.9999999999999995E-8</v>
      </c>
      <c r="M1778">
        <v>9.9999999999999995E-8</v>
      </c>
      <c r="N1778">
        <v>9.9999999999999995E-8</v>
      </c>
    </row>
    <row r="1779" spans="3:14" x14ac:dyDescent="0.3">
      <c r="C1779" s="2" t="s">
        <v>770</v>
      </c>
      <c r="D1779">
        <v>1.1189538691288696</v>
      </c>
      <c r="E1779">
        <v>6.6613381477509392E-14</v>
      </c>
      <c r="F1779">
        <v>9.9999999999999995E-8</v>
      </c>
      <c r="G1779">
        <v>9.9999999999999995E-8</v>
      </c>
      <c r="H1779">
        <v>9.9999999999999995E-8</v>
      </c>
      <c r="I1779">
        <v>9.9999999999999995E-8</v>
      </c>
      <c r="J1779">
        <v>9.9999999999999995E-8</v>
      </c>
      <c r="K1779">
        <v>9.9999999999999995E-8</v>
      </c>
      <c r="L1779">
        <v>9.9999999999999995E-8</v>
      </c>
      <c r="M1779">
        <v>9.9999999999999995E-8</v>
      </c>
      <c r="N1779">
        <v>9.9999999999999995E-8</v>
      </c>
    </row>
    <row r="1780" spans="3:14" x14ac:dyDescent="0.3">
      <c r="C1780" s="2" t="s">
        <v>466</v>
      </c>
      <c r="D1780">
        <v>21.383561164862027</v>
      </c>
      <c r="E1780">
        <v>3.1181229991783743</v>
      </c>
      <c r="F1780">
        <v>9.9999999999999995E-8</v>
      </c>
      <c r="G1780">
        <v>9.9999999999999995E-8</v>
      </c>
      <c r="H1780">
        <v>9.9999999999999995E-8</v>
      </c>
      <c r="I1780">
        <v>9.9999999999999995E-8</v>
      </c>
      <c r="J1780">
        <v>9.9999999999999995E-8</v>
      </c>
      <c r="K1780">
        <v>9.9999999999999995E-8</v>
      </c>
      <c r="L1780">
        <v>9.9999999999999995E-8</v>
      </c>
      <c r="M1780">
        <v>9.9999999999999995E-8</v>
      </c>
      <c r="N1780">
        <v>9.9999999999999995E-8</v>
      </c>
    </row>
    <row r="1781" spans="3:14" x14ac:dyDescent="0.3">
      <c r="C1781" s="2" t="s">
        <v>467</v>
      </c>
      <c r="D1781">
        <v>21.383561164862027</v>
      </c>
      <c r="E1781">
        <v>3.1181229991783743</v>
      </c>
      <c r="F1781">
        <v>9.9999999999999995E-8</v>
      </c>
      <c r="G1781">
        <v>9.9999999999999995E-8</v>
      </c>
      <c r="H1781">
        <v>9.9999999999999995E-8</v>
      </c>
      <c r="I1781">
        <v>9.9999999999999995E-8</v>
      </c>
      <c r="J1781">
        <v>9.9999999999999995E-8</v>
      </c>
      <c r="K1781">
        <v>9.9999999999999995E-8</v>
      </c>
      <c r="L1781">
        <v>9.9999999999999995E-8</v>
      </c>
      <c r="M1781">
        <v>9.9999999999999995E-8</v>
      </c>
      <c r="N1781">
        <v>9.9999999999999995E-8</v>
      </c>
    </row>
    <row r="1822" spans="2:14" x14ac:dyDescent="0.3">
      <c r="B1822" t="s">
        <v>460</v>
      </c>
    </row>
    <row r="1823" spans="2:14" x14ac:dyDescent="0.3">
      <c r="D1823" s="2" t="s">
        <v>333</v>
      </c>
      <c r="E1823" s="2" t="s">
        <v>334</v>
      </c>
      <c r="F1823" s="2" t="s">
        <v>757</v>
      </c>
      <c r="G1823" s="2" t="s">
        <v>335</v>
      </c>
      <c r="H1823" s="2" t="s">
        <v>336</v>
      </c>
      <c r="I1823" s="2" t="s">
        <v>337</v>
      </c>
      <c r="J1823" s="2" t="s">
        <v>338</v>
      </c>
      <c r="K1823" s="2" t="s">
        <v>339</v>
      </c>
      <c r="L1823" s="2" t="s">
        <v>340</v>
      </c>
      <c r="M1823" s="2" t="s">
        <v>341</v>
      </c>
      <c r="N1823" s="2" t="s">
        <v>342</v>
      </c>
    </row>
    <row r="1824" spans="2:14" x14ac:dyDescent="0.3">
      <c r="C1824" s="2" t="s">
        <v>461</v>
      </c>
      <c r="D1824">
        <v>3.4255231129319732</v>
      </c>
      <c r="E1824">
        <v>1.7474117535692058</v>
      </c>
      <c r="F1824">
        <v>9.9999999999999995E-8</v>
      </c>
      <c r="G1824">
        <v>9.9999999999999995E-8</v>
      </c>
      <c r="H1824">
        <v>9.9999999999999995E-8</v>
      </c>
      <c r="I1824">
        <v>9.9999999999999995E-8</v>
      </c>
      <c r="J1824">
        <v>9.9999999999999995E-8</v>
      </c>
      <c r="K1824">
        <v>9.9999999999999995E-8</v>
      </c>
      <c r="L1824">
        <v>9.9999999999999995E-8</v>
      </c>
      <c r="M1824">
        <v>9.9999999999999995E-8</v>
      </c>
      <c r="N1824">
        <v>9.9999999999999995E-8</v>
      </c>
    </row>
    <row r="1825" spans="3:14" x14ac:dyDescent="0.3">
      <c r="C1825" s="2" t="s">
        <v>768</v>
      </c>
      <c r="D1825">
        <v>0.1964279366015442</v>
      </c>
      <c r="E1825">
        <v>3.1746488456052546E-3</v>
      </c>
      <c r="F1825">
        <v>9.9999999999999995E-8</v>
      </c>
      <c r="G1825">
        <v>9.9999999999999995E-8</v>
      </c>
      <c r="H1825">
        <v>9.9999999999999995E-8</v>
      </c>
      <c r="I1825">
        <v>9.9999999999999995E-8</v>
      </c>
      <c r="J1825">
        <v>9.9999999999999995E-8</v>
      </c>
      <c r="K1825">
        <v>9.9999999999999995E-8</v>
      </c>
      <c r="L1825">
        <v>9.9999999999999995E-8</v>
      </c>
      <c r="M1825">
        <v>9.9999999999999995E-8</v>
      </c>
      <c r="N1825">
        <v>9.9999999999999995E-8</v>
      </c>
    </row>
    <row r="1826" spans="3:14" x14ac:dyDescent="0.3">
      <c r="C1826" s="2" t="s">
        <v>462</v>
      </c>
      <c r="D1826">
        <v>1.0174423961532877</v>
      </c>
      <c r="E1826">
        <v>3.1746488456052546E-3</v>
      </c>
      <c r="F1826">
        <v>9.9999999999999995E-8</v>
      </c>
      <c r="G1826">
        <v>9.9999999999999995E-8</v>
      </c>
      <c r="H1826">
        <v>9.9999999999999995E-8</v>
      </c>
      <c r="I1826">
        <v>9.9999999999999995E-8</v>
      </c>
      <c r="J1826">
        <v>9.9999999999999995E-8</v>
      </c>
      <c r="K1826">
        <v>9.9999999999999995E-8</v>
      </c>
      <c r="L1826">
        <v>9.9999999999999995E-8</v>
      </c>
      <c r="M1826">
        <v>9.9999999999999995E-8</v>
      </c>
      <c r="N1826">
        <v>9.9999999999999995E-8</v>
      </c>
    </row>
    <row r="1827" spans="3:14" x14ac:dyDescent="0.3">
      <c r="C1827" s="2" t="s">
        <v>464</v>
      </c>
      <c r="D1827">
        <v>2.2116527801771415</v>
      </c>
      <c r="E1827">
        <v>2.7603815154984002</v>
      </c>
      <c r="F1827">
        <v>9.9999999999999995E-8</v>
      </c>
      <c r="G1827">
        <v>9.9999999999999995E-8</v>
      </c>
      <c r="H1827">
        <v>9.9999999999999995E-8</v>
      </c>
      <c r="I1827">
        <v>9.9999999999999995E-8</v>
      </c>
      <c r="J1827">
        <v>9.9999999999999995E-8</v>
      </c>
      <c r="K1827">
        <v>9.9999999999999995E-8</v>
      </c>
      <c r="L1827">
        <v>9.9999999999999995E-8</v>
      </c>
      <c r="M1827">
        <v>9.9999999999999995E-8</v>
      </c>
      <c r="N1827">
        <v>9.9999999999999995E-8</v>
      </c>
    </row>
    <row r="1828" spans="3:14" x14ac:dyDescent="0.3">
      <c r="C1828" s="2" t="s">
        <v>769</v>
      </c>
      <c r="D1828">
        <v>1.1189538691288696</v>
      </c>
      <c r="E1828">
        <v>2.2170879761485685</v>
      </c>
      <c r="F1828">
        <v>9.9999999999999995E-8</v>
      </c>
      <c r="G1828">
        <v>9.9999999999999995E-8</v>
      </c>
      <c r="H1828">
        <v>9.9999999999999995E-8</v>
      </c>
      <c r="I1828">
        <v>9.9999999999999995E-8</v>
      </c>
      <c r="J1828">
        <v>9.9999999999999995E-8</v>
      </c>
      <c r="K1828">
        <v>9.9999999999999995E-8</v>
      </c>
      <c r="L1828">
        <v>9.9999999999999995E-8</v>
      </c>
      <c r="M1828">
        <v>9.9999999999999995E-8</v>
      </c>
      <c r="N1828">
        <v>9.9999999999999995E-8</v>
      </c>
    </row>
    <row r="1829" spans="3:14" x14ac:dyDescent="0.3">
      <c r="C1829" s="2" t="s">
        <v>770</v>
      </c>
      <c r="D1829">
        <v>1.1189538691288696</v>
      </c>
      <c r="E1829">
        <v>2.2170879761485685</v>
      </c>
      <c r="F1829">
        <v>9.9999999999999995E-8</v>
      </c>
      <c r="G1829">
        <v>9.9999999999999995E-8</v>
      </c>
      <c r="H1829">
        <v>9.9999999999999995E-8</v>
      </c>
      <c r="I1829">
        <v>9.9999999999999995E-8</v>
      </c>
      <c r="J1829">
        <v>9.9999999999999995E-8</v>
      </c>
      <c r="K1829">
        <v>9.9999999999999995E-8</v>
      </c>
      <c r="L1829">
        <v>9.9999999999999995E-8</v>
      </c>
      <c r="M1829">
        <v>9.9999999999999995E-8</v>
      </c>
      <c r="N1829">
        <v>9.9999999999999995E-8</v>
      </c>
    </row>
    <row r="1830" spans="3:14" x14ac:dyDescent="0.3">
      <c r="C1830" s="2" t="s">
        <v>466</v>
      </c>
      <c r="D1830">
        <v>21.383561164862027</v>
      </c>
      <c r="E1830">
        <v>3.1746488456052546E-3</v>
      </c>
      <c r="F1830">
        <v>9.9999999999999995E-8</v>
      </c>
      <c r="G1830">
        <v>9.9999999999999995E-8</v>
      </c>
      <c r="H1830">
        <v>9.9999999999999995E-8</v>
      </c>
      <c r="I1830">
        <v>9.9999999999999995E-8</v>
      </c>
      <c r="J1830">
        <v>9.9999999999999995E-8</v>
      </c>
      <c r="K1830">
        <v>9.9999999999999995E-8</v>
      </c>
      <c r="L1830">
        <v>9.9999999999999995E-8</v>
      </c>
      <c r="M1830">
        <v>9.9999999999999995E-8</v>
      </c>
      <c r="N1830">
        <v>9.9999999999999995E-8</v>
      </c>
    </row>
    <row r="1831" spans="3:14" x14ac:dyDescent="0.3">
      <c r="C1831" s="2" t="s">
        <v>467</v>
      </c>
      <c r="D1831">
        <v>21.383561164862027</v>
      </c>
      <c r="E1831">
        <v>3.1746488456052546E-3</v>
      </c>
      <c r="F1831">
        <v>9.9999999999999995E-8</v>
      </c>
      <c r="G1831">
        <v>9.9999999999999995E-8</v>
      </c>
      <c r="H1831">
        <v>9.9999999999999995E-8</v>
      </c>
      <c r="I1831">
        <v>9.9999999999999995E-8</v>
      </c>
      <c r="J1831">
        <v>9.9999999999999995E-8</v>
      </c>
      <c r="K1831">
        <v>9.9999999999999995E-8</v>
      </c>
      <c r="L1831">
        <v>9.9999999999999995E-8</v>
      </c>
      <c r="M1831">
        <v>9.9999999999999995E-8</v>
      </c>
      <c r="N1831">
        <v>9.9999999999999995E-8</v>
      </c>
    </row>
    <row r="1872" spans="2:2" x14ac:dyDescent="0.3">
      <c r="B1872" t="s">
        <v>486</v>
      </c>
    </row>
    <row r="1873" spans="3:14" x14ac:dyDescent="0.3">
      <c r="D1873" s="2" t="s">
        <v>333</v>
      </c>
      <c r="E1873" s="2" t="s">
        <v>334</v>
      </c>
      <c r="F1873" s="2" t="s">
        <v>757</v>
      </c>
      <c r="G1873" s="2" t="s">
        <v>335</v>
      </c>
      <c r="H1873" s="2" t="s">
        <v>336</v>
      </c>
      <c r="I1873" s="2" t="s">
        <v>337</v>
      </c>
      <c r="J1873" s="2" t="s">
        <v>338</v>
      </c>
      <c r="K1873" s="2" t="s">
        <v>339</v>
      </c>
      <c r="L1873" s="2" t="s">
        <v>340</v>
      </c>
      <c r="M1873" s="2" t="s">
        <v>341</v>
      </c>
      <c r="N1873" s="2" t="s">
        <v>342</v>
      </c>
    </row>
    <row r="1874" spans="3:14" x14ac:dyDescent="0.3">
      <c r="C1874" s="2" t="s">
        <v>491</v>
      </c>
      <c r="D1874">
        <v>52573</v>
      </c>
      <c r="E1874">
        <v>0.49999999999998934</v>
      </c>
      <c r="F1874">
        <v>9.9999999999999995E-8</v>
      </c>
      <c r="G1874">
        <v>9.9999999999999995E-8</v>
      </c>
      <c r="H1874">
        <v>9.9999999999999995E-8</v>
      </c>
      <c r="I1874">
        <v>9.9999999999999995E-8</v>
      </c>
      <c r="J1874">
        <v>9.9999999999999995E-8</v>
      </c>
      <c r="K1874">
        <v>9.9999999999999995E-8</v>
      </c>
      <c r="L1874">
        <v>9.9999999999999995E-8</v>
      </c>
      <c r="M1874">
        <v>9.9999999999999995E-8</v>
      </c>
      <c r="N1874">
        <v>9.9999999999999995E-8</v>
      </c>
    </row>
    <row r="1875" spans="3:14" x14ac:dyDescent="0.3">
      <c r="C1875" s="2" t="s">
        <v>771</v>
      </c>
      <c r="D1875">
        <v>33750</v>
      </c>
      <c r="E1875">
        <v>0.49999999999998934</v>
      </c>
      <c r="F1875">
        <v>9.9999999999999995E-8</v>
      </c>
      <c r="G1875">
        <v>9.9999999999999995E-8</v>
      </c>
      <c r="H1875">
        <v>9.9999999999999995E-8</v>
      </c>
      <c r="I1875">
        <v>9.9999999999999995E-8</v>
      </c>
      <c r="J1875">
        <v>9.9999999999999995E-8</v>
      </c>
      <c r="K1875">
        <v>9.9999999999999995E-8</v>
      </c>
      <c r="L1875">
        <v>9.9999999999999995E-8</v>
      </c>
      <c r="M1875">
        <v>9.9999999999999995E-8</v>
      </c>
      <c r="N1875">
        <v>9.9999999999999995E-8</v>
      </c>
    </row>
    <row r="1876" spans="3:14" x14ac:dyDescent="0.3">
      <c r="C1876" s="2" t="s">
        <v>772</v>
      </c>
      <c r="D1876">
        <v>9266</v>
      </c>
      <c r="E1876">
        <v>0.49999999999998934</v>
      </c>
      <c r="F1876">
        <v>9.9999999999999995E-8</v>
      </c>
      <c r="G1876">
        <v>9.9999999999999995E-8</v>
      </c>
      <c r="H1876">
        <v>9.9999999999999995E-8</v>
      </c>
      <c r="I1876">
        <v>9.9999999999999995E-8</v>
      </c>
      <c r="J1876">
        <v>9.9999999999999995E-8</v>
      </c>
      <c r="K1876">
        <v>9.9999999999999995E-8</v>
      </c>
      <c r="L1876">
        <v>9.9999999999999995E-8</v>
      </c>
      <c r="M1876">
        <v>9.9999999999999995E-8</v>
      </c>
      <c r="N1876">
        <v>9.9999999999999995E-8</v>
      </c>
    </row>
    <row r="1877" spans="3:14" x14ac:dyDescent="0.3">
      <c r="C1877" s="2" t="s">
        <v>773</v>
      </c>
      <c r="D1877">
        <v>8468</v>
      </c>
      <c r="E1877">
        <v>0.49999999999998934</v>
      </c>
      <c r="F1877">
        <v>9.9999999999999995E-8</v>
      </c>
      <c r="G1877">
        <v>9.9999999999999995E-8</v>
      </c>
      <c r="H1877">
        <v>9.9999999999999995E-8</v>
      </c>
      <c r="I1877">
        <v>9.9999999999999995E-8</v>
      </c>
      <c r="J1877">
        <v>9.9999999999999995E-8</v>
      </c>
      <c r="K1877">
        <v>9.9999999999999995E-8</v>
      </c>
      <c r="L1877">
        <v>9.9999999999999995E-8</v>
      </c>
      <c r="M1877">
        <v>9.9999999999999995E-8</v>
      </c>
      <c r="N1877">
        <v>9.9999999999999995E-8</v>
      </c>
    </row>
    <row r="1878" spans="3:14" x14ac:dyDescent="0.3">
      <c r="C1878" s="2" t="s">
        <v>774</v>
      </c>
      <c r="D1878">
        <v>7515</v>
      </c>
      <c r="E1878">
        <v>0.49999999999998934</v>
      </c>
      <c r="F1878">
        <v>9.9999999999999995E-8</v>
      </c>
      <c r="G1878">
        <v>9.9999999999999995E-8</v>
      </c>
      <c r="H1878">
        <v>9.9999999999999995E-8</v>
      </c>
      <c r="I1878">
        <v>9.9999999999999995E-8</v>
      </c>
      <c r="J1878">
        <v>9.9999999999999995E-8</v>
      </c>
      <c r="K1878">
        <v>9.9999999999999995E-8</v>
      </c>
      <c r="L1878">
        <v>9.9999999999999995E-8</v>
      </c>
      <c r="M1878">
        <v>9.9999999999999995E-8</v>
      </c>
      <c r="N1878">
        <v>9.9999999999999995E-8</v>
      </c>
    </row>
    <row r="1879" spans="3:14" x14ac:dyDescent="0.3">
      <c r="C1879" s="2" t="s">
        <v>775</v>
      </c>
      <c r="D1879">
        <v>5776</v>
      </c>
      <c r="E1879">
        <v>0.49999999999998934</v>
      </c>
      <c r="F1879">
        <v>9.9999999999999995E-8</v>
      </c>
      <c r="G1879">
        <v>9.9999999999999995E-8</v>
      </c>
      <c r="H1879">
        <v>9.9999999999999995E-8</v>
      </c>
      <c r="I1879">
        <v>9.9999999999999995E-8</v>
      </c>
      <c r="J1879">
        <v>9.9999999999999995E-8</v>
      </c>
      <c r="K1879">
        <v>9.9999999999999995E-8</v>
      </c>
      <c r="L1879">
        <v>9.9999999999999995E-8</v>
      </c>
      <c r="M1879">
        <v>9.9999999999999995E-8</v>
      </c>
      <c r="N1879">
        <v>9.9999999999999995E-8</v>
      </c>
    </row>
    <row r="1880" spans="3:14" x14ac:dyDescent="0.3">
      <c r="C1880" s="2" t="s">
        <v>776</v>
      </c>
      <c r="D1880">
        <v>2725</v>
      </c>
      <c r="E1880">
        <v>0.49999999999998934</v>
      </c>
      <c r="F1880">
        <v>9.9999999999999995E-8</v>
      </c>
      <c r="G1880">
        <v>9.9999999999999995E-8</v>
      </c>
      <c r="H1880">
        <v>9.9999999999999995E-8</v>
      </c>
      <c r="I1880">
        <v>9.9999999999999995E-8</v>
      </c>
      <c r="J1880">
        <v>9.9999999999999995E-8</v>
      </c>
      <c r="K1880">
        <v>9.9999999999999995E-8</v>
      </c>
      <c r="L1880">
        <v>9.9999999999999995E-8</v>
      </c>
      <c r="M1880">
        <v>9.9999999999999995E-8</v>
      </c>
      <c r="N1880">
        <v>9.9999999999999995E-8</v>
      </c>
    </row>
    <row r="1881" spans="3:14" x14ac:dyDescent="0.3">
      <c r="C1881" s="2" t="s">
        <v>777</v>
      </c>
      <c r="D1881">
        <v>18823</v>
      </c>
      <c r="E1881">
        <v>0.49999999999998934</v>
      </c>
      <c r="F1881">
        <v>9.9999999999999995E-8</v>
      </c>
      <c r="G1881">
        <v>9.9999999999999995E-8</v>
      </c>
      <c r="H1881">
        <v>9.9999999999999995E-8</v>
      </c>
      <c r="I1881">
        <v>9.9999999999999995E-8</v>
      </c>
      <c r="J1881">
        <v>9.9999999999999995E-8</v>
      </c>
      <c r="K1881">
        <v>9.9999999999999995E-8</v>
      </c>
      <c r="L1881">
        <v>9.9999999999999995E-8</v>
      </c>
      <c r="M1881">
        <v>9.9999999999999995E-8</v>
      </c>
      <c r="N1881">
        <v>9.9999999999999995E-8</v>
      </c>
    </row>
    <row r="1882" spans="3:14" x14ac:dyDescent="0.3">
      <c r="C1882" s="2" t="s">
        <v>778</v>
      </c>
      <c r="D1882">
        <v>1250</v>
      </c>
      <c r="E1882">
        <v>0.49999999999998934</v>
      </c>
      <c r="F1882">
        <v>9.9999999999999995E-8</v>
      </c>
      <c r="G1882">
        <v>9.9999999999999995E-8</v>
      </c>
      <c r="H1882">
        <v>9.9999999999999995E-8</v>
      </c>
      <c r="I1882">
        <v>9.9999999999999995E-8</v>
      </c>
      <c r="J1882">
        <v>9.9999999999999995E-8</v>
      </c>
      <c r="K1882">
        <v>9.9999999999999995E-8</v>
      </c>
      <c r="L1882">
        <v>9.9999999999999995E-8</v>
      </c>
      <c r="M1882">
        <v>9.9999999999999995E-8</v>
      </c>
      <c r="N1882">
        <v>9.9999999999999995E-8</v>
      </c>
    </row>
    <row r="1883" spans="3:14" x14ac:dyDescent="0.3">
      <c r="C1883" s="2" t="s">
        <v>779</v>
      </c>
      <c r="D1883">
        <v>2046</v>
      </c>
      <c r="E1883">
        <v>0.49999999999998934</v>
      </c>
      <c r="F1883">
        <v>9.9999999999999995E-8</v>
      </c>
      <c r="G1883">
        <v>9.9999999999999995E-8</v>
      </c>
      <c r="H1883">
        <v>9.9999999999999995E-8</v>
      </c>
      <c r="I1883">
        <v>9.9999999999999995E-8</v>
      </c>
      <c r="J1883">
        <v>9.9999999999999995E-8</v>
      </c>
      <c r="K1883">
        <v>9.9999999999999995E-8</v>
      </c>
      <c r="L1883">
        <v>9.9999999999999995E-8</v>
      </c>
      <c r="M1883">
        <v>9.9999999999999995E-8</v>
      </c>
      <c r="N1883">
        <v>9.9999999999999995E-8</v>
      </c>
    </row>
    <row r="1884" spans="3:14" x14ac:dyDescent="0.3">
      <c r="C1884" s="2" t="s">
        <v>780</v>
      </c>
      <c r="D1884">
        <v>3000</v>
      </c>
      <c r="E1884">
        <v>0.49999999999998934</v>
      </c>
      <c r="F1884">
        <v>9.9999999999999995E-8</v>
      </c>
      <c r="G1884">
        <v>9.9999999999999995E-8</v>
      </c>
      <c r="H1884">
        <v>9.9999999999999995E-8</v>
      </c>
      <c r="I1884">
        <v>9.9999999999999995E-8</v>
      </c>
      <c r="J1884">
        <v>9.9999999999999995E-8</v>
      </c>
      <c r="K1884">
        <v>9.9999999999999995E-8</v>
      </c>
      <c r="L1884">
        <v>9.9999999999999995E-8</v>
      </c>
      <c r="M1884">
        <v>9.9999999999999995E-8</v>
      </c>
      <c r="N1884">
        <v>9.9999999999999995E-8</v>
      </c>
    </row>
    <row r="1885" spans="3:14" x14ac:dyDescent="0.3">
      <c r="C1885" s="2" t="s">
        <v>781</v>
      </c>
      <c r="D1885">
        <v>4738</v>
      </c>
      <c r="E1885">
        <v>0.49999999999998934</v>
      </c>
      <c r="F1885">
        <v>9.9999999999999995E-8</v>
      </c>
      <c r="G1885">
        <v>9.9999999999999995E-8</v>
      </c>
      <c r="H1885">
        <v>9.9999999999999995E-8</v>
      </c>
      <c r="I1885">
        <v>9.9999999999999995E-8</v>
      </c>
      <c r="J1885">
        <v>9.9999999999999995E-8</v>
      </c>
      <c r="K1885">
        <v>9.9999999999999995E-8</v>
      </c>
      <c r="L1885">
        <v>9.9999999999999995E-8</v>
      </c>
      <c r="M1885">
        <v>9.9999999999999995E-8</v>
      </c>
      <c r="N1885">
        <v>9.9999999999999995E-8</v>
      </c>
    </row>
    <row r="1886" spans="3:14" x14ac:dyDescent="0.3">
      <c r="C1886" s="2" t="s">
        <v>782</v>
      </c>
      <c r="D1886">
        <v>7789</v>
      </c>
      <c r="E1886">
        <v>0.49999999999998934</v>
      </c>
      <c r="F1886">
        <v>9.9999999999999995E-8</v>
      </c>
      <c r="G1886">
        <v>9.9999999999999995E-8</v>
      </c>
      <c r="H1886">
        <v>9.9999999999999995E-8</v>
      </c>
      <c r="I1886">
        <v>9.9999999999999995E-8</v>
      </c>
      <c r="J1886">
        <v>9.9999999999999995E-8</v>
      </c>
      <c r="K1886">
        <v>9.9999999999999995E-8</v>
      </c>
      <c r="L1886">
        <v>9.9999999999999995E-8</v>
      </c>
      <c r="M1886">
        <v>9.9999999999999995E-8</v>
      </c>
      <c r="N1886">
        <v>9.9999999999999995E-8</v>
      </c>
    </row>
    <row r="1887" spans="3:14" x14ac:dyDescent="0.3">
      <c r="C1887" s="2"/>
    </row>
    <row r="1888" spans="3:14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922" spans="2:14" x14ac:dyDescent="0.3">
      <c r="B1922" t="s">
        <v>487</v>
      </c>
    </row>
    <row r="1923" spans="2:14" x14ac:dyDescent="0.3">
      <c r="D1923" s="2" t="s">
        <v>333</v>
      </c>
      <c r="E1923" s="2" t="s">
        <v>334</v>
      </c>
      <c r="F1923" s="2" t="s">
        <v>757</v>
      </c>
      <c r="G1923" s="2" t="s">
        <v>335</v>
      </c>
      <c r="H1923" s="2" t="s">
        <v>336</v>
      </c>
      <c r="I1923" s="2" t="s">
        <v>337</v>
      </c>
      <c r="J1923" s="2" t="s">
        <v>338</v>
      </c>
      <c r="K1923" s="2" t="s">
        <v>339</v>
      </c>
      <c r="L1923" s="2" t="s">
        <v>340</v>
      </c>
      <c r="M1923" s="2" t="s">
        <v>341</v>
      </c>
      <c r="N1923" s="2" t="s">
        <v>342</v>
      </c>
    </row>
    <row r="1924" spans="2:14" x14ac:dyDescent="0.3">
      <c r="C1924" s="2" t="s">
        <v>491</v>
      </c>
      <c r="D1924">
        <v>7.2996259068807721</v>
      </c>
      <c r="E1924">
        <v>2.1591220957096091</v>
      </c>
      <c r="F1924">
        <v>9.9999999999999995E-8</v>
      </c>
      <c r="G1924">
        <v>9.9999999999999995E-8</v>
      </c>
      <c r="H1924">
        <v>9.9999999999999995E-8</v>
      </c>
      <c r="I1924">
        <v>9.9999999999999995E-8</v>
      </c>
      <c r="J1924">
        <v>9.9999999999999995E-8</v>
      </c>
      <c r="K1924">
        <v>9.9999999999999995E-8</v>
      </c>
      <c r="L1924">
        <v>9.9999999999999995E-8</v>
      </c>
      <c r="M1924">
        <v>9.9999999999999995E-8</v>
      </c>
      <c r="N1924">
        <v>9.9999999999999995E-8</v>
      </c>
    </row>
    <row r="1925" spans="2:14" x14ac:dyDescent="0.3">
      <c r="C1925" s="2" t="s">
        <v>771</v>
      </c>
      <c r="D1925">
        <v>3.6734157076966594</v>
      </c>
      <c r="E1925">
        <v>2.3086822078649094</v>
      </c>
      <c r="F1925">
        <v>9.9999999999999995E-8</v>
      </c>
      <c r="G1925">
        <v>9.9999999999999995E-8</v>
      </c>
      <c r="H1925">
        <v>9.9999999999999995E-8</v>
      </c>
      <c r="I1925">
        <v>9.9999999999999995E-8</v>
      </c>
      <c r="J1925">
        <v>9.9999999999999995E-8</v>
      </c>
      <c r="K1925">
        <v>9.9999999999999995E-8</v>
      </c>
      <c r="L1925">
        <v>9.9999999999999995E-8</v>
      </c>
      <c r="M1925">
        <v>9.9999999999999995E-8</v>
      </c>
      <c r="N1925">
        <v>9.9999999999999995E-8</v>
      </c>
    </row>
    <row r="1926" spans="2:14" x14ac:dyDescent="0.3">
      <c r="C1926" s="2" t="s">
        <v>772</v>
      </c>
      <c r="D1926">
        <v>0.45591472321475623</v>
      </c>
      <c r="E1926">
        <v>2.4813613328523276</v>
      </c>
      <c r="F1926">
        <v>9.9999999999999995E-8</v>
      </c>
      <c r="G1926">
        <v>9.9999999999999995E-8</v>
      </c>
      <c r="H1926">
        <v>9.9999999999999995E-8</v>
      </c>
      <c r="I1926">
        <v>9.9999999999999995E-8</v>
      </c>
      <c r="J1926">
        <v>9.9999999999999995E-8</v>
      </c>
      <c r="K1926">
        <v>9.9999999999999995E-8</v>
      </c>
      <c r="L1926">
        <v>9.9999999999999995E-8</v>
      </c>
      <c r="M1926">
        <v>9.9999999999999995E-8</v>
      </c>
      <c r="N1926">
        <v>9.9999999999999995E-8</v>
      </c>
    </row>
    <row r="1927" spans="2:14" x14ac:dyDescent="0.3">
      <c r="C1927" s="2" t="s">
        <v>773</v>
      </c>
      <c r="D1927">
        <v>0.62664435025484133</v>
      </c>
      <c r="E1927">
        <v>2.5028576123044433</v>
      </c>
      <c r="F1927">
        <v>9.9999999999999995E-8</v>
      </c>
      <c r="G1927">
        <v>9.9999999999999995E-8</v>
      </c>
      <c r="H1927">
        <v>9.9999999999999995E-8</v>
      </c>
      <c r="I1927">
        <v>9.9999999999999995E-8</v>
      </c>
      <c r="J1927">
        <v>9.9999999999999995E-8</v>
      </c>
      <c r="K1927">
        <v>9.9999999999999995E-8</v>
      </c>
      <c r="L1927">
        <v>9.9999999999999995E-8</v>
      </c>
      <c r="M1927">
        <v>9.9999999999999995E-8</v>
      </c>
      <c r="N1927">
        <v>9.9999999999999995E-8</v>
      </c>
    </row>
    <row r="1928" spans="2:14" x14ac:dyDescent="0.3">
      <c r="C1928" s="2" t="s">
        <v>774</v>
      </c>
      <c r="D1928">
        <v>0.81410498101445128</v>
      </c>
      <c r="E1928">
        <v>2.4801718243343318</v>
      </c>
      <c r="F1928">
        <v>9.9999999999999995E-8</v>
      </c>
      <c r="G1928">
        <v>9.9999999999999995E-8</v>
      </c>
      <c r="H1928">
        <v>9.9999999999999995E-8</v>
      </c>
      <c r="I1928">
        <v>9.9999999999999995E-8</v>
      </c>
      <c r="J1928">
        <v>9.9999999999999995E-8</v>
      </c>
      <c r="K1928">
        <v>9.9999999999999995E-8</v>
      </c>
      <c r="L1928">
        <v>9.9999999999999995E-8</v>
      </c>
      <c r="M1928">
        <v>9.9999999999999995E-8</v>
      </c>
      <c r="N1928">
        <v>9.9999999999999995E-8</v>
      </c>
    </row>
    <row r="1929" spans="2:14" x14ac:dyDescent="0.3">
      <c r="C1929" s="2" t="s">
        <v>775</v>
      </c>
      <c r="D1929">
        <v>0.91607932849428897</v>
      </c>
      <c r="E1929">
        <v>2.2989288901643645</v>
      </c>
      <c r="F1929">
        <v>9.9999999999999995E-8</v>
      </c>
      <c r="G1929">
        <v>9.9999999999999995E-8</v>
      </c>
      <c r="H1929">
        <v>9.9999999999999995E-8</v>
      </c>
      <c r="I1929">
        <v>9.9999999999999995E-8</v>
      </c>
      <c r="J1929">
        <v>9.9999999999999995E-8</v>
      </c>
      <c r="K1929">
        <v>9.9999999999999995E-8</v>
      </c>
      <c r="L1929">
        <v>9.9999999999999995E-8</v>
      </c>
      <c r="M1929">
        <v>9.9999999999999995E-8</v>
      </c>
      <c r="N1929">
        <v>9.9999999999999995E-8</v>
      </c>
    </row>
    <row r="1930" spans="2:14" x14ac:dyDescent="0.3">
      <c r="C1930" s="2" t="s">
        <v>776</v>
      </c>
      <c r="D1930">
        <v>0.86067232471832145</v>
      </c>
      <c r="E1930">
        <v>1.8791129426891207</v>
      </c>
      <c r="F1930">
        <v>9.9999999999999995E-8</v>
      </c>
      <c r="G1930">
        <v>9.9999999999999995E-8</v>
      </c>
      <c r="H1930">
        <v>9.9999999999999995E-8</v>
      </c>
      <c r="I1930">
        <v>9.9999999999999995E-8</v>
      </c>
      <c r="J1930">
        <v>9.9999999999999995E-8</v>
      </c>
      <c r="K1930">
        <v>9.9999999999999995E-8</v>
      </c>
      <c r="L1930">
        <v>9.9999999999999995E-8</v>
      </c>
      <c r="M1930">
        <v>9.9999999999999995E-8</v>
      </c>
      <c r="N1930">
        <v>9.9999999999999995E-8</v>
      </c>
    </row>
    <row r="1931" spans="2:14" x14ac:dyDescent="0.3">
      <c r="C1931" s="2" t="s">
        <v>777</v>
      </c>
      <c r="D1931">
        <v>3.6262101991841131</v>
      </c>
      <c r="E1931">
        <v>1.9988747076554736</v>
      </c>
      <c r="F1931">
        <v>9.9999999999999995E-8</v>
      </c>
      <c r="G1931">
        <v>9.9999999999999995E-8</v>
      </c>
      <c r="H1931">
        <v>9.9999999999999995E-8</v>
      </c>
      <c r="I1931">
        <v>9.9999999999999995E-8</v>
      </c>
      <c r="J1931">
        <v>9.9999999999999995E-8</v>
      </c>
      <c r="K1931">
        <v>9.9999999999999995E-8</v>
      </c>
      <c r="L1931">
        <v>9.9999999999999995E-8</v>
      </c>
      <c r="M1931">
        <v>9.9999999999999995E-8</v>
      </c>
      <c r="N1931">
        <v>9.9999999999999995E-8</v>
      </c>
    </row>
    <row r="1932" spans="2:14" x14ac:dyDescent="0.3">
      <c r="C1932" s="2" t="s">
        <v>778</v>
      </c>
      <c r="D1932">
        <v>4.8924896047414769E-2</v>
      </c>
      <c r="E1932">
        <v>2.5541591411769593</v>
      </c>
      <c r="F1932">
        <v>9.9999999999999995E-8</v>
      </c>
      <c r="G1932">
        <v>9.9999999999999995E-8</v>
      </c>
      <c r="H1932">
        <v>9.9999999999999995E-8</v>
      </c>
      <c r="I1932">
        <v>9.9999999999999995E-8</v>
      </c>
      <c r="J1932">
        <v>9.9999999999999995E-8</v>
      </c>
      <c r="K1932">
        <v>9.9999999999999995E-8</v>
      </c>
      <c r="L1932">
        <v>9.9999999999999995E-8</v>
      </c>
      <c r="M1932">
        <v>9.9999999999999995E-8</v>
      </c>
      <c r="N1932">
        <v>9.9999999999999995E-8</v>
      </c>
    </row>
    <row r="1933" spans="2:14" x14ac:dyDescent="0.3">
      <c r="C1933" s="2" t="s">
        <v>779</v>
      </c>
      <c r="D1933">
        <v>0.12170843966795569</v>
      </c>
      <c r="E1933">
        <v>2.5896331102648329</v>
      </c>
      <c r="F1933">
        <v>9.9999999999999995E-8</v>
      </c>
      <c r="G1933">
        <v>9.9999999999999995E-8</v>
      </c>
      <c r="H1933">
        <v>9.9999999999999995E-8</v>
      </c>
      <c r="I1933">
        <v>9.9999999999999995E-8</v>
      </c>
      <c r="J1933">
        <v>9.9999999999999995E-8</v>
      </c>
      <c r="K1933">
        <v>9.9999999999999995E-8</v>
      </c>
      <c r="L1933">
        <v>9.9999999999999995E-8</v>
      </c>
      <c r="M1933">
        <v>9.9999999999999995E-8</v>
      </c>
      <c r="N1933">
        <v>9.9999999999999995E-8</v>
      </c>
    </row>
    <row r="1934" spans="2:14" x14ac:dyDescent="0.3">
      <c r="C1934" s="2" t="s">
        <v>780</v>
      </c>
      <c r="D1934">
        <v>0.23427725328837029</v>
      </c>
      <c r="E1934">
        <v>2.7201376147610867</v>
      </c>
      <c r="F1934">
        <v>9.9999999999999995E-8</v>
      </c>
      <c r="G1934">
        <v>9.9999999999999995E-8</v>
      </c>
      <c r="H1934">
        <v>9.9999999999999995E-8</v>
      </c>
      <c r="I1934">
        <v>9.9999999999999995E-8</v>
      </c>
      <c r="J1934">
        <v>9.9999999999999995E-8</v>
      </c>
      <c r="K1934">
        <v>9.9999999999999995E-8</v>
      </c>
      <c r="L1934">
        <v>9.9999999999999995E-8</v>
      </c>
      <c r="M1934">
        <v>9.9999999999999995E-8</v>
      </c>
      <c r="N1934">
        <v>9.9999999999999995E-8</v>
      </c>
    </row>
    <row r="1935" spans="2:14" x14ac:dyDescent="0.3">
      <c r="C1935" s="2" t="s">
        <v>781</v>
      </c>
      <c r="D1935">
        <v>0.53352245954933419</v>
      </c>
      <c r="E1935">
        <v>2.3889559612332967</v>
      </c>
      <c r="F1935">
        <v>9.9999999999999995E-8</v>
      </c>
      <c r="G1935">
        <v>9.9999999999999995E-8</v>
      </c>
      <c r="H1935">
        <v>9.9999999999999995E-8</v>
      </c>
      <c r="I1935">
        <v>9.9999999999999995E-8</v>
      </c>
      <c r="J1935">
        <v>9.9999999999999995E-8</v>
      </c>
      <c r="K1935">
        <v>9.9999999999999995E-8</v>
      </c>
      <c r="L1935">
        <v>9.9999999999999995E-8</v>
      </c>
      <c r="M1935">
        <v>9.9999999999999995E-8</v>
      </c>
      <c r="N1935">
        <v>9.9999999999999995E-8</v>
      </c>
    </row>
    <row r="1936" spans="2:14" x14ac:dyDescent="0.3">
      <c r="C1936" s="2" t="s">
        <v>782</v>
      </c>
      <c r="D1936">
        <v>2.6877771506310379</v>
      </c>
      <c r="E1936">
        <v>1.7955236090351656</v>
      </c>
      <c r="F1936">
        <v>9.9999999999999995E-8</v>
      </c>
      <c r="G1936">
        <v>9.9999999999999995E-8</v>
      </c>
      <c r="H1936">
        <v>9.9999999999999995E-8</v>
      </c>
      <c r="I1936">
        <v>9.9999999999999995E-8</v>
      </c>
      <c r="J1936">
        <v>9.9999999999999995E-8</v>
      </c>
      <c r="K1936">
        <v>9.9999999999999995E-8</v>
      </c>
      <c r="L1936">
        <v>9.9999999999999995E-8</v>
      </c>
      <c r="M1936">
        <v>9.9999999999999995E-8</v>
      </c>
      <c r="N1936">
        <v>9.9999999999999995E-8</v>
      </c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72" spans="2:14" x14ac:dyDescent="0.3">
      <c r="B1972" t="s">
        <v>488</v>
      </c>
    </row>
    <row r="1973" spans="2:14" x14ac:dyDescent="0.3">
      <c r="D1973" s="2" t="s">
        <v>333</v>
      </c>
      <c r="E1973" s="2" t="s">
        <v>334</v>
      </c>
      <c r="F1973" s="2" t="s">
        <v>757</v>
      </c>
      <c r="G1973" s="2" t="s">
        <v>335</v>
      </c>
      <c r="H1973" s="2" t="s">
        <v>336</v>
      </c>
      <c r="I1973" s="2" t="s">
        <v>337</v>
      </c>
      <c r="J1973" s="2" t="s">
        <v>338</v>
      </c>
      <c r="K1973" s="2" t="s">
        <v>339</v>
      </c>
      <c r="L1973" s="2" t="s">
        <v>340</v>
      </c>
      <c r="M1973" s="2" t="s">
        <v>341</v>
      </c>
      <c r="N1973" s="2" t="s">
        <v>342</v>
      </c>
    </row>
    <row r="1974" spans="2:14" x14ac:dyDescent="0.3">
      <c r="C1974" s="2" t="s">
        <v>491</v>
      </c>
      <c r="D1974">
        <v>0.13884742941967876</v>
      </c>
      <c r="E1974">
        <v>1.6508677569250008</v>
      </c>
      <c r="F1974">
        <v>9.9999999999999995E-8</v>
      </c>
      <c r="G1974">
        <v>9.9999999999999995E-8</v>
      </c>
      <c r="H1974">
        <v>9.9999999999999995E-8</v>
      </c>
      <c r="I1974">
        <v>9.9999999999999995E-8</v>
      </c>
      <c r="J1974">
        <v>9.9999999999999995E-8</v>
      </c>
      <c r="K1974">
        <v>9.9999999999999995E-8</v>
      </c>
      <c r="L1974">
        <v>9.9999999999999995E-8</v>
      </c>
      <c r="M1974">
        <v>9.9999999999999995E-8</v>
      </c>
      <c r="N1974">
        <v>9.9999999999999995E-8</v>
      </c>
    </row>
    <row r="1975" spans="2:14" x14ac:dyDescent="0.3">
      <c r="C1975" s="2" t="s">
        <v>771</v>
      </c>
      <c r="D1975">
        <v>0.10884194689471584</v>
      </c>
      <c r="E1975">
        <v>1.7996837889203254</v>
      </c>
      <c r="F1975">
        <v>9.9999999999999995E-8</v>
      </c>
      <c r="G1975">
        <v>9.9999999999999995E-8</v>
      </c>
      <c r="H1975">
        <v>9.9999999999999995E-8</v>
      </c>
      <c r="I1975">
        <v>9.9999999999999995E-8</v>
      </c>
      <c r="J1975">
        <v>9.9999999999999995E-8</v>
      </c>
      <c r="K1975">
        <v>9.9999999999999995E-8</v>
      </c>
      <c r="L1975">
        <v>9.9999999999999995E-8</v>
      </c>
      <c r="M1975">
        <v>9.9999999999999995E-8</v>
      </c>
      <c r="N1975">
        <v>9.9999999999999995E-8</v>
      </c>
    </row>
    <row r="1976" spans="2:14" x14ac:dyDescent="0.3">
      <c r="C1976" s="2" t="s">
        <v>772</v>
      </c>
      <c r="D1976">
        <v>4.9202970344782666E-2</v>
      </c>
      <c r="E1976">
        <v>1.9715038137834151</v>
      </c>
      <c r="F1976">
        <v>9.9999999999999995E-8</v>
      </c>
      <c r="G1976">
        <v>9.9999999999999995E-8</v>
      </c>
      <c r="H1976">
        <v>9.9999999999999995E-8</v>
      </c>
      <c r="I1976">
        <v>9.9999999999999995E-8</v>
      </c>
      <c r="J1976">
        <v>9.9999999999999995E-8</v>
      </c>
      <c r="K1976">
        <v>9.9999999999999995E-8</v>
      </c>
      <c r="L1976">
        <v>9.9999999999999995E-8</v>
      </c>
      <c r="M1976">
        <v>9.9999999999999995E-8</v>
      </c>
      <c r="N1976">
        <v>9.9999999999999995E-8</v>
      </c>
    </row>
    <row r="1977" spans="2:14" x14ac:dyDescent="0.3">
      <c r="C1977" s="2" t="s">
        <v>773</v>
      </c>
      <c r="D1977">
        <v>7.4001458461837671E-2</v>
      </c>
      <c r="E1977">
        <v>1.992893146571606</v>
      </c>
      <c r="F1977">
        <v>9.9999999999999995E-8</v>
      </c>
      <c r="G1977">
        <v>9.9999999999999995E-8</v>
      </c>
      <c r="H1977">
        <v>9.9999999999999995E-8</v>
      </c>
      <c r="I1977">
        <v>9.9999999999999995E-8</v>
      </c>
      <c r="J1977">
        <v>9.9999999999999995E-8</v>
      </c>
      <c r="K1977">
        <v>9.9999999999999995E-8</v>
      </c>
      <c r="L1977">
        <v>9.9999999999999995E-8</v>
      </c>
      <c r="M1977">
        <v>9.9999999999999995E-8</v>
      </c>
      <c r="N1977">
        <v>9.9999999999999995E-8</v>
      </c>
    </row>
    <row r="1978" spans="2:14" x14ac:dyDescent="0.3">
      <c r="C1978" s="2" t="s">
        <v>774</v>
      </c>
      <c r="D1978">
        <v>0.10833066946300084</v>
      </c>
      <c r="E1978">
        <v>1.970320223218236</v>
      </c>
      <c r="F1978">
        <v>9.9999999999999995E-8</v>
      </c>
      <c r="G1978">
        <v>9.9999999999999995E-8</v>
      </c>
      <c r="H1978">
        <v>9.9999999999999995E-8</v>
      </c>
      <c r="I1978">
        <v>9.9999999999999995E-8</v>
      </c>
      <c r="J1978">
        <v>9.9999999999999995E-8</v>
      </c>
      <c r="K1978">
        <v>9.9999999999999995E-8</v>
      </c>
      <c r="L1978">
        <v>9.9999999999999995E-8</v>
      </c>
      <c r="M1978">
        <v>9.9999999999999995E-8</v>
      </c>
      <c r="N1978">
        <v>9.9999999999999995E-8</v>
      </c>
    </row>
    <row r="1979" spans="2:14" x14ac:dyDescent="0.3">
      <c r="C1979" s="2" t="s">
        <v>775</v>
      </c>
      <c r="D1979">
        <v>0.15860099177532705</v>
      </c>
      <c r="E1979">
        <v>1.7899789951884459</v>
      </c>
      <c r="F1979">
        <v>9.9999999999999995E-8</v>
      </c>
      <c r="G1979">
        <v>9.9999999999999995E-8</v>
      </c>
      <c r="H1979">
        <v>9.9999999999999995E-8</v>
      </c>
      <c r="I1979">
        <v>9.9999999999999995E-8</v>
      </c>
      <c r="J1979">
        <v>9.9999999999999995E-8</v>
      </c>
      <c r="K1979">
        <v>9.9999999999999995E-8</v>
      </c>
      <c r="L1979">
        <v>9.9999999999999995E-8</v>
      </c>
      <c r="M1979">
        <v>9.9999999999999995E-8</v>
      </c>
      <c r="N1979">
        <v>9.9999999999999995E-8</v>
      </c>
    </row>
    <row r="1980" spans="2:14" x14ac:dyDescent="0.3">
      <c r="C1980" s="2" t="s">
        <v>776</v>
      </c>
      <c r="D1980">
        <v>0.31584305494250331</v>
      </c>
      <c r="E1980">
        <v>1.3722516842677779</v>
      </c>
      <c r="F1980">
        <v>9.9999999999999995E-8</v>
      </c>
      <c r="G1980">
        <v>9.9999999999999995E-8</v>
      </c>
      <c r="H1980">
        <v>9.9999999999999995E-8</v>
      </c>
      <c r="I1980">
        <v>9.9999999999999995E-8</v>
      </c>
      <c r="J1980">
        <v>9.9999999999999995E-8</v>
      </c>
      <c r="K1980">
        <v>9.9999999999999995E-8</v>
      </c>
      <c r="L1980">
        <v>9.9999999999999995E-8</v>
      </c>
      <c r="M1980">
        <v>9.9999999999999995E-8</v>
      </c>
      <c r="N1980">
        <v>9.9999999999999995E-8</v>
      </c>
    </row>
    <row r="1981" spans="2:14" x14ac:dyDescent="0.3">
      <c r="C1981" s="2" t="s">
        <v>777</v>
      </c>
      <c r="D1981">
        <v>0.19264783505201685</v>
      </c>
      <c r="E1981">
        <v>1.4914176195577111</v>
      </c>
      <c r="F1981">
        <v>9.9999999999999995E-8</v>
      </c>
      <c r="G1981">
        <v>9.9999999999999995E-8</v>
      </c>
      <c r="H1981">
        <v>9.9999999999999995E-8</v>
      </c>
      <c r="I1981">
        <v>9.9999999999999995E-8</v>
      </c>
      <c r="J1981">
        <v>9.9999999999999995E-8</v>
      </c>
      <c r="K1981">
        <v>9.9999999999999995E-8</v>
      </c>
      <c r="L1981">
        <v>9.9999999999999995E-8</v>
      </c>
      <c r="M1981">
        <v>9.9999999999999995E-8</v>
      </c>
      <c r="N1981">
        <v>9.9999999999999995E-8</v>
      </c>
    </row>
    <row r="1982" spans="2:14" x14ac:dyDescent="0.3">
      <c r="C1982" s="2" t="s">
        <v>778</v>
      </c>
      <c r="D1982">
        <v>3.9139916837931811E-2</v>
      </c>
      <c r="E1982">
        <v>2.0439394439571767</v>
      </c>
      <c r="F1982">
        <v>9.9999999999999995E-8</v>
      </c>
      <c r="G1982">
        <v>9.9999999999999995E-8</v>
      </c>
      <c r="H1982">
        <v>9.9999999999999995E-8</v>
      </c>
      <c r="I1982">
        <v>9.9999999999999995E-8</v>
      </c>
      <c r="J1982">
        <v>9.9999999999999995E-8</v>
      </c>
      <c r="K1982">
        <v>9.9999999999999995E-8</v>
      </c>
      <c r="L1982">
        <v>9.9999999999999995E-8</v>
      </c>
      <c r="M1982">
        <v>9.9999999999999995E-8</v>
      </c>
      <c r="N1982">
        <v>9.9999999999999995E-8</v>
      </c>
    </row>
    <row r="1983" spans="2:14" x14ac:dyDescent="0.3">
      <c r="C1983" s="2" t="s">
        <v>779</v>
      </c>
      <c r="D1983">
        <v>5.9486040893428981E-2</v>
      </c>
      <c r="E1983">
        <v>2.0792369256366516</v>
      </c>
      <c r="F1983">
        <v>9.9999999999999995E-8</v>
      </c>
      <c r="G1983">
        <v>9.9999999999999995E-8</v>
      </c>
      <c r="H1983">
        <v>9.9999999999999995E-8</v>
      </c>
      <c r="I1983">
        <v>9.9999999999999995E-8</v>
      </c>
      <c r="J1983">
        <v>9.9999999999999995E-8</v>
      </c>
      <c r="K1983">
        <v>9.9999999999999995E-8</v>
      </c>
      <c r="L1983">
        <v>9.9999999999999995E-8</v>
      </c>
      <c r="M1983">
        <v>9.9999999999999995E-8</v>
      </c>
      <c r="N1983">
        <v>9.9999999999999995E-8</v>
      </c>
    </row>
    <row r="1984" spans="2:14" x14ac:dyDescent="0.3">
      <c r="C1984" s="2" t="s">
        <v>780</v>
      </c>
      <c r="D1984">
        <v>7.8092417762790092E-2</v>
      </c>
      <c r="E1984">
        <v>2.2090921539911434</v>
      </c>
      <c r="F1984">
        <v>9.9999999999999995E-8</v>
      </c>
      <c r="G1984">
        <v>9.9999999999999995E-8</v>
      </c>
      <c r="H1984">
        <v>9.9999999999999995E-8</v>
      </c>
      <c r="I1984">
        <v>9.9999999999999995E-8</v>
      </c>
      <c r="J1984">
        <v>9.9999999999999995E-8</v>
      </c>
      <c r="K1984">
        <v>9.9999999999999995E-8</v>
      </c>
      <c r="L1984">
        <v>9.9999999999999995E-8</v>
      </c>
      <c r="M1984">
        <v>9.9999999999999995E-8</v>
      </c>
      <c r="N1984">
        <v>9.9999999999999995E-8</v>
      </c>
    </row>
    <row r="1985" spans="3:14" x14ac:dyDescent="0.3">
      <c r="C1985" s="2" t="s">
        <v>781</v>
      </c>
      <c r="D1985">
        <v>0.11260499357309713</v>
      </c>
      <c r="E1985">
        <v>1.8795581703813902</v>
      </c>
      <c r="F1985">
        <v>9.9999999999999995E-8</v>
      </c>
      <c r="G1985">
        <v>9.9999999999999995E-8</v>
      </c>
      <c r="H1985">
        <v>9.9999999999999995E-8</v>
      </c>
      <c r="I1985">
        <v>9.9999999999999995E-8</v>
      </c>
      <c r="J1985">
        <v>9.9999999999999995E-8</v>
      </c>
      <c r="K1985">
        <v>9.9999999999999995E-8</v>
      </c>
      <c r="L1985">
        <v>9.9999999999999995E-8</v>
      </c>
      <c r="M1985">
        <v>9.9999999999999995E-8</v>
      </c>
      <c r="N1985">
        <v>9.9999999999999995E-8</v>
      </c>
    </row>
    <row r="1986" spans="3:14" x14ac:dyDescent="0.3">
      <c r="C1986" s="2" t="s">
        <v>782</v>
      </c>
      <c r="D1986">
        <v>0.34507345623713415</v>
      </c>
      <c r="E1986">
        <v>1.2890782179454607</v>
      </c>
      <c r="F1986">
        <v>9.9999999999999995E-8</v>
      </c>
      <c r="G1986">
        <v>9.9999999999999995E-8</v>
      </c>
      <c r="H1986">
        <v>9.9999999999999995E-8</v>
      </c>
      <c r="I1986">
        <v>9.9999999999999995E-8</v>
      </c>
      <c r="J1986">
        <v>9.9999999999999995E-8</v>
      </c>
      <c r="K1986">
        <v>9.9999999999999995E-8</v>
      </c>
      <c r="L1986">
        <v>9.9999999999999995E-8</v>
      </c>
      <c r="M1986">
        <v>9.9999999999999995E-8</v>
      </c>
      <c r="N1986">
        <v>9.9999999999999995E-8</v>
      </c>
    </row>
    <row r="1987" spans="3:14" x14ac:dyDescent="0.3">
      <c r="C1987" s="2"/>
    </row>
    <row r="1988" spans="3:14" x14ac:dyDescent="0.3">
      <c r="C1988" s="2"/>
    </row>
    <row r="1989" spans="3:14" x14ac:dyDescent="0.3">
      <c r="C1989" s="2"/>
    </row>
    <row r="1990" spans="3:14" x14ac:dyDescent="0.3">
      <c r="C1990" s="2"/>
    </row>
    <row r="1991" spans="3:14" x14ac:dyDescent="0.3">
      <c r="C1991" s="2"/>
    </row>
    <row r="2022" spans="2:9" x14ac:dyDescent="0.3">
      <c r="B2022" t="s">
        <v>538</v>
      </c>
    </row>
    <row r="2023" spans="2:9" x14ac:dyDescent="0.3">
      <c r="D2023" s="2" t="s">
        <v>539</v>
      </c>
      <c r="E2023" s="2" t="s">
        <v>540</v>
      </c>
      <c r="F2023" s="2" t="s">
        <v>541</v>
      </c>
      <c r="G2023" s="2" t="s">
        <v>542</v>
      </c>
      <c r="H2023" s="2" t="s">
        <v>543</v>
      </c>
      <c r="I2023" s="2" t="s">
        <v>544</v>
      </c>
    </row>
    <row r="2024" spans="2:9" x14ac:dyDescent="0.3">
      <c r="C2024" s="2" t="s">
        <v>719</v>
      </c>
      <c r="D2024">
        <v>3.9546695698097669</v>
      </c>
      <c r="E2024">
        <v>9.9999999999999995E-8</v>
      </c>
      <c r="F2024">
        <v>9.9999999999999995E-8</v>
      </c>
      <c r="G2024">
        <v>0.55238526303915148</v>
      </c>
      <c r="H2024">
        <v>9.9999999999999995E-8</v>
      </c>
      <c r="I2024">
        <v>9.9999999999999995E-8</v>
      </c>
    </row>
    <row r="2025" spans="2:9" x14ac:dyDescent="0.3">
      <c r="C2025" s="2" t="s">
        <v>720</v>
      </c>
      <c r="D2025">
        <v>0.22906458897343818</v>
      </c>
      <c r="E2025">
        <v>9.9999999999999995E-8</v>
      </c>
      <c r="F2025">
        <v>9.9999999999999995E-8</v>
      </c>
      <c r="G2025">
        <v>4.77987196613835E-2</v>
      </c>
      <c r="H2025">
        <v>9.9999999999999995E-8</v>
      </c>
      <c r="I2025">
        <v>9.9999999999999995E-8</v>
      </c>
    </row>
    <row r="2026" spans="2:9" x14ac:dyDescent="0.3">
      <c r="C2026" s="2" t="s">
        <v>721</v>
      </c>
      <c r="D2026">
        <v>1.3633521856315036</v>
      </c>
      <c r="E2026">
        <v>9.9999999999999995E-8</v>
      </c>
      <c r="F2026">
        <v>9.9999999999999995E-8</v>
      </c>
      <c r="G2026">
        <v>2.6747623826059179</v>
      </c>
      <c r="H2026">
        <v>27.561628466184558</v>
      </c>
      <c r="I2026">
        <v>9.7020594124126287</v>
      </c>
    </row>
    <row r="2027" spans="2:9" x14ac:dyDescent="0.3">
      <c r="C2027" s="2" t="s">
        <v>722</v>
      </c>
      <c r="D2027">
        <v>2.9205067935877111</v>
      </c>
      <c r="E2027">
        <v>9.9999999999999995E-8</v>
      </c>
      <c r="F2027">
        <v>9.9999999999999995E-8</v>
      </c>
      <c r="G2027">
        <v>0.59741445119715375</v>
      </c>
      <c r="H2027">
        <v>19.991351860640908</v>
      </c>
      <c r="I2027">
        <v>1.5717799186716537</v>
      </c>
    </row>
    <row r="2028" spans="2:9" x14ac:dyDescent="0.3">
      <c r="C2028" s="2" t="s">
        <v>723</v>
      </c>
      <c r="D2028">
        <v>0.32793583290231376</v>
      </c>
      <c r="E2028">
        <v>9.9999999999999995E-8</v>
      </c>
      <c r="F2028">
        <v>9.9999999999999995E-8</v>
      </c>
      <c r="G2028">
        <v>4.7650829458884776E-2</v>
      </c>
      <c r="H2028">
        <v>9.9999999999999995E-8</v>
      </c>
      <c r="I2028">
        <v>9.9999999999999995E-8</v>
      </c>
    </row>
    <row r="2029" spans="2:9" x14ac:dyDescent="0.3">
      <c r="C2029" s="2" t="s">
        <v>758</v>
      </c>
      <c r="D2029">
        <v>1.3038157569346902</v>
      </c>
      <c r="E2029">
        <v>9.9999999999999995E-8</v>
      </c>
      <c r="F2029">
        <v>9.9999999999999995E-8</v>
      </c>
      <c r="G2029">
        <v>9.9999999999999995E-8</v>
      </c>
      <c r="H2029">
        <v>9.9999999999999995E-8</v>
      </c>
      <c r="I2029">
        <v>9.9999999999999995E-8</v>
      </c>
    </row>
    <row r="2030" spans="2:9" x14ac:dyDescent="0.3">
      <c r="C2030" s="2" t="s">
        <v>683</v>
      </c>
      <c r="D2030">
        <v>3.1264185474512778</v>
      </c>
      <c r="E2030">
        <v>0.17459316194474037</v>
      </c>
      <c r="F2030">
        <v>0.14766912144278341</v>
      </c>
      <c r="G2030">
        <v>5.1073923120380109E-2</v>
      </c>
      <c r="H2030">
        <v>9.9999999999999995E-8</v>
      </c>
      <c r="I2030">
        <v>9.9999999999999995E-8</v>
      </c>
    </row>
    <row r="2031" spans="2:9" x14ac:dyDescent="0.3">
      <c r="C2031" s="2" t="s">
        <v>759</v>
      </c>
      <c r="D2031">
        <v>0.50299670254105255</v>
      </c>
      <c r="E2031">
        <v>17.447303882086388</v>
      </c>
      <c r="F2031">
        <v>2.3741535596101206</v>
      </c>
      <c r="G2031">
        <v>9.9999999999999995E-8</v>
      </c>
      <c r="H2031">
        <v>9.9999999999999995E-8</v>
      </c>
      <c r="I2031">
        <v>9.9999999999999995E-8</v>
      </c>
    </row>
    <row r="2032" spans="2:9" x14ac:dyDescent="0.3">
      <c r="C2032" s="2" t="s">
        <v>685</v>
      </c>
      <c r="D2032">
        <v>8.1887153033444016E-2</v>
      </c>
      <c r="E2032">
        <v>6.6659330578527349</v>
      </c>
      <c r="F2032">
        <v>0.14766992779972149</v>
      </c>
      <c r="G2032">
        <v>0.29387226323900806</v>
      </c>
      <c r="H2032">
        <v>19.994534384682535</v>
      </c>
      <c r="I2032">
        <v>0.77329239973686115</v>
      </c>
    </row>
    <row r="2033" spans="3:9" x14ac:dyDescent="0.3">
      <c r="C2033" s="2" t="s">
        <v>760</v>
      </c>
      <c r="D2033">
        <v>0.16475901746402966</v>
      </c>
      <c r="E2033">
        <v>13.257297750513663</v>
      </c>
      <c r="F2033">
        <v>0.59090755961353392</v>
      </c>
      <c r="G2033">
        <v>9.9999999999999995E-8</v>
      </c>
      <c r="H2033">
        <v>9.9999999999999995E-8</v>
      </c>
      <c r="I2033">
        <v>9.9999999999999995E-8</v>
      </c>
    </row>
    <row r="2034" spans="3:9" x14ac:dyDescent="0.3">
      <c r="C2034" s="2" t="s">
        <v>684</v>
      </c>
      <c r="D2034">
        <v>2.038051660468629</v>
      </c>
      <c r="E2034">
        <v>9.9999999999999995E-8</v>
      </c>
      <c r="F2034">
        <v>9.9999999999999995E-8</v>
      </c>
      <c r="G2034">
        <v>0.18160910888448784</v>
      </c>
      <c r="H2034">
        <v>33.325549086065394</v>
      </c>
      <c r="I2034">
        <v>0.79650552046090872</v>
      </c>
    </row>
    <row r="2035" spans="3:9" x14ac:dyDescent="0.3">
      <c r="C2035" s="2" t="s">
        <v>724</v>
      </c>
      <c r="D2035">
        <v>0.29492847488300611</v>
      </c>
      <c r="E2035">
        <v>22.202043317709013</v>
      </c>
      <c r="F2035">
        <v>1.7714340690159838</v>
      </c>
      <c r="G2035">
        <v>9.7871868929657574E-2</v>
      </c>
      <c r="H2035">
        <v>9.9999999999999995E-8</v>
      </c>
      <c r="I2035">
        <v>9.9999999999999995E-8</v>
      </c>
    </row>
    <row r="2036" spans="3:9" x14ac:dyDescent="0.3">
      <c r="C2036" s="2" t="s">
        <v>725</v>
      </c>
      <c r="D2036">
        <v>0.21879439851205029</v>
      </c>
      <c r="E2036">
        <v>9.9734002891186453</v>
      </c>
      <c r="F2036">
        <v>0.59032991481863772</v>
      </c>
      <c r="G2036">
        <v>0.19324332978494835</v>
      </c>
      <c r="H2036">
        <v>9.9999999999999995E-8</v>
      </c>
      <c r="I2036">
        <v>9.9999999999999995E-8</v>
      </c>
    </row>
    <row r="2037" spans="3:9" x14ac:dyDescent="0.3">
      <c r="C2037" s="2" t="s">
        <v>761</v>
      </c>
      <c r="D2037">
        <v>4.5580382029377988</v>
      </c>
      <c r="E2037">
        <v>5.2624914832083176</v>
      </c>
      <c r="F2037">
        <v>6.4891036196942222</v>
      </c>
      <c r="G2037">
        <v>9.9999999999999995E-8</v>
      </c>
      <c r="H2037">
        <v>9.9999999999999995E-8</v>
      </c>
      <c r="I2037">
        <v>9.9999999999999995E-8</v>
      </c>
    </row>
    <row r="2038" spans="3:9" x14ac:dyDescent="0.3">
      <c r="C2038" s="2" t="s">
        <v>726</v>
      </c>
      <c r="D2038">
        <v>0.70820396877817304</v>
      </c>
      <c r="E2038">
        <v>7.7134645568839204</v>
      </c>
      <c r="F2038">
        <v>1.4778256045359688</v>
      </c>
      <c r="G2038">
        <v>4.6228207996793266E-2</v>
      </c>
      <c r="H2038">
        <v>9.9999999999999995E-8</v>
      </c>
      <c r="I2038">
        <v>9.9999999999999995E-8</v>
      </c>
    </row>
    <row r="2039" spans="3:9" x14ac:dyDescent="0.3">
      <c r="C2039" s="2" t="s">
        <v>727</v>
      </c>
      <c r="D2039">
        <v>1.271196603607025</v>
      </c>
      <c r="E2039">
        <v>6.9029540551406265</v>
      </c>
      <c r="F2039">
        <v>2.3739034354231854</v>
      </c>
      <c r="G2039">
        <v>4.407888733636018E-2</v>
      </c>
      <c r="H2039">
        <v>9.9999999999999995E-8</v>
      </c>
      <c r="I2039">
        <v>9.9999999999999995E-8</v>
      </c>
    </row>
    <row r="2040" spans="3:9" x14ac:dyDescent="0.3">
      <c r="C2040" s="2" t="s">
        <v>680</v>
      </c>
      <c r="D2040">
        <v>1.0292948138889635</v>
      </c>
      <c r="E2040">
        <v>9.9999999999999995E-8</v>
      </c>
      <c r="F2040">
        <v>9.9999999999999995E-8</v>
      </c>
      <c r="G2040">
        <v>9.9999999999999995E-8</v>
      </c>
      <c r="H2040">
        <v>9.9999999999999995E-8</v>
      </c>
      <c r="I2040">
        <v>9.9999999999999995E-8</v>
      </c>
    </row>
    <row r="2041" spans="3:9" x14ac:dyDescent="0.3">
      <c r="C2041" s="2" t="s">
        <v>681</v>
      </c>
      <c r="D2041">
        <v>0.68364504996958997</v>
      </c>
      <c r="E2041">
        <v>7.1132287776974463</v>
      </c>
      <c r="F2041">
        <v>1.3155664598466632</v>
      </c>
      <c r="G2041">
        <v>9.9999999999999995E-8</v>
      </c>
      <c r="H2041">
        <v>9.9999999999999995E-8</v>
      </c>
      <c r="I2041">
        <v>9.9999999999999995E-8</v>
      </c>
    </row>
    <row r="2042" spans="3:9" x14ac:dyDescent="0.3">
      <c r="C2042" s="2" t="s">
        <v>728</v>
      </c>
      <c r="D2042">
        <v>0.68818931967125629</v>
      </c>
      <c r="E2042">
        <v>2.3847680382227168</v>
      </c>
      <c r="F2042">
        <v>0.44398614018022103</v>
      </c>
      <c r="G2042">
        <v>0.7869725247298669</v>
      </c>
      <c r="H2042">
        <v>9.9999999999999995E-8</v>
      </c>
      <c r="I2042">
        <v>9.9999999999999995E-8</v>
      </c>
    </row>
    <row r="2043" spans="3:9" x14ac:dyDescent="0.3">
      <c r="C2043" s="2" t="s">
        <v>729</v>
      </c>
      <c r="D2043">
        <v>10.162649349380974</v>
      </c>
      <c r="E2043">
        <v>6.7031788580794798</v>
      </c>
      <c r="F2043">
        <v>18.429056051157826</v>
      </c>
      <c r="G2043">
        <v>8.965637838425657</v>
      </c>
      <c r="H2043">
        <v>16.136092414250331</v>
      </c>
      <c r="I2043">
        <v>19.039406803935439</v>
      </c>
    </row>
    <row r="2044" spans="3:9" x14ac:dyDescent="0.3">
      <c r="C2044" s="2" t="s">
        <v>730</v>
      </c>
      <c r="D2044">
        <v>2.2417781155439234</v>
      </c>
      <c r="E2044">
        <v>25.860166085749363</v>
      </c>
      <c r="F2044">
        <v>15.683365987973588</v>
      </c>
      <c r="G2044">
        <v>0.52618639805434908</v>
      </c>
      <c r="H2044">
        <v>19.986221336483375</v>
      </c>
      <c r="I2044">
        <v>1.3840257139837566</v>
      </c>
    </row>
    <row r="2045" spans="3:9" x14ac:dyDescent="0.3">
      <c r="C2045" s="2" t="s">
        <v>731</v>
      </c>
      <c r="D2045">
        <v>2.1550600160853843</v>
      </c>
      <c r="E2045">
        <v>8.0902050872094584</v>
      </c>
      <c r="F2045">
        <v>4.7166564315281292</v>
      </c>
      <c r="G2045">
        <v>3.916377859887791</v>
      </c>
      <c r="H2045">
        <v>25.369271394206059</v>
      </c>
      <c r="I2045">
        <v>13.075744629276167</v>
      </c>
    </row>
    <row r="2046" spans="3:9" x14ac:dyDescent="0.3">
      <c r="C2046" s="2" t="s">
        <v>686</v>
      </c>
      <c r="D2046">
        <v>0.97496539629964751</v>
      </c>
      <c r="E2046">
        <v>6.1334303223554354</v>
      </c>
      <c r="F2046">
        <v>1.6177372292336998</v>
      </c>
      <c r="G2046">
        <v>1.7130789804957292</v>
      </c>
      <c r="H2046">
        <v>19.503933862016709</v>
      </c>
      <c r="I2046">
        <v>4.3971719699598495</v>
      </c>
    </row>
    <row r="2047" spans="3:9" x14ac:dyDescent="0.3">
      <c r="C2047" s="2" t="s">
        <v>732</v>
      </c>
      <c r="D2047">
        <v>5.116256435797613</v>
      </c>
      <c r="E2047">
        <v>9.2579972691117298</v>
      </c>
      <c r="F2047">
        <v>12.813999260161973</v>
      </c>
      <c r="G2047">
        <v>28.331490921061196</v>
      </c>
      <c r="H2047">
        <v>3.7136656202035447</v>
      </c>
      <c r="I2047">
        <v>13.846693388882459</v>
      </c>
    </row>
    <row r="2048" spans="3:9" x14ac:dyDescent="0.3">
      <c r="C2048" s="2" t="s">
        <v>733</v>
      </c>
      <c r="D2048">
        <v>0.82638504948380398</v>
      </c>
      <c r="E2048">
        <v>0.66064676353905483</v>
      </c>
      <c r="F2048">
        <v>0.14769544633729115</v>
      </c>
      <c r="G2048">
        <v>1.4580496869195185</v>
      </c>
      <c r="H2048">
        <v>19.134589989244624</v>
      </c>
      <c r="I2048">
        <v>3.6716843099871936</v>
      </c>
    </row>
    <row r="2049" spans="3:9" x14ac:dyDescent="0.3">
      <c r="C2049" s="2" t="s">
        <v>734</v>
      </c>
      <c r="D2049">
        <v>1.9847613532332604</v>
      </c>
      <c r="E2049">
        <v>3.5748414124858319</v>
      </c>
      <c r="F2049">
        <v>1.9194659723846443</v>
      </c>
      <c r="G2049">
        <v>6.9781562375920645</v>
      </c>
      <c r="H2049">
        <v>12.437007788561676</v>
      </c>
      <c r="I2049">
        <v>11.42169198523368</v>
      </c>
    </row>
    <row r="2050" spans="3:9" x14ac:dyDescent="0.3">
      <c r="C2050" s="2" t="s">
        <v>735</v>
      </c>
      <c r="D2050">
        <v>4.4323042441623235</v>
      </c>
      <c r="E2050">
        <v>3.1992273001101323</v>
      </c>
      <c r="F2050">
        <v>3.8361007356741674</v>
      </c>
      <c r="G2050">
        <v>28.955674446067665</v>
      </c>
      <c r="H2050">
        <v>4.4244204299213186</v>
      </c>
      <c r="I2050">
        <v>16.86024662921923</v>
      </c>
    </row>
    <row r="2051" spans="3:9" x14ac:dyDescent="0.3">
      <c r="C2051" s="2" t="s">
        <v>736</v>
      </c>
      <c r="D2051">
        <v>2.1403050930743217</v>
      </c>
      <c r="E2051">
        <v>2.8024685292837734</v>
      </c>
      <c r="F2051">
        <v>1.6226758457422295</v>
      </c>
      <c r="G2051">
        <v>1.313713287296598</v>
      </c>
      <c r="H2051">
        <v>20.010763694037518</v>
      </c>
      <c r="I2051">
        <v>3.4596973182401647</v>
      </c>
    </row>
    <row r="2052" spans="3:9" x14ac:dyDescent="0.3">
      <c r="C2052" s="2" t="s">
        <v>762</v>
      </c>
      <c r="D2052">
        <v>1.3651107547936454</v>
      </c>
      <c r="E2052">
        <v>5.5825414336154306</v>
      </c>
      <c r="F2052">
        <v>2.0616511734665015</v>
      </c>
      <c r="G2052">
        <v>9.9999999999999995E-8</v>
      </c>
      <c r="H2052">
        <v>9.9999999999999995E-8</v>
      </c>
      <c r="I2052">
        <v>9.9999999999999995E-8</v>
      </c>
    </row>
    <row r="2053" spans="3:9" x14ac:dyDescent="0.3">
      <c r="C2053" s="2" t="s">
        <v>682</v>
      </c>
      <c r="D2053">
        <v>0.3528801293987498</v>
      </c>
      <c r="E2053">
        <v>9.1610408506390115</v>
      </c>
      <c r="F2053">
        <v>0.87455548122465188</v>
      </c>
      <c r="G2053">
        <v>9.9999999999999995E-8</v>
      </c>
      <c r="H2053">
        <v>9.9999999999999995E-8</v>
      </c>
      <c r="I2053">
        <v>9.9999999999999995E-8</v>
      </c>
    </row>
    <row r="2054" spans="3:9" x14ac:dyDescent="0.3">
      <c r="C2054" s="2" t="s">
        <v>737</v>
      </c>
      <c r="D2054">
        <v>7.3189051673721579</v>
      </c>
      <c r="E2054">
        <v>9.9999999999999995E-8</v>
      </c>
      <c r="F2054">
        <v>9.9999999999999995E-8</v>
      </c>
      <c r="G2054">
        <v>1.9181513789816009</v>
      </c>
      <c r="H2054">
        <v>9.9999999999999995E-8</v>
      </c>
      <c r="I2054">
        <v>9.9999999999999995E-8</v>
      </c>
    </row>
    <row r="2055" spans="3:9" x14ac:dyDescent="0.3">
      <c r="C2055" s="2" t="s">
        <v>687</v>
      </c>
      <c r="D2055">
        <v>7.1549072899980484</v>
      </c>
      <c r="E2055">
        <v>1.8297854091813817</v>
      </c>
      <c r="F2055">
        <v>3.5417631350289711</v>
      </c>
      <c r="G2055">
        <v>0.28568389394906774</v>
      </c>
      <c r="H2055">
        <v>9.9999999999999995E-8</v>
      </c>
      <c r="I2055">
        <v>9.9999999999999995E-8</v>
      </c>
    </row>
    <row r="2056" spans="3:9" x14ac:dyDescent="0.3">
      <c r="C2056" s="2" t="s">
        <v>738</v>
      </c>
      <c r="D2056">
        <v>6.1696983388475983</v>
      </c>
      <c r="E2056">
        <v>0.70763138961984484</v>
      </c>
      <c r="F2056">
        <v>1.1810991633130283</v>
      </c>
      <c r="G2056">
        <v>1.8776244494881043</v>
      </c>
      <c r="H2056">
        <v>9.9999999999999995E-8</v>
      </c>
      <c r="I2056">
        <v>9.9999999999999995E-8</v>
      </c>
    </row>
    <row r="2057" spans="3:9" x14ac:dyDescent="0.3">
      <c r="C2057" s="2" t="s">
        <v>739</v>
      </c>
      <c r="D2057">
        <v>1.9507589474030691</v>
      </c>
      <c r="E2057">
        <v>13.653753051402564</v>
      </c>
      <c r="F2057">
        <v>7.2056140000270537</v>
      </c>
      <c r="G2057">
        <v>1.222343650210669</v>
      </c>
      <c r="H2057">
        <v>9.9999999999999995E-8</v>
      </c>
      <c r="I2057">
        <v>9.9999999999999995E-8</v>
      </c>
    </row>
    <row r="2058" spans="3:9" x14ac:dyDescent="0.3">
      <c r="C2058" s="2" t="s">
        <v>763</v>
      </c>
      <c r="D2058">
        <v>1.0835569375773992</v>
      </c>
      <c r="E2058">
        <v>9.5194385182400776</v>
      </c>
      <c r="F2058">
        <v>2.7904767776792903</v>
      </c>
      <c r="G2058">
        <v>9.9999999999999995E-8</v>
      </c>
      <c r="H2058">
        <v>9.9999999999999995E-8</v>
      </c>
      <c r="I2058">
        <v>9.9999999999999995E-8</v>
      </c>
    </row>
    <row r="2059" spans="3:9" x14ac:dyDescent="0.3">
      <c r="C2059" s="2" t="s">
        <v>740</v>
      </c>
      <c r="D2059">
        <v>2.4502761091207206</v>
      </c>
      <c r="E2059">
        <v>0.66828231327528465</v>
      </c>
      <c r="F2059">
        <v>0.44298634065640491</v>
      </c>
      <c r="G2059">
        <v>1.5107702909463858</v>
      </c>
      <c r="H2059">
        <v>9.9999999999999995E-8</v>
      </c>
      <c r="I2059">
        <v>9.9999999999999995E-8</v>
      </c>
    </row>
    <row r="2060" spans="3:9" x14ac:dyDescent="0.3">
      <c r="C2060" s="2" t="s">
        <v>688</v>
      </c>
      <c r="D2060">
        <v>4.1900241543217369</v>
      </c>
      <c r="E2060">
        <v>9.9999999999999995E-8</v>
      </c>
      <c r="F2060">
        <v>9.9999999999999995E-8</v>
      </c>
      <c r="G2060">
        <v>9.9999999999999995E-8</v>
      </c>
      <c r="H2060">
        <v>9.9999999999999995E-8</v>
      </c>
      <c r="I2060">
        <v>9.9999999999999995E-8</v>
      </c>
    </row>
    <row r="2061" spans="3:9" x14ac:dyDescent="0.3">
      <c r="C2061" s="2" t="s">
        <v>741</v>
      </c>
      <c r="D2061">
        <v>2.9060798184914938</v>
      </c>
      <c r="E2061">
        <v>3.5642534322074142</v>
      </c>
      <c r="F2061">
        <v>2.8021505015954249</v>
      </c>
      <c r="G2061">
        <v>4.3500135532612498</v>
      </c>
      <c r="H2061">
        <v>9.9999999999999995E-8</v>
      </c>
      <c r="I2061">
        <v>9.9999999999999995E-8</v>
      </c>
    </row>
    <row r="2062" spans="3:9" x14ac:dyDescent="0.3">
      <c r="C2062" s="2" t="s">
        <v>742</v>
      </c>
      <c r="D2062">
        <v>3.068247142365216</v>
      </c>
      <c r="E2062">
        <v>9.9999999999999995E-8</v>
      </c>
      <c r="F2062">
        <v>9.9999999999999995E-8</v>
      </c>
      <c r="G2062">
        <v>1.0620853673783495</v>
      </c>
      <c r="H2062">
        <v>9.9999999999999995E-8</v>
      </c>
      <c r="I2062">
        <v>9.9999999999999995E-8</v>
      </c>
    </row>
    <row r="2063" spans="3:9" x14ac:dyDescent="0.3">
      <c r="C2063" s="2" t="s">
        <v>689</v>
      </c>
      <c r="D2063">
        <v>4.0556741388463555</v>
      </c>
      <c r="E2063">
        <v>9.9999999999999995E-8</v>
      </c>
      <c r="F2063">
        <v>9.9999999999999995E-8</v>
      </c>
      <c r="G2063">
        <v>9.9999999999999995E-8</v>
      </c>
      <c r="H2063">
        <v>9.9999999999999995E-8</v>
      </c>
      <c r="I2063">
        <v>9.9999999999999995E-8</v>
      </c>
    </row>
    <row r="2064" spans="3:9" x14ac:dyDescent="0.3">
      <c r="C2064" s="2" t="s">
        <v>690</v>
      </c>
      <c r="D2064">
        <v>1.4577450755597223</v>
      </c>
      <c r="E2064">
        <v>9.9999999999999995E-8</v>
      </c>
      <c r="F2064">
        <v>9.9999999999999995E-8</v>
      </c>
      <c r="G2064">
        <v>9.9999999999999995E-8</v>
      </c>
      <c r="H2064">
        <v>9.9999999999999995E-8</v>
      </c>
      <c r="I2064">
        <v>9.9999999999999995E-8</v>
      </c>
    </row>
    <row r="2065" spans="3:21" x14ac:dyDescent="0.3">
      <c r="C2065" s="2" t="s">
        <v>691</v>
      </c>
      <c r="D2065">
        <v>0.97592230179711448</v>
      </c>
      <c r="E2065">
        <v>2.2362303625616646</v>
      </c>
      <c r="F2065">
        <v>0.5904010548341011</v>
      </c>
      <c r="G2065">
        <v>9.9999999999999995E-8</v>
      </c>
      <c r="H2065">
        <v>9.9999999999999995E-8</v>
      </c>
      <c r="I2065">
        <v>9.9999999999999995E-8</v>
      </c>
    </row>
    <row r="2066" spans="3:21" x14ac:dyDescent="0.3">
      <c r="C2066" s="2" t="s">
        <v>80</v>
      </c>
      <c r="D2066">
        <v>100</v>
      </c>
      <c r="E2066">
        <v>3.6964484817748375</v>
      </c>
      <c r="F2066">
        <v>100</v>
      </c>
      <c r="G2066">
        <v>100</v>
      </c>
      <c r="H2066">
        <v>7.5984699630259849</v>
      </c>
      <c r="I2066">
        <v>100</v>
      </c>
    </row>
    <row r="2067" spans="3:21" x14ac:dyDescent="0.3">
      <c r="C2067" s="2" t="s">
        <v>81</v>
      </c>
      <c r="D2067">
        <v>24.777559321374458</v>
      </c>
      <c r="E2067">
        <v>2.5777082457916469</v>
      </c>
      <c r="F2067">
        <v>17.278563271800824</v>
      </c>
      <c r="G2067">
        <v>4.827989235254126</v>
      </c>
      <c r="H2067">
        <v>20.213796492595417</v>
      </c>
      <c r="I2067">
        <v>12.843637251282052</v>
      </c>
    </row>
    <row r="2068" spans="3:21" x14ac:dyDescent="0.3">
      <c r="C2068" s="2" t="s">
        <v>743</v>
      </c>
      <c r="D2068">
        <v>16.527180682192913</v>
      </c>
      <c r="E2068">
        <v>1.2574461757686595</v>
      </c>
      <c r="F2068">
        <v>5.6221641523007824</v>
      </c>
      <c r="G2068">
        <v>4.7376821399209739</v>
      </c>
      <c r="H2068">
        <v>20.599100781272796</v>
      </c>
      <c r="I2068">
        <v>12.843637251282052</v>
      </c>
    </row>
    <row r="2069" spans="3:21" x14ac:dyDescent="0.3">
      <c r="C2069" s="2" t="s">
        <v>744</v>
      </c>
      <c r="D2069">
        <v>6.5374387753229968</v>
      </c>
      <c r="E2069">
        <v>5.8469924535813069</v>
      </c>
      <c r="F2069">
        <v>10.340832659653378</v>
      </c>
      <c r="G2069">
        <v>9.0307095333153439E-2</v>
      </c>
      <c r="H2069">
        <v>9.9999999999999995E-8</v>
      </c>
      <c r="I2069">
        <v>9.9999999999999995E-8</v>
      </c>
    </row>
    <row r="2070" spans="3:21" x14ac:dyDescent="0.3">
      <c r="C2070" s="2" t="s">
        <v>764</v>
      </c>
      <c r="D2070">
        <v>1.0292948138889635</v>
      </c>
      <c r="E2070">
        <v>9.9999999999999995E-8</v>
      </c>
      <c r="F2070">
        <v>9.9999999999999995E-8</v>
      </c>
      <c r="G2070">
        <v>9.9999999999999995E-8</v>
      </c>
      <c r="H2070">
        <v>9.9999999999999995E-8</v>
      </c>
      <c r="I2070">
        <v>9.9999999999999995E-8</v>
      </c>
    </row>
    <row r="2071" spans="3:21" x14ac:dyDescent="0.3">
      <c r="C2071" s="2" t="s">
        <v>765</v>
      </c>
      <c r="D2071">
        <v>0.68364504996958997</v>
      </c>
      <c r="E2071">
        <v>7.1132287776974463</v>
      </c>
      <c r="F2071">
        <v>1.3155664598466632</v>
      </c>
      <c r="G2071">
        <v>9.9999999999999995E-8</v>
      </c>
      <c r="H2071">
        <v>9.9999999999999995E-8</v>
      </c>
      <c r="I2071">
        <v>9.9999999999999995E-8</v>
      </c>
    </row>
    <row r="2072" spans="3:21" x14ac:dyDescent="0.3">
      <c r="C2072" s="2" t="s">
        <v>745</v>
      </c>
      <c r="D2072">
        <v>39.759550424297053</v>
      </c>
      <c r="E2072">
        <v>5.9656059156919294</v>
      </c>
      <c r="F2072">
        <v>64.166945755064916</v>
      </c>
      <c r="G2072">
        <v>84.863489559512061</v>
      </c>
      <c r="H2072">
        <v>7.8037682384992157</v>
      </c>
      <c r="I2072">
        <v>87.156362748717925</v>
      </c>
    </row>
    <row r="2073" spans="3:21" x14ac:dyDescent="0.3">
      <c r="C2073" s="2" t="s">
        <v>746</v>
      </c>
      <c r="D2073" s="2">
        <v>0.68818931967125629</v>
      </c>
      <c r="E2073" s="2">
        <v>2.3847680382227168</v>
      </c>
      <c r="F2073" s="2">
        <v>0.44398614018022103</v>
      </c>
      <c r="G2073" s="2">
        <v>0.7869725247298669</v>
      </c>
      <c r="H2073" s="2">
        <v>9.9999999999999995E-8</v>
      </c>
      <c r="I2073" s="2">
        <v>9.9999999999999995E-8</v>
      </c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</row>
    <row r="2074" spans="3:21" x14ac:dyDescent="0.3">
      <c r="C2074" s="2" t="s">
        <v>747</v>
      </c>
      <c r="D2074">
        <v>30.034465053061243</v>
      </c>
      <c r="E2074">
        <v>7.4812419763350375</v>
      </c>
      <c r="F2074">
        <v>60.786752960193546</v>
      </c>
      <c r="G2074">
        <v>82.15836565580058</v>
      </c>
      <c r="H2074">
        <v>8.0607129797009698</v>
      </c>
      <c r="I2074">
        <v>87.156362748717925</v>
      </c>
    </row>
    <row r="2075" spans="3:21" x14ac:dyDescent="0.3">
      <c r="C2075" s="2" t="s">
        <v>748</v>
      </c>
      <c r="D2075">
        <v>2.2417781155439234</v>
      </c>
      <c r="E2075">
        <v>25.860166085749363</v>
      </c>
      <c r="F2075">
        <v>15.683365987973588</v>
      </c>
      <c r="G2075">
        <v>0.52618639805434908</v>
      </c>
      <c r="H2075">
        <v>19.986221336483375</v>
      </c>
      <c r="I2075">
        <v>1.3840257139837566</v>
      </c>
    </row>
    <row r="2076" spans="3:21" x14ac:dyDescent="0.3">
      <c r="C2076" s="2" t="s">
        <v>105</v>
      </c>
      <c r="D2076">
        <v>2.1550600160853843</v>
      </c>
      <c r="E2076">
        <v>8.0902050872094584</v>
      </c>
      <c r="F2076">
        <v>4.7166564315281292</v>
      </c>
      <c r="G2076">
        <v>3.916377859887791</v>
      </c>
      <c r="H2076">
        <v>25.369271394206059</v>
      </c>
      <c r="I2076">
        <v>13.075744629276167</v>
      </c>
    </row>
    <row r="2077" spans="3:21" x14ac:dyDescent="0.3">
      <c r="C2077" s="2" t="s">
        <v>749</v>
      </c>
      <c r="D2077">
        <v>0.97496539629964751</v>
      </c>
      <c r="E2077">
        <v>6.1334303223554354</v>
      </c>
      <c r="F2077">
        <v>1.6177372292336998</v>
      </c>
      <c r="G2077">
        <v>1.7130789804957292</v>
      </c>
      <c r="H2077">
        <v>19.503933862016709</v>
      </c>
      <c r="I2077">
        <v>4.3971719699598495</v>
      </c>
    </row>
    <row r="2078" spans="3:21" x14ac:dyDescent="0.3">
      <c r="C2078" s="2" t="s">
        <v>118</v>
      </c>
      <c r="D2078">
        <v>5.116256435797613</v>
      </c>
      <c r="E2078">
        <v>9.2579972691117298</v>
      </c>
      <c r="F2078">
        <v>12.813999260161973</v>
      </c>
      <c r="G2078">
        <v>28.331490921061196</v>
      </c>
      <c r="H2078">
        <v>3.7136656202035447</v>
      </c>
      <c r="I2078">
        <v>13.846693388882459</v>
      </c>
    </row>
    <row r="2079" spans="3:21" x14ac:dyDescent="0.3">
      <c r="C2079" s="2" t="s">
        <v>750</v>
      </c>
      <c r="D2079">
        <v>0.82638504948380398</v>
      </c>
      <c r="E2079">
        <v>0.66064676353905483</v>
      </c>
      <c r="F2079">
        <v>0.14769544633729115</v>
      </c>
      <c r="G2079">
        <v>1.4580496869195185</v>
      </c>
      <c r="H2079">
        <v>19.134589989244624</v>
      </c>
      <c r="I2079">
        <v>3.6716843099871936</v>
      </c>
    </row>
    <row r="2080" spans="3:21" x14ac:dyDescent="0.3">
      <c r="C2080" s="2" t="s">
        <v>751</v>
      </c>
      <c r="D2080">
        <v>6.4170655973955837</v>
      </c>
      <c r="E2080">
        <v>3.3154025772141833</v>
      </c>
      <c r="F2080">
        <v>5.7555667080588115</v>
      </c>
      <c r="G2080">
        <v>35.933830683659728</v>
      </c>
      <c r="H2080">
        <v>5.980421707607892</v>
      </c>
      <c r="I2080">
        <v>28.281938614452912</v>
      </c>
    </row>
    <row r="2081" spans="3:9" x14ac:dyDescent="0.3">
      <c r="C2081" s="2" t="s">
        <v>156</v>
      </c>
      <c r="D2081">
        <v>2.1403050930743217</v>
      </c>
      <c r="E2081">
        <v>2.8024685292837734</v>
      </c>
      <c r="F2081">
        <v>1.6226758457422295</v>
      </c>
      <c r="G2081">
        <v>1.313713287296598</v>
      </c>
      <c r="H2081">
        <v>20.010763694037518</v>
      </c>
      <c r="I2081">
        <v>3.4596973182401647</v>
      </c>
    </row>
    <row r="2082" spans="3:9" x14ac:dyDescent="0.3">
      <c r="C2082" s="2" t="s">
        <v>161</v>
      </c>
      <c r="D2082">
        <v>9.036896051564554</v>
      </c>
      <c r="E2082">
        <v>1.2010248396108552</v>
      </c>
      <c r="F2082">
        <v>2.9362066546911532</v>
      </c>
      <c r="G2082">
        <v>1.9181513789816009</v>
      </c>
      <c r="H2082">
        <v>9.9999999999999995E-8</v>
      </c>
      <c r="I2082">
        <v>9.9999999999999995E-8</v>
      </c>
    </row>
    <row r="2083" spans="3:9" x14ac:dyDescent="0.3">
      <c r="C2083" s="2" t="s">
        <v>766</v>
      </c>
      <c r="D2083">
        <v>1.7179908841923952</v>
      </c>
      <c r="E2083">
        <v>6.3175752157802574</v>
      </c>
      <c r="F2083">
        <v>2.9362066546911532</v>
      </c>
      <c r="G2083">
        <v>9.9999999999999995E-8</v>
      </c>
      <c r="H2083">
        <v>9.9999999999999995E-8</v>
      </c>
      <c r="I2083">
        <v>9.9999999999999995E-8</v>
      </c>
    </row>
    <row r="2084" spans="3:9" x14ac:dyDescent="0.3">
      <c r="C2084" s="2" t="s">
        <v>767</v>
      </c>
      <c r="D2084">
        <v>1.3651107547936454</v>
      </c>
      <c r="E2084">
        <v>5.5825414336154306</v>
      </c>
      <c r="F2084">
        <v>2.0616511734665015</v>
      </c>
      <c r="G2084">
        <v>9.9999999999999995E-8</v>
      </c>
      <c r="H2084">
        <v>9.9999999999999995E-8</v>
      </c>
      <c r="I2084">
        <v>9.9999999999999995E-8</v>
      </c>
    </row>
    <row r="2085" spans="3:9" x14ac:dyDescent="0.3">
      <c r="C2085" s="2" t="s">
        <v>752</v>
      </c>
      <c r="D2085">
        <v>7.3189051673721579</v>
      </c>
      <c r="E2085">
        <v>9.9999999999999995E-8</v>
      </c>
      <c r="F2085">
        <v>9.9999999999999995E-8</v>
      </c>
      <c r="G2085">
        <v>1.9181513789816009</v>
      </c>
      <c r="H2085">
        <v>9.9999999999999995E-8</v>
      </c>
      <c r="I2085">
        <v>9.9999999999999995E-8</v>
      </c>
    </row>
    <row r="2086" spans="3:9" x14ac:dyDescent="0.3">
      <c r="C2086" s="2" t="s">
        <v>165</v>
      </c>
      <c r="D2086">
        <v>35.462890254328471</v>
      </c>
      <c r="E2086">
        <v>1.9340138239120481</v>
      </c>
      <c r="F2086">
        <v>18.554490973134271</v>
      </c>
      <c r="G2086">
        <v>10.308521205233827</v>
      </c>
      <c r="H2086">
        <v>9.9999999999999995E-8</v>
      </c>
      <c r="I2086">
        <v>9.9999999999999995E-8</v>
      </c>
    </row>
    <row r="2087" spans="3:9" x14ac:dyDescent="0.3">
      <c r="C2087" s="2" t="s">
        <v>753</v>
      </c>
      <c r="D2087">
        <v>9.1056662374011186</v>
      </c>
      <c r="E2087">
        <v>4.3629016107313543</v>
      </c>
      <c r="F2087">
        <v>10.747377135056025</v>
      </c>
      <c r="G2087">
        <v>1.5080275441597368</v>
      </c>
      <c r="H2087">
        <v>9.9999999999999995E-8</v>
      </c>
      <c r="I2087">
        <v>9.9999999999999995E-8</v>
      </c>
    </row>
    <row r="2088" spans="3:9" x14ac:dyDescent="0.3">
      <c r="C2088" s="2" t="s">
        <v>754</v>
      </c>
      <c r="D2088">
        <v>7.2532552764249969</v>
      </c>
      <c r="E2088">
        <v>2.0240189125909822</v>
      </c>
      <c r="F2088">
        <v>3.9715759409923184</v>
      </c>
      <c r="G2088">
        <v>1.8776244494881043</v>
      </c>
      <c r="H2088">
        <v>9.9999999999999995E-8</v>
      </c>
      <c r="I2088">
        <v>9.9999999999999995E-8</v>
      </c>
    </row>
    <row r="2089" spans="3:9" x14ac:dyDescent="0.3">
      <c r="C2089" s="2" t="s">
        <v>755</v>
      </c>
      <c r="D2089">
        <v>9.5463800819339522</v>
      </c>
      <c r="E2089">
        <v>1.2565476181274424</v>
      </c>
      <c r="F2089">
        <v>3.2451368422518301</v>
      </c>
      <c r="G2089">
        <v>5.8607838442076368</v>
      </c>
      <c r="H2089">
        <v>9.9999999999999995E-8</v>
      </c>
      <c r="I2089">
        <v>9.9999999999999995E-8</v>
      </c>
    </row>
    <row r="2090" spans="3:9" x14ac:dyDescent="0.3">
      <c r="C2090" s="2" t="s">
        <v>756</v>
      </c>
      <c r="D2090">
        <v>9.5575886585684078</v>
      </c>
      <c r="E2090">
        <v>0.22834076258589123</v>
      </c>
      <c r="F2090">
        <v>0.5904010548341011</v>
      </c>
      <c r="G2090">
        <v>1.0620853673783495</v>
      </c>
      <c r="H2090">
        <v>9.9999999999999995E-8</v>
      </c>
      <c r="I2090">
        <v>9.9999999999999995E-8</v>
      </c>
    </row>
    <row r="2091" spans="3:9" x14ac:dyDescent="0.3">
      <c r="C2091" s="2"/>
    </row>
    <row r="2092" spans="3:9" x14ac:dyDescent="0.3">
      <c r="C2092" s="2"/>
    </row>
    <row r="2093" spans="3:9" x14ac:dyDescent="0.3">
      <c r="C2093" s="2"/>
    </row>
    <row r="2094" spans="3:9" x14ac:dyDescent="0.3">
      <c r="C2094" s="2"/>
    </row>
    <row r="2095" spans="3:9" x14ac:dyDescent="0.3">
      <c r="C2095" s="2"/>
    </row>
    <row r="2096" spans="3:9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21" x14ac:dyDescent="0.3">
      <c r="C2113" s="2"/>
    </row>
    <row r="2114" spans="3:21" x14ac:dyDescent="0.3">
      <c r="C2114" s="2"/>
    </row>
    <row r="2115" spans="3:21" x14ac:dyDescent="0.3">
      <c r="C2115" s="2"/>
    </row>
    <row r="2116" spans="3:21" x14ac:dyDescent="0.3">
      <c r="C2116" s="2"/>
    </row>
    <row r="2117" spans="3:21" x14ac:dyDescent="0.3">
      <c r="C2117" s="2"/>
    </row>
    <row r="2118" spans="3:21" x14ac:dyDescent="0.3">
      <c r="C2118" s="2"/>
    </row>
    <row r="2119" spans="3:21" x14ac:dyDescent="0.3">
      <c r="C2119" s="2"/>
    </row>
    <row r="2120" spans="3:21" x14ac:dyDescent="0.3">
      <c r="C2120" s="2"/>
    </row>
    <row r="2121" spans="3:21" x14ac:dyDescent="0.3">
      <c r="C2121" s="2"/>
    </row>
    <row r="2122" spans="3:21" x14ac:dyDescent="0.3">
      <c r="C2122" s="2"/>
    </row>
    <row r="2123" spans="3:21" x14ac:dyDescent="0.3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</row>
    <row r="2124" spans="3:21" x14ac:dyDescent="0.3">
      <c r="C2124" s="2"/>
    </row>
    <row r="2125" spans="3:21" x14ac:dyDescent="0.3">
      <c r="C2125" s="2"/>
    </row>
    <row r="2126" spans="3:21" x14ac:dyDescent="0.3">
      <c r="C2126" s="2"/>
    </row>
    <row r="2127" spans="3:21" x14ac:dyDescent="0.3">
      <c r="C2127" s="2"/>
    </row>
    <row r="2128" spans="3:21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2:21" x14ac:dyDescent="0.3">
      <c r="C2161" s="2"/>
    </row>
    <row r="2162" spans="2:21" x14ac:dyDescent="0.3">
      <c r="C2162" s="2"/>
    </row>
    <row r="2163" spans="2:21" x14ac:dyDescent="0.3">
      <c r="C2163" s="2"/>
    </row>
    <row r="2164" spans="2:21" x14ac:dyDescent="0.3">
      <c r="C2164" s="2"/>
    </row>
    <row r="2165" spans="2:21" x14ac:dyDescent="0.3">
      <c r="C2165" s="2"/>
    </row>
    <row r="2166" spans="2:21" x14ac:dyDescent="0.3">
      <c r="C2166" s="2"/>
    </row>
    <row r="2167" spans="2:21" x14ac:dyDescent="0.3">
      <c r="C2167" s="2"/>
    </row>
    <row r="2168" spans="2:21" x14ac:dyDescent="0.3">
      <c r="C2168" s="2"/>
    </row>
    <row r="2169" spans="2:21" x14ac:dyDescent="0.3">
      <c r="C2169" s="2"/>
    </row>
    <row r="2170" spans="2:21" x14ac:dyDescent="0.3">
      <c r="C2170" s="2"/>
    </row>
    <row r="2171" spans="2:21" x14ac:dyDescent="0.3">
      <c r="C2171" s="2"/>
    </row>
    <row r="2172" spans="2:21" x14ac:dyDescent="0.3">
      <c r="B2172" t="s">
        <v>545</v>
      </c>
      <c r="C2172" s="2"/>
    </row>
    <row r="2173" spans="2:21" x14ac:dyDescent="0.3">
      <c r="C2173" s="2"/>
      <c r="D2173" s="2" t="s">
        <v>491</v>
      </c>
      <c r="E2173" s="2" t="s">
        <v>771</v>
      </c>
      <c r="F2173" s="2" t="s">
        <v>772</v>
      </c>
      <c r="G2173" s="2" t="s">
        <v>773</v>
      </c>
      <c r="H2173" s="2" t="s">
        <v>774</v>
      </c>
      <c r="I2173" s="2" t="s">
        <v>775</v>
      </c>
      <c r="J2173" s="2" t="s">
        <v>776</v>
      </c>
      <c r="K2173" s="2" t="s">
        <v>777</v>
      </c>
      <c r="L2173" s="2" t="s">
        <v>778</v>
      </c>
      <c r="M2173" s="2" t="s">
        <v>779</v>
      </c>
      <c r="N2173" s="2" t="s">
        <v>780</v>
      </c>
      <c r="O2173" s="2" t="s">
        <v>781</v>
      </c>
      <c r="P2173" s="2" t="s">
        <v>782</v>
      </c>
      <c r="Q2173" s="2"/>
      <c r="R2173" s="2"/>
      <c r="S2173" s="2"/>
      <c r="T2173" s="2"/>
      <c r="U2173" s="2"/>
    </row>
    <row r="2174" spans="2:21" x14ac:dyDescent="0.3">
      <c r="C2174" s="2" t="s">
        <v>719</v>
      </c>
      <c r="D2174">
        <v>2.6957437548765526</v>
      </c>
      <c r="E2174">
        <v>4.1173290733934786</v>
      </c>
      <c r="F2174">
        <v>9.0055757268055689</v>
      </c>
      <c r="G2174">
        <v>6.0379934778430444</v>
      </c>
      <c r="H2174">
        <v>3.431748748155298</v>
      </c>
      <c r="I2174">
        <v>2.9822798592043713</v>
      </c>
      <c r="J2174">
        <v>2.0926791181304507</v>
      </c>
      <c r="K2174">
        <v>1.4447101816541839</v>
      </c>
      <c r="L2174">
        <v>6.8917935112777871</v>
      </c>
      <c r="M2174">
        <v>5.462514945718568</v>
      </c>
      <c r="N2174">
        <v>2.7878394123272892</v>
      </c>
      <c r="O2174">
        <v>1.9512698701566324</v>
      </c>
      <c r="P2174">
        <v>0.98100223187772806</v>
      </c>
    </row>
    <row r="2175" spans="2:21" x14ac:dyDescent="0.3">
      <c r="C2175" s="2" t="s">
        <v>721</v>
      </c>
      <c r="D2175">
        <v>0.82826129904108003</v>
      </c>
      <c r="E2175">
        <v>1.4797485477409924</v>
      </c>
      <c r="F2175">
        <v>3.6053087430517583</v>
      </c>
      <c r="G2175">
        <v>1.9468858547264978</v>
      </c>
      <c r="H2175">
        <v>1.0444000136203984</v>
      </c>
      <c r="I2175">
        <v>1.166903525182063</v>
      </c>
      <c r="J2175">
        <v>0.78460650101017959</v>
      </c>
      <c r="K2175">
        <v>0.25493487956163069</v>
      </c>
      <c r="L2175">
        <v>2.2841536578512422</v>
      </c>
      <c r="M2175">
        <v>0.91127775629726315</v>
      </c>
      <c r="N2175">
        <v>0.46453418158047177</v>
      </c>
      <c r="O2175">
        <v>0.39021981591949839</v>
      </c>
      <c r="P2175">
        <v>0.15094140528048722</v>
      </c>
    </row>
    <row r="2176" spans="2:21" x14ac:dyDescent="0.3">
      <c r="C2176" s="2" t="s">
        <v>722</v>
      </c>
      <c r="D2176">
        <v>6.9295034996153122</v>
      </c>
      <c r="E2176">
        <v>10.104000461023157</v>
      </c>
      <c r="F2176">
        <v>13.370859600952919</v>
      </c>
      <c r="G2176">
        <v>12.669376915847796</v>
      </c>
      <c r="H2176">
        <v>10.296131437028807</v>
      </c>
      <c r="I2176">
        <v>8.9470919817024299</v>
      </c>
      <c r="J2176">
        <v>7.7217409300087168</v>
      </c>
      <c r="K2176">
        <v>4.1358602162443301</v>
      </c>
      <c r="L2176">
        <v>11.552003498648101</v>
      </c>
      <c r="M2176">
        <v>10.912980814893416</v>
      </c>
      <c r="N2176">
        <v>8.8336879213522028</v>
      </c>
      <c r="O2176">
        <v>6.0505757155336051</v>
      </c>
      <c r="P2176">
        <v>2.9803673230762278</v>
      </c>
    </row>
    <row r="2177" spans="3:16" x14ac:dyDescent="0.3">
      <c r="C2177" s="2" t="s">
        <v>723</v>
      </c>
      <c r="D2177">
        <v>0.28836696883136548</v>
      </c>
      <c r="E2177">
        <v>0.25821987753082792</v>
      </c>
      <c r="F2177">
        <v>0.25819677502259275</v>
      </c>
      <c r="G2177">
        <v>0.19503360392479477</v>
      </c>
      <c r="H2177">
        <v>0.2994766090448423</v>
      </c>
      <c r="I2177">
        <v>0.26025991058602232</v>
      </c>
      <c r="J2177">
        <v>0.26245961096933496</v>
      </c>
      <c r="K2177">
        <v>0.31489722548266447</v>
      </c>
      <c r="N2177">
        <v>0.46534938210444787</v>
      </c>
      <c r="O2177">
        <v>0.39158950050171409</v>
      </c>
      <c r="P2177">
        <v>0.30609603623508119</v>
      </c>
    </row>
    <row r="2178" spans="3:16" x14ac:dyDescent="0.3">
      <c r="C2178" s="2" t="s">
        <v>758</v>
      </c>
      <c r="D2178">
        <v>2.5562603669173027</v>
      </c>
      <c r="E2178">
        <v>3.1492205292222235</v>
      </c>
      <c r="F2178">
        <v>2.5746174701918112</v>
      </c>
      <c r="G2178">
        <v>3.5011907072033139</v>
      </c>
      <c r="H2178">
        <v>3.4265874346402185</v>
      </c>
      <c r="I2178">
        <v>3.2362746937175029</v>
      </c>
      <c r="J2178">
        <v>2.8734613776606306</v>
      </c>
      <c r="K2178">
        <v>2.0344393682306112</v>
      </c>
      <c r="L2178">
        <v>2.2840399003223344</v>
      </c>
      <c r="M2178">
        <v>3.6421193825496121</v>
      </c>
      <c r="N2178">
        <v>3.2511290363037815</v>
      </c>
      <c r="O2178">
        <v>3.1188985461716472</v>
      </c>
      <c r="P2178">
        <v>1.6551344795503327</v>
      </c>
    </row>
    <row r="2179" spans="3:16" x14ac:dyDescent="0.3">
      <c r="C2179" s="2" t="s">
        <v>683</v>
      </c>
      <c r="D2179">
        <v>6.8343717182604031</v>
      </c>
      <c r="E2179">
        <v>6.8844995027285361</v>
      </c>
      <c r="F2179">
        <v>6.9492362769233651</v>
      </c>
      <c r="G2179">
        <v>7.9854948999514992</v>
      </c>
      <c r="H2179">
        <v>7.1598002122077897</v>
      </c>
      <c r="I2179">
        <v>7.128747550209809</v>
      </c>
      <c r="J2179">
        <v>5.6245610746702308</v>
      </c>
      <c r="K2179">
        <v>6.7902579105950895</v>
      </c>
      <c r="L2179">
        <v>11.551548312098948</v>
      </c>
      <c r="M2179">
        <v>10.004566662837457</v>
      </c>
      <c r="N2179">
        <v>9.7628209994762329</v>
      </c>
      <c r="O2179">
        <v>9.3668040684178795</v>
      </c>
      <c r="P2179">
        <v>5.8384238868457032</v>
      </c>
    </row>
    <row r="2180" spans="3:16" x14ac:dyDescent="0.3">
      <c r="C2180" s="2" t="s">
        <v>759</v>
      </c>
      <c r="D2180">
        <v>0.61632749271833009</v>
      </c>
      <c r="E2180">
        <v>0.96330224305270129</v>
      </c>
      <c r="F2180">
        <v>1.0294760740098656</v>
      </c>
      <c r="G2180">
        <v>1.5535979255574099</v>
      </c>
      <c r="H2180">
        <v>1.190574800867034</v>
      </c>
      <c r="I2180">
        <v>0.77651665885224419</v>
      </c>
      <c r="J2180">
        <v>0.5224194074956181</v>
      </c>
      <c r="K2180">
        <v>0.31098031722723801</v>
      </c>
      <c r="M2180">
        <v>0.91099125741118026</v>
      </c>
      <c r="N2180">
        <v>0.46438816988500548</v>
      </c>
      <c r="O2180">
        <v>0.38997449822278757</v>
      </c>
      <c r="P2180">
        <v>0.2635474329480218</v>
      </c>
    </row>
    <row r="2181" spans="3:16" x14ac:dyDescent="0.3">
      <c r="C2181" s="2" t="s">
        <v>685</v>
      </c>
      <c r="D2181">
        <v>7.5313464038026717E-2</v>
      </c>
      <c r="E2181">
        <v>9.6537738186919173E-2</v>
      </c>
      <c r="H2181">
        <v>0.14921777953993237</v>
      </c>
      <c r="I2181">
        <v>0.12967775522892122</v>
      </c>
      <c r="J2181">
        <v>0.13077184507752737</v>
      </c>
      <c r="K2181">
        <v>5.6635528087449503E-2</v>
      </c>
      <c r="P2181">
        <v>7.5474604686973729E-2</v>
      </c>
    </row>
    <row r="2182" spans="3:16" x14ac:dyDescent="0.3">
      <c r="C2182" s="2" t="s">
        <v>684</v>
      </c>
      <c r="D2182">
        <v>4.6459886692379824</v>
      </c>
      <c r="E2182">
        <v>4.0204291262592813</v>
      </c>
      <c r="F2182">
        <v>2.5758391415401403</v>
      </c>
      <c r="G2182">
        <v>3.3095184641937183</v>
      </c>
      <c r="H2182">
        <v>3.8775064068338603</v>
      </c>
      <c r="I2182">
        <v>4.5351053194286219</v>
      </c>
      <c r="J2182">
        <v>4.8370771467619926</v>
      </c>
      <c r="K2182">
        <v>5.196498005626208</v>
      </c>
      <c r="L2182">
        <v>2.2841478598704028</v>
      </c>
      <c r="M2182">
        <v>3.6428105716833437</v>
      </c>
      <c r="N2182">
        <v>4.6463517581920408</v>
      </c>
      <c r="O2182">
        <v>6.2414420475544343</v>
      </c>
      <c r="P2182">
        <v>5.1516646870317837</v>
      </c>
    </row>
    <row r="2183" spans="3:16" x14ac:dyDescent="0.3">
      <c r="C2183" s="2" t="s">
        <v>724</v>
      </c>
      <c r="D2183">
        <v>9.0384339587003121E-2</v>
      </c>
      <c r="E2183">
        <v>3.218070803563633E-2</v>
      </c>
      <c r="J2183">
        <v>0.13077654009536965</v>
      </c>
      <c r="K2183">
        <v>0.14160511135903356</v>
      </c>
      <c r="P2183">
        <v>0.18870822189519462</v>
      </c>
    </row>
    <row r="2184" spans="3:16" x14ac:dyDescent="0.3">
      <c r="C2184" s="2" t="s">
        <v>761</v>
      </c>
      <c r="D2184">
        <v>7.3168082192761528</v>
      </c>
      <c r="E2184">
        <v>6.5708847613935824</v>
      </c>
      <c r="F2184">
        <v>3.8646007126196951</v>
      </c>
      <c r="G2184">
        <v>5.4564263507443034</v>
      </c>
      <c r="H2184">
        <v>7.0184495270076974</v>
      </c>
      <c r="I2184">
        <v>7.3977494223416205</v>
      </c>
      <c r="J2184">
        <v>7.4663929648401739</v>
      </c>
      <c r="K2184">
        <v>7.9732410599295438</v>
      </c>
      <c r="L2184">
        <v>4.581628466537337</v>
      </c>
      <c r="M2184">
        <v>6.3725831694694151</v>
      </c>
      <c r="N2184">
        <v>8.8362960289898229</v>
      </c>
      <c r="O2184">
        <v>10.355565239630236</v>
      </c>
      <c r="P2184">
        <v>7.5648044754499848</v>
      </c>
    </row>
    <row r="2185" spans="3:16" x14ac:dyDescent="0.3">
      <c r="C2185" s="2" t="s">
        <v>726</v>
      </c>
      <c r="D2185">
        <v>1.4576104336145697</v>
      </c>
      <c r="E2185">
        <v>1.0934098261148268</v>
      </c>
      <c r="F2185">
        <v>0.51539754705997809</v>
      </c>
      <c r="G2185">
        <v>0.58397654685944278</v>
      </c>
      <c r="H2185">
        <v>0.89492001554144252</v>
      </c>
      <c r="I2185">
        <v>1.4252873837258284</v>
      </c>
      <c r="J2185">
        <v>1.5681154431907183</v>
      </c>
      <c r="K2185">
        <v>1.7781168298437431</v>
      </c>
      <c r="M2185">
        <v>0.91122728770573669</v>
      </c>
      <c r="N2185">
        <v>0.92899055019219812</v>
      </c>
      <c r="O2185">
        <v>1.7550112833425964</v>
      </c>
      <c r="P2185">
        <v>1.9169263376677965</v>
      </c>
    </row>
    <row r="2186" spans="3:16" x14ac:dyDescent="0.3">
      <c r="C2186" s="2" t="s">
        <v>727</v>
      </c>
      <c r="D2186">
        <v>1.3193453829141073</v>
      </c>
      <c r="E2186">
        <v>1.6029206257400581</v>
      </c>
      <c r="F2186">
        <v>1.0295846513139024</v>
      </c>
      <c r="G2186">
        <v>1.1661218429805518</v>
      </c>
      <c r="H2186">
        <v>1.3392665275369862</v>
      </c>
      <c r="I2186">
        <v>1.6790751589764241</v>
      </c>
      <c r="J2186">
        <v>2.3414508824857889</v>
      </c>
      <c r="K2186">
        <v>1.069791490728405</v>
      </c>
      <c r="L2186">
        <v>2.283497634370879</v>
      </c>
      <c r="M2186">
        <v>0.91101525301580455</v>
      </c>
      <c r="N2186">
        <v>1.8561466214210904</v>
      </c>
      <c r="O2186">
        <v>1.1685973223532176</v>
      </c>
      <c r="P2186">
        <v>0.97325881799932912</v>
      </c>
    </row>
    <row r="2187" spans="3:16" x14ac:dyDescent="0.3">
      <c r="C2187" s="2" t="s">
        <v>680</v>
      </c>
      <c r="D2187">
        <v>0.27113852961565194</v>
      </c>
      <c r="E2187">
        <v>0.35398438127519605</v>
      </c>
      <c r="F2187">
        <v>0.25775118701673611</v>
      </c>
      <c r="G2187">
        <v>0.38940355704228241</v>
      </c>
      <c r="H2187">
        <v>0.44767014741909378</v>
      </c>
      <c r="I2187">
        <v>0.38904689632006573</v>
      </c>
      <c r="J2187">
        <v>0.26155532063630993</v>
      </c>
      <c r="K2187">
        <v>0.19823193689955967</v>
      </c>
      <c r="M2187">
        <v>0.91130167157227226</v>
      </c>
      <c r="N2187">
        <v>0.46454636980653252</v>
      </c>
      <c r="O2187">
        <v>0.39024029361668522</v>
      </c>
      <c r="P2187">
        <v>0.11321764531229776</v>
      </c>
    </row>
    <row r="2188" spans="3:16" x14ac:dyDescent="0.3">
      <c r="C2188" s="2" t="s">
        <v>681</v>
      </c>
      <c r="D2188">
        <v>1.6444952562657142</v>
      </c>
      <c r="E2188">
        <v>1.5618465348606976</v>
      </c>
      <c r="F2188">
        <v>1.2953582438303257</v>
      </c>
      <c r="G2188">
        <v>1.5710105906354792</v>
      </c>
      <c r="H2188">
        <v>1.813507133532799</v>
      </c>
      <c r="I2188">
        <v>1.7091355675386313</v>
      </c>
      <c r="J2188">
        <v>1.3218134859728277</v>
      </c>
      <c r="K2188">
        <v>1.7172283690200347</v>
      </c>
      <c r="L2188">
        <v>2.2866202278794514</v>
      </c>
      <c r="M2188">
        <v>1.8261260464379507</v>
      </c>
      <c r="N2188">
        <v>2.8056917387640601</v>
      </c>
      <c r="O2188">
        <v>2.7727101056722585</v>
      </c>
      <c r="P2188">
        <v>1.4107035806884265</v>
      </c>
    </row>
    <row r="2189" spans="3:16" x14ac:dyDescent="0.3">
      <c r="C2189" s="2" t="s">
        <v>729</v>
      </c>
      <c r="D2189">
        <v>21.547285899865706</v>
      </c>
      <c r="E2189">
        <v>24.739975066679079</v>
      </c>
      <c r="F2189">
        <v>31.773281468641279</v>
      </c>
      <c r="G2189">
        <v>30.255576078628931</v>
      </c>
      <c r="H2189">
        <v>26.109683875958794</v>
      </c>
      <c r="I2189">
        <v>23.333586132738258</v>
      </c>
      <c r="J2189">
        <v>17.684811366655406</v>
      </c>
      <c r="K2189">
        <v>18.737632983139047</v>
      </c>
      <c r="L2189">
        <v>35.647740943240855</v>
      </c>
      <c r="M2189">
        <v>28.09051048918889</v>
      </c>
      <c r="N2189">
        <v>25.612808965575905</v>
      </c>
      <c r="O2189">
        <v>20.117937026433129</v>
      </c>
      <c r="P2189">
        <v>17.244657230884236</v>
      </c>
    </row>
    <row r="2190" spans="3:16" x14ac:dyDescent="0.3">
      <c r="C2190" s="2" t="s">
        <v>730</v>
      </c>
      <c r="D2190">
        <v>5.3588707133164277</v>
      </c>
      <c r="E2190">
        <v>4.6302429306249078</v>
      </c>
      <c r="F2190">
        <v>2.0608639561787969</v>
      </c>
      <c r="G2190">
        <v>2.7253104822653285</v>
      </c>
      <c r="H2190">
        <v>3.5789175817277039</v>
      </c>
      <c r="I2190">
        <v>4.1459351161665685</v>
      </c>
      <c r="J2190">
        <v>8.6230433440086998</v>
      </c>
      <c r="K2190">
        <v>6.0000828914786437</v>
      </c>
      <c r="L2190">
        <v>2.2841352197847797</v>
      </c>
      <c r="M2190">
        <v>1.822148780084925</v>
      </c>
      <c r="N2190">
        <v>2.3228276135783528</v>
      </c>
      <c r="O2190">
        <v>3.3159959195845121</v>
      </c>
      <c r="P2190">
        <v>7.0525465682133008</v>
      </c>
    </row>
    <row r="2191" spans="3:16" x14ac:dyDescent="0.3">
      <c r="C2191" s="2" t="s">
        <v>731</v>
      </c>
      <c r="D2191">
        <v>4.1095264069697697</v>
      </c>
      <c r="E2191">
        <v>3.8672294524447355</v>
      </c>
      <c r="F2191">
        <v>2.3198640915498614</v>
      </c>
      <c r="G2191">
        <v>3.1183138493897209</v>
      </c>
      <c r="H2191">
        <v>4.0341021041844245</v>
      </c>
      <c r="I2191">
        <v>4.2859568507242569</v>
      </c>
      <c r="J2191">
        <v>4.5868081487889309</v>
      </c>
      <c r="K2191">
        <v>4.3227542877392375</v>
      </c>
      <c r="L2191">
        <v>2.2843059477994938</v>
      </c>
      <c r="M2191">
        <v>2.7332500382479816</v>
      </c>
      <c r="N2191">
        <v>3.7189630235053404</v>
      </c>
      <c r="O2191">
        <v>4.1024096539333916</v>
      </c>
      <c r="P2191">
        <v>4.5140153524987072</v>
      </c>
    </row>
    <row r="2192" spans="3:16" x14ac:dyDescent="0.3">
      <c r="C2192" s="2" t="s">
        <v>686</v>
      </c>
      <c r="D2192">
        <v>0.15074175809687479</v>
      </c>
      <c r="E2192">
        <v>0.16095225533577759</v>
      </c>
      <c r="F2192">
        <v>0.25783667541971972</v>
      </c>
      <c r="G2192">
        <v>0.19476161324763927</v>
      </c>
      <c r="H2192">
        <v>0.14927085924107578</v>
      </c>
      <c r="I2192">
        <v>0.12972388421652825</v>
      </c>
      <c r="J2192">
        <v>0.1308183625635502</v>
      </c>
      <c r="K2192">
        <v>0.14175624405225323</v>
      </c>
      <c r="O2192">
        <v>0.1951813697632124</v>
      </c>
      <c r="P2192">
        <v>0.15115751192887183</v>
      </c>
    </row>
    <row r="2193" spans="3:16" x14ac:dyDescent="0.3">
      <c r="C2193" s="2" t="s">
        <v>732</v>
      </c>
      <c r="D2193">
        <v>1.4314638130464414</v>
      </c>
      <c r="E2193">
        <v>1.3840468839096958</v>
      </c>
      <c r="F2193">
        <v>0.77321341403381261</v>
      </c>
      <c r="G2193">
        <v>1.1683905276208919</v>
      </c>
      <c r="H2193">
        <v>1.1939175041313976</v>
      </c>
      <c r="I2193">
        <v>1.556440810554242</v>
      </c>
      <c r="J2193">
        <v>1.8315777227699768</v>
      </c>
      <c r="K2193">
        <v>1.4731919946170424</v>
      </c>
      <c r="M2193">
        <v>0.911310278408765</v>
      </c>
      <c r="N2193">
        <v>1.3938269283806617</v>
      </c>
      <c r="O2193">
        <v>1.5612464991356383</v>
      </c>
      <c r="P2193">
        <v>1.510282384298159</v>
      </c>
    </row>
    <row r="2194" spans="3:16" x14ac:dyDescent="0.3">
      <c r="C2194" s="2" t="s">
        <v>733</v>
      </c>
      <c r="D2194">
        <v>7.5298155706598077E-2</v>
      </c>
      <c r="E2194">
        <v>9.6523722349825106E-2</v>
      </c>
      <c r="H2194">
        <v>0.14919611525819299</v>
      </c>
      <c r="I2194">
        <v>0.12965892785480473</v>
      </c>
      <c r="J2194">
        <v>0.13075285914093543</v>
      </c>
      <c r="K2194">
        <v>5.6619082326008971E-2</v>
      </c>
      <c r="P2194">
        <v>7.5452688455494715E-2</v>
      </c>
    </row>
    <row r="2195" spans="3:16" x14ac:dyDescent="0.3">
      <c r="C2195" s="2" t="s">
        <v>734</v>
      </c>
      <c r="D2195">
        <v>1.5063255149474014E-2</v>
      </c>
      <c r="E2195">
        <v>3.2180063865014763E-2</v>
      </c>
      <c r="J2195">
        <v>0.13077392230321214</v>
      </c>
    </row>
    <row r="2196" spans="3:16" x14ac:dyDescent="0.3">
      <c r="C2196" s="2" t="s">
        <v>735</v>
      </c>
      <c r="D2196">
        <v>2.6390586060594483</v>
      </c>
      <c r="E2196">
        <v>1.7706133345472168</v>
      </c>
      <c r="F2196">
        <v>0.77322093950981807</v>
      </c>
      <c r="G2196">
        <v>0.9736416883093103</v>
      </c>
      <c r="H2196">
        <v>1.4924935998386191</v>
      </c>
      <c r="I2196">
        <v>1.9457328074937101</v>
      </c>
      <c r="J2196">
        <v>2.8790860245452969</v>
      </c>
      <c r="K2196">
        <v>3.4033139602871243</v>
      </c>
      <c r="M2196">
        <v>0.91131323515549112</v>
      </c>
      <c r="N2196">
        <v>0.92916575986254457</v>
      </c>
      <c r="O2196">
        <v>1.9517280201100267</v>
      </c>
      <c r="P2196">
        <v>4.0446574136449005</v>
      </c>
    </row>
    <row r="2197" spans="3:16" x14ac:dyDescent="0.3">
      <c r="C2197" s="2" t="s">
        <v>736</v>
      </c>
      <c r="D2197">
        <v>2.3416864995874511</v>
      </c>
      <c r="E2197">
        <v>2.2232549829266715</v>
      </c>
      <c r="F2197">
        <v>1.5468499835966874</v>
      </c>
      <c r="G2197">
        <v>1.9487670307331253</v>
      </c>
      <c r="H2197">
        <v>2.0913409300667789</v>
      </c>
      <c r="I2197">
        <v>2.5975390604322928</v>
      </c>
      <c r="J2197">
        <v>2.4889605518458846</v>
      </c>
      <c r="K2197">
        <v>2.4459094410742495</v>
      </c>
      <c r="L2197">
        <v>2.2843737531059864</v>
      </c>
      <c r="M2197">
        <v>1.8225305650502641</v>
      </c>
      <c r="N2197">
        <v>1.3940817069234857</v>
      </c>
      <c r="O2197">
        <v>1.9528537828212573</v>
      </c>
      <c r="P2197">
        <v>2.6552170637901567</v>
      </c>
    </row>
    <row r="2198" spans="3:16" x14ac:dyDescent="0.3">
      <c r="C2198" s="2" t="s">
        <v>762</v>
      </c>
      <c r="D2198">
        <v>0.19607011250751621</v>
      </c>
      <c r="E2198">
        <v>6.4372518544127885E-2</v>
      </c>
      <c r="I2198">
        <v>0.12970574938175519</v>
      </c>
      <c r="J2198">
        <v>0.13080007499645951</v>
      </c>
      <c r="K2198">
        <v>0.31196756123236019</v>
      </c>
      <c r="N2198">
        <v>0.46463547167809255</v>
      </c>
      <c r="O2198">
        <v>0.19515408459227312</v>
      </c>
      <c r="P2198">
        <v>0.34024453039925695</v>
      </c>
    </row>
    <row r="2199" spans="3:16" x14ac:dyDescent="0.3">
      <c r="C2199" s="2" t="s">
        <v>682</v>
      </c>
      <c r="D2199">
        <v>0.24297506137848382</v>
      </c>
      <c r="E2199">
        <v>0.19361947978688229</v>
      </c>
      <c r="F2199">
        <v>0.25829223999098322</v>
      </c>
      <c r="G2199">
        <v>0.19510571068825261</v>
      </c>
      <c r="H2199">
        <v>0.14953458983891105</v>
      </c>
      <c r="I2199">
        <v>0.26045205074239697</v>
      </c>
      <c r="J2199">
        <v>0.13104948836881244</v>
      </c>
      <c r="K2199">
        <v>0.28640930960315297</v>
      </c>
      <c r="N2199">
        <v>0.46552142381755229</v>
      </c>
      <c r="O2199">
        <v>0.39187858990618468</v>
      </c>
      <c r="P2199">
        <v>0.26806209026666472</v>
      </c>
    </row>
    <row r="2200" spans="3:16" x14ac:dyDescent="0.3">
      <c r="C2200" s="2" t="s">
        <v>738</v>
      </c>
      <c r="D2200">
        <v>0.69300124738446289</v>
      </c>
      <c r="E2200">
        <v>0.70803139545793992</v>
      </c>
      <c r="F2200">
        <v>0.25775304253632558</v>
      </c>
      <c r="G2200">
        <v>0.38940916308281587</v>
      </c>
      <c r="H2200">
        <v>0.44767981500506748</v>
      </c>
      <c r="I2200">
        <v>1.4266808929740133</v>
      </c>
      <c r="J2200">
        <v>0.65395187571492208</v>
      </c>
      <c r="K2200">
        <v>0.67977431010148681</v>
      </c>
      <c r="N2200">
        <v>0.46454971370752768</v>
      </c>
      <c r="O2200">
        <v>0.58538354437938267</v>
      </c>
      <c r="P2200">
        <v>0.75492595790790928</v>
      </c>
    </row>
    <row r="2201" spans="3:16" x14ac:dyDescent="0.3">
      <c r="C2201" s="2" t="s">
        <v>739</v>
      </c>
      <c r="D2201">
        <v>3.3915470106087602</v>
      </c>
      <c r="E2201">
        <v>1.9329593895165458</v>
      </c>
      <c r="F2201">
        <v>0.77332114155206855</v>
      </c>
      <c r="G2201">
        <v>1.3636113140274722</v>
      </c>
      <c r="H2201">
        <v>1.642554741909364</v>
      </c>
      <c r="I2201">
        <v>2.0769199854144635</v>
      </c>
      <c r="J2201">
        <v>3.0130412317987938</v>
      </c>
      <c r="K2201">
        <v>4.6751436120259555</v>
      </c>
      <c r="L2201">
        <v>2.2843407136407081</v>
      </c>
      <c r="M2201">
        <v>1.8224776838716226</v>
      </c>
      <c r="N2201">
        <v>2.7889543980094178</v>
      </c>
      <c r="O2201">
        <v>4.1037229288744674</v>
      </c>
      <c r="P2201">
        <v>5.0966343043731124</v>
      </c>
    </row>
    <row r="2202" spans="3:16" x14ac:dyDescent="0.3">
      <c r="C2202" s="2" t="s">
        <v>763</v>
      </c>
      <c r="D2202">
        <v>1.5247390696988297</v>
      </c>
      <c r="E2202">
        <v>0.83817510357779257</v>
      </c>
      <c r="F2202">
        <v>0.51575526948104677</v>
      </c>
      <c r="G2202">
        <v>0.58458448614316549</v>
      </c>
      <c r="H2202">
        <v>0.74711684581240412</v>
      </c>
      <c r="I2202">
        <v>0.90948211926789591</v>
      </c>
      <c r="J2202">
        <v>1.1799778378251853</v>
      </c>
      <c r="K2202">
        <v>2.1289339502974758</v>
      </c>
      <c r="M2202">
        <v>0.91154352169504815</v>
      </c>
      <c r="N2202">
        <v>0.92963521565105767</v>
      </c>
      <c r="O2202">
        <v>0.97694735245896758</v>
      </c>
      <c r="P2202">
        <v>2.5348664338305134</v>
      </c>
    </row>
    <row r="2203" spans="3:16" x14ac:dyDescent="0.3">
      <c r="C2203" s="2" t="s">
        <v>740</v>
      </c>
      <c r="D2203">
        <v>3.7650791111281641</v>
      </c>
      <c r="E2203">
        <v>1.5772193262904861</v>
      </c>
      <c r="F2203">
        <v>0.25775007339968209</v>
      </c>
      <c r="G2203">
        <v>0.38940019249563013</v>
      </c>
      <c r="H2203">
        <v>1.0445602728223993</v>
      </c>
      <c r="I2203">
        <v>1.4265001460012023</v>
      </c>
      <c r="J2203">
        <v>3.663274805957252</v>
      </c>
      <c r="K2203">
        <v>5.6904549634832522</v>
      </c>
      <c r="M2203">
        <v>0.91129773372755629</v>
      </c>
      <c r="N2203">
        <v>1.393769388702456</v>
      </c>
      <c r="O2203">
        <v>2.1465648995422715</v>
      </c>
      <c r="P2203">
        <v>7.0171558920410853</v>
      </c>
    </row>
    <row r="2204" spans="3:16" x14ac:dyDescent="0.3">
      <c r="C2204" s="2" t="s">
        <v>688</v>
      </c>
      <c r="D2204">
        <v>10.372607560751245</v>
      </c>
      <c r="E2204">
        <v>9.4661654175844703</v>
      </c>
      <c r="F2204">
        <v>9.7804765332853378</v>
      </c>
      <c r="G2204">
        <v>7.795665986049519</v>
      </c>
      <c r="H2204">
        <v>11.048856645451803</v>
      </c>
      <c r="I2204">
        <v>9.6011324289204225</v>
      </c>
      <c r="J2204">
        <v>8.9056287600537853</v>
      </c>
      <c r="K2204">
        <v>11.170301190893907</v>
      </c>
      <c r="L2204">
        <v>9.2156703535716833</v>
      </c>
      <c r="M2204">
        <v>11.821424288011254</v>
      </c>
      <c r="N2204">
        <v>9.7661178468146268</v>
      </c>
      <c r="O2204">
        <v>10.742524250012231</v>
      </c>
      <c r="P2204">
        <v>11.372548723376735</v>
      </c>
    </row>
    <row r="2205" spans="3:16" x14ac:dyDescent="0.3">
      <c r="C2205" s="2" t="s">
        <v>741</v>
      </c>
      <c r="D2205">
        <v>0.49737096715510665</v>
      </c>
      <c r="E2205">
        <v>0.32183944531817738</v>
      </c>
      <c r="F2205">
        <v>0.25776282956211255</v>
      </c>
      <c r="G2205">
        <v>0.19470583601682753</v>
      </c>
      <c r="H2205">
        <v>0.29847171161437264</v>
      </c>
      <c r="I2205">
        <v>0.38909961274366689</v>
      </c>
      <c r="J2205">
        <v>0.39239414930091371</v>
      </c>
      <c r="K2205">
        <v>0.65184345932033816</v>
      </c>
      <c r="N2205">
        <v>0.4645673512722886</v>
      </c>
      <c r="O2205">
        <v>0.58545021919534623</v>
      </c>
      <c r="P2205">
        <v>0.71768994131466757</v>
      </c>
    </row>
    <row r="2206" spans="3:16" x14ac:dyDescent="0.3">
      <c r="C2206" s="2" t="s">
        <v>689</v>
      </c>
      <c r="D2206">
        <v>1.6862895363533046</v>
      </c>
      <c r="E2206">
        <v>1.6409596973300362</v>
      </c>
      <c r="F2206">
        <v>1.0307928225806153</v>
      </c>
      <c r="G2206">
        <v>1.3628750809773329</v>
      </c>
      <c r="H2206">
        <v>1.6411613155865632</v>
      </c>
      <c r="I2206">
        <v>1.9447413217790046</v>
      </c>
      <c r="J2206">
        <v>1.8307899010010471</v>
      </c>
      <c r="K2206">
        <v>1.7261810221109348</v>
      </c>
      <c r="M2206">
        <v>0.91128226302304216</v>
      </c>
      <c r="N2206">
        <v>1.3936984280186284</v>
      </c>
      <c r="O2206">
        <v>1.5608626837210446</v>
      </c>
      <c r="P2206">
        <v>1.8475107802835293</v>
      </c>
    </row>
    <row r="2207" spans="3:16" x14ac:dyDescent="0.3">
      <c r="C2207" s="2" t="s">
        <v>690</v>
      </c>
      <c r="D2207">
        <v>0.27105791437504068</v>
      </c>
      <c r="E2207">
        <v>0.28957393294896949</v>
      </c>
      <c r="F2207">
        <v>0.25773100312242936</v>
      </c>
      <c r="G2207">
        <v>0.19468179688766313</v>
      </c>
      <c r="H2207">
        <v>0.44756498574233233</v>
      </c>
      <c r="I2207">
        <v>0.25932255548084021</v>
      </c>
      <c r="J2207">
        <v>0.26151436037941611</v>
      </c>
      <c r="K2207">
        <v>0.25476331666312846</v>
      </c>
      <c r="N2207">
        <v>0.46450999566196538</v>
      </c>
      <c r="O2207">
        <v>0.19510138086635939</v>
      </c>
      <c r="P2207">
        <v>0.2640324210242786</v>
      </c>
    </row>
    <row r="2208" spans="3:16" x14ac:dyDescent="0.3">
      <c r="C2208" s="2" t="s">
        <v>691</v>
      </c>
      <c r="D2208">
        <v>2.1203479060513262</v>
      </c>
      <c r="E2208">
        <v>1.7735516644035276</v>
      </c>
      <c r="F2208">
        <v>0.77343236522077652</v>
      </c>
      <c r="G2208">
        <v>0.77916842592621705</v>
      </c>
      <c r="H2208">
        <v>1.3443197128335764</v>
      </c>
      <c r="I2208">
        <v>1.6882378640991242</v>
      </c>
      <c r="J2208">
        <v>3.4110635629756461</v>
      </c>
      <c r="K2208">
        <v>2.4255379890646722</v>
      </c>
      <c r="M2208">
        <v>0.91139630394315585</v>
      </c>
      <c r="N2208">
        <v>0.46459459844490919</v>
      </c>
      <c r="O2208">
        <v>0.97615948757714921</v>
      </c>
      <c r="P2208">
        <v>2.9680715449230433</v>
      </c>
    </row>
    <row r="2209" spans="3:16" x14ac:dyDescent="0.3">
      <c r="C2209" s="2" t="s">
        <v>80</v>
      </c>
      <c r="D2209">
        <v>100</v>
      </c>
      <c r="E2209">
        <v>100</v>
      </c>
      <c r="F2209">
        <v>100</v>
      </c>
      <c r="G2209">
        <v>100</v>
      </c>
      <c r="H2209">
        <v>100</v>
      </c>
      <c r="I2209">
        <v>100</v>
      </c>
      <c r="J2209">
        <v>100</v>
      </c>
      <c r="K2209">
        <v>100</v>
      </c>
      <c r="L2209">
        <v>100</v>
      </c>
      <c r="M2209">
        <v>100</v>
      </c>
      <c r="N2209">
        <v>100</v>
      </c>
      <c r="O2209">
        <v>100</v>
      </c>
      <c r="P2209">
        <v>100</v>
      </c>
    </row>
    <row r="2210" spans="3:16" x14ac:dyDescent="0.3">
      <c r="C2210" s="2" t="s">
        <v>81</v>
      </c>
      <c r="D2210">
        <v>37.569919394809546</v>
      </c>
      <c r="E2210">
        <v>42.28851393655809</v>
      </c>
      <c r="F2210">
        <v>46.33180215033866</v>
      </c>
      <c r="G2210">
        <v>46.366030737510137</v>
      </c>
      <c r="H2210">
        <v>42.389256792976205</v>
      </c>
      <c r="I2210">
        <v>41.763151683014556</v>
      </c>
      <c r="J2210">
        <v>37.939881649005876</v>
      </c>
      <c r="K2210">
        <v>33.417428430489736</v>
      </c>
      <c r="L2210">
        <v>45.999433068856476</v>
      </c>
      <c r="M2210">
        <v>46.419514819592017</v>
      </c>
      <c r="N2210">
        <v>45.567772170395173</v>
      </c>
      <c r="O2210">
        <v>44.342898307093193</v>
      </c>
      <c r="P2210">
        <v>29.570271166545364</v>
      </c>
    </row>
    <row r="2211" spans="3:16" x14ac:dyDescent="0.3">
      <c r="C2211" s="2" t="s">
        <v>743</v>
      </c>
      <c r="D2211">
        <v>25.560521573123353</v>
      </c>
      <c r="E2211">
        <v>31.105467807173749</v>
      </c>
      <c r="F2211">
        <v>39.369109808498024</v>
      </c>
      <c r="G2211">
        <v>37.19909184924807</v>
      </c>
      <c r="H2211">
        <v>30.875443441938184</v>
      </c>
      <c r="I2211">
        <v>29.162857254111991</v>
      </c>
      <c r="J2211">
        <v>24.980553551880057</v>
      </c>
      <c r="K2211">
        <v>20.680818744068443</v>
      </c>
      <c r="L2211">
        <v>36.847686740068809</v>
      </c>
      <c r="M2211">
        <v>35.487261391390838</v>
      </c>
      <c r="N2211">
        <v>30.676100861221471</v>
      </c>
      <c r="O2211">
        <v>27.900774062478195</v>
      </c>
      <c r="P2211">
        <v>17.591360309427532</v>
      </c>
    </row>
    <row r="2212" spans="3:16" x14ac:dyDescent="0.3">
      <c r="C2212" s="2" t="s">
        <v>744</v>
      </c>
      <c r="D2212">
        <v>10.093764035804831</v>
      </c>
      <c r="E2212">
        <v>9.2672152132484662</v>
      </c>
      <c r="F2212">
        <v>5.409582910993576</v>
      </c>
      <c r="G2212">
        <v>7.2065247405842987</v>
      </c>
      <c r="H2212">
        <v>9.2526360700861261</v>
      </c>
      <c r="I2212">
        <v>10.502111965043873</v>
      </c>
      <c r="J2212">
        <v>11.375959290516681</v>
      </c>
      <c r="K2212">
        <v>10.821149380501693</v>
      </c>
      <c r="L2212">
        <v>6.8651261009082161</v>
      </c>
      <c r="M2212">
        <v>8.1948257101909565</v>
      </c>
      <c r="N2212">
        <v>11.621433200603109</v>
      </c>
      <c r="O2212">
        <v>13.279173845326051</v>
      </c>
      <c r="P2212">
        <v>10.454989631117112</v>
      </c>
    </row>
    <row r="2213" spans="3:16" x14ac:dyDescent="0.3">
      <c r="C2213" s="2" t="s">
        <v>764</v>
      </c>
      <c r="D2213">
        <v>0.27113852961565194</v>
      </c>
      <c r="E2213">
        <v>0.35398438127519605</v>
      </c>
      <c r="F2213">
        <v>0.25775118701673611</v>
      </c>
      <c r="G2213">
        <v>0.38940355704228241</v>
      </c>
      <c r="H2213">
        <v>0.44767014741909378</v>
      </c>
      <c r="I2213">
        <v>0.38904689632006573</v>
      </c>
      <c r="J2213">
        <v>0.26155532063630993</v>
      </c>
      <c r="K2213">
        <v>0.19823193689955967</v>
      </c>
      <c r="M2213">
        <v>0.91130167157227226</v>
      </c>
      <c r="N2213">
        <v>0.46454636980653252</v>
      </c>
      <c r="O2213">
        <v>0.39024029361668522</v>
      </c>
      <c r="P2213">
        <v>0.11321764531229776</v>
      </c>
    </row>
    <row r="2214" spans="3:16" x14ac:dyDescent="0.3">
      <c r="C2214" s="2" t="s">
        <v>765</v>
      </c>
      <c r="D2214">
        <v>1.6444952562657142</v>
      </c>
      <c r="E2214">
        <v>1.5618465348606976</v>
      </c>
      <c r="F2214">
        <v>1.2953582438303257</v>
      </c>
      <c r="G2214">
        <v>1.5710105906354792</v>
      </c>
      <c r="H2214">
        <v>1.813507133532799</v>
      </c>
      <c r="I2214">
        <v>1.7091355675386313</v>
      </c>
      <c r="J2214">
        <v>1.3218134859728277</v>
      </c>
      <c r="K2214">
        <v>1.7172283690200347</v>
      </c>
      <c r="L2214">
        <v>2.2866202278794514</v>
      </c>
      <c r="M2214">
        <v>1.8261260464379507</v>
      </c>
      <c r="N2214">
        <v>2.8056917387640601</v>
      </c>
      <c r="O2214">
        <v>2.7727101056722585</v>
      </c>
      <c r="P2214">
        <v>1.4107035806884265</v>
      </c>
    </row>
    <row r="2215" spans="3:16" x14ac:dyDescent="0.3">
      <c r="C2215" s="2" t="s">
        <v>745</v>
      </c>
      <c r="D2215">
        <v>38.108040281684183</v>
      </c>
      <c r="E2215">
        <v>39.163010691013916</v>
      </c>
      <c r="F2215">
        <v>39.763422768920968</v>
      </c>
      <c r="G2215">
        <v>40.579866980883196</v>
      </c>
      <c r="H2215">
        <v>38.948457160245901</v>
      </c>
      <c r="I2215">
        <v>38.51473139030481</v>
      </c>
      <c r="J2215">
        <v>38.748481865987166</v>
      </c>
      <c r="K2215">
        <v>37.179637755549116</v>
      </c>
      <c r="L2215">
        <v>42.500555863931119</v>
      </c>
      <c r="M2215">
        <v>36.291063386136315</v>
      </c>
      <c r="N2215">
        <v>36.301830893321927</v>
      </c>
      <c r="O2215">
        <v>33.78438494627963</v>
      </c>
      <c r="P2215">
        <v>37.856292834379758</v>
      </c>
    </row>
    <row r="2216" spans="3:16" x14ac:dyDescent="0.3">
      <c r="C2216" s="2" t="s">
        <v>747</v>
      </c>
      <c r="D2216">
        <v>37.668995107798175</v>
      </c>
      <c r="E2216">
        <v>38.905018692682908</v>
      </c>
      <c r="F2216">
        <v>39.505130528929982</v>
      </c>
      <c r="G2216">
        <v>40.384761270194943</v>
      </c>
      <c r="H2216">
        <v>38.798922570406987</v>
      </c>
      <c r="I2216">
        <v>38.124573590180653</v>
      </c>
      <c r="J2216">
        <v>38.486632302621892</v>
      </c>
      <c r="K2216">
        <v>36.5812608847136</v>
      </c>
      <c r="L2216">
        <v>42.500555863931119</v>
      </c>
      <c r="M2216">
        <v>36.291063386136315</v>
      </c>
      <c r="N2216">
        <v>35.371673997826285</v>
      </c>
      <c r="O2216">
        <v>33.197352271781163</v>
      </c>
      <c r="P2216">
        <v>37.24798621371383</v>
      </c>
    </row>
    <row r="2217" spans="3:16" x14ac:dyDescent="0.3">
      <c r="C2217" s="2" t="s">
        <v>748</v>
      </c>
      <c r="D2217">
        <v>5.3588707133164277</v>
      </c>
      <c r="E2217">
        <v>4.6302429306249078</v>
      </c>
      <c r="F2217">
        <v>2.0608639561787969</v>
      </c>
      <c r="G2217">
        <v>2.7253104822653285</v>
      </c>
      <c r="H2217">
        <v>3.5789175817277039</v>
      </c>
      <c r="I2217">
        <v>4.1459351161665685</v>
      </c>
      <c r="J2217">
        <v>8.6230433440086998</v>
      </c>
      <c r="K2217">
        <v>6.0000828914786437</v>
      </c>
      <c r="L2217">
        <v>2.2841352197847797</v>
      </c>
      <c r="M2217">
        <v>1.822148780084925</v>
      </c>
      <c r="N2217">
        <v>2.3228276135783528</v>
      </c>
      <c r="O2217">
        <v>3.3159959195845121</v>
      </c>
      <c r="P2217">
        <v>7.0525465682133008</v>
      </c>
    </row>
    <row r="2218" spans="3:16" x14ac:dyDescent="0.3">
      <c r="C2218" s="2" t="s">
        <v>105</v>
      </c>
      <c r="D2218">
        <v>4.1095264069697697</v>
      </c>
      <c r="E2218">
        <v>3.8672294524447355</v>
      </c>
      <c r="F2218">
        <v>2.3198640915498614</v>
      </c>
      <c r="G2218">
        <v>3.1183138493897209</v>
      </c>
      <c r="H2218">
        <v>4.0341021041844245</v>
      </c>
      <c r="I2218">
        <v>4.2859568507242569</v>
      </c>
      <c r="J2218">
        <v>4.5868081487889309</v>
      </c>
      <c r="K2218">
        <v>4.3227542877392375</v>
      </c>
      <c r="L2218">
        <v>2.2843059477994938</v>
      </c>
      <c r="M2218">
        <v>2.7332500382479816</v>
      </c>
      <c r="N2218">
        <v>3.7189630235053404</v>
      </c>
      <c r="O2218">
        <v>4.1024096539333916</v>
      </c>
      <c r="P2218">
        <v>4.5140153524987072</v>
      </c>
    </row>
    <row r="2219" spans="3:16" x14ac:dyDescent="0.3">
      <c r="C2219" s="2" t="s">
        <v>749</v>
      </c>
      <c r="D2219">
        <v>0.15074175809687479</v>
      </c>
      <c r="E2219">
        <v>0.16095225533577759</v>
      </c>
      <c r="F2219">
        <v>0.25783667541971972</v>
      </c>
      <c r="G2219">
        <v>0.19476161324763927</v>
      </c>
      <c r="H2219">
        <v>0.14927085924107578</v>
      </c>
      <c r="I2219">
        <v>0.12972388421652825</v>
      </c>
      <c r="J2219">
        <v>0.1308183625635502</v>
      </c>
      <c r="K2219">
        <v>0.14175624405225323</v>
      </c>
      <c r="O2219">
        <v>0.1951813697632124</v>
      </c>
      <c r="P2219">
        <v>0.15115751192887183</v>
      </c>
    </row>
    <row r="2220" spans="3:16" x14ac:dyDescent="0.3">
      <c r="C2220" s="2" t="s">
        <v>118</v>
      </c>
      <c r="D2220">
        <v>1.4314638130464414</v>
      </c>
      <c r="E2220">
        <v>1.3840468839096958</v>
      </c>
      <c r="F2220">
        <v>0.77321341403381261</v>
      </c>
      <c r="G2220">
        <v>1.1683905276208919</v>
      </c>
      <c r="H2220">
        <v>1.1939175041313976</v>
      </c>
      <c r="I2220">
        <v>1.556440810554242</v>
      </c>
      <c r="J2220">
        <v>1.8315777227699768</v>
      </c>
      <c r="K2220">
        <v>1.4731919946170424</v>
      </c>
      <c r="M2220">
        <v>0.911310278408765</v>
      </c>
      <c r="N2220">
        <v>1.3938269283806617</v>
      </c>
      <c r="O2220">
        <v>1.5612464991356383</v>
      </c>
      <c r="P2220">
        <v>1.510282384298159</v>
      </c>
    </row>
    <row r="2221" spans="3:16" x14ac:dyDescent="0.3">
      <c r="C2221" s="2" t="s">
        <v>750</v>
      </c>
      <c r="D2221">
        <v>7.5298155706598077E-2</v>
      </c>
      <c r="E2221">
        <v>9.6523722349825106E-2</v>
      </c>
      <c r="H2221">
        <v>0.14919611525819299</v>
      </c>
      <c r="I2221">
        <v>0.12965892785480473</v>
      </c>
      <c r="J2221">
        <v>0.13075285914093543</v>
      </c>
      <c r="K2221">
        <v>5.6619082326008971E-2</v>
      </c>
      <c r="P2221">
        <v>7.5452688455494715E-2</v>
      </c>
    </row>
    <row r="2222" spans="3:16" x14ac:dyDescent="0.3">
      <c r="C2222" s="2" t="s">
        <v>751</v>
      </c>
      <c r="D2222">
        <v>2.6541218612089224</v>
      </c>
      <c r="E2222">
        <v>1.8027933984122315</v>
      </c>
      <c r="F2222">
        <v>0.77322093950981807</v>
      </c>
      <c r="G2222">
        <v>0.9736416883093103</v>
      </c>
      <c r="H2222">
        <v>1.4924935998386191</v>
      </c>
      <c r="I2222">
        <v>1.9457328074937101</v>
      </c>
      <c r="J2222">
        <v>3.009859946848509</v>
      </c>
      <c r="K2222">
        <v>3.4033139602871243</v>
      </c>
      <c r="M2222">
        <v>0.91131323515549112</v>
      </c>
      <c r="N2222">
        <v>0.92916575986254457</v>
      </c>
      <c r="O2222">
        <v>1.9517280201100267</v>
      </c>
      <c r="P2222">
        <v>4.0446574136449005</v>
      </c>
    </row>
    <row r="2223" spans="3:16" x14ac:dyDescent="0.3">
      <c r="C2223" s="2" t="s">
        <v>156</v>
      </c>
      <c r="D2223" s="2">
        <v>2.3416864995874511</v>
      </c>
      <c r="E2223" s="2">
        <v>2.2232549829266715</v>
      </c>
      <c r="F2223" s="2">
        <v>1.5468499835966874</v>
      </c>
      <c r="G2223" s="2">
        <v>1.9487670307331253</v>
      </c>
      <c r="H2223" s="2">
        <v>2.0913409300667789</v>
      </c>
      <c r="I2223" s="2">
        <v>2.5975390604322928</v>
      </c>
      <c r="J2223" s="2">
        <v>2.4889605518458846</v>
      </c>
      <c r="K2223" s="2">
        <v>2.4459094410742495</v>
      </c>
      <c r="L2223" s="2">
        <v>2.2843737531059864</v>
      </c>
      <c r="M2223" s="2">
        <v>1.8225305650502641</v>
      </c>
      <c r="N2223" s="2">
        <v>1.3940817069234857</v>
      </c>
      <c r="O2223">
        <v>1.9528537828212573</v>
      </c>
      <c r="P2223">
        <v>2.6552170637901567</v>
      </c>
    </row>
    <row r="2224" spans="3:16" x14ac:dyDescent="0.3">
      <c r="C2224" s="2" t="s">
        <v>161</v>
      </c>
      <c r="D2224">
        <v>0.43904517388600001</v>
      </c>
      <c r="E2224">
        <v>0.25799199833101016</v>
      </c>
      <c r="F2224">
        <v>0.25829223999098322</v>
      </c>
      <c r="G2224">
        <v>0.19510571068825261</v>
      </c>
      <c r="H2224">
        <v>0.14953458983891105</v>
      </c>
      <c r="I2224">
        <v>0.39015780012415208</v>
      </c>
      <c r="J2224">
        <v>0.26184956336527193</v>
      </c>
      <c r="K2224">
        <v>0.59837687083551316</v>
      </c>
      <c r="N2224">
        <v>0.93015689549564473</v>
      </c>
      <c r="O2224">
        <v>0.58703267449845775</v>
      </c>
      <c r="P2224">
        <v>0.60830662066592167</v>
      </c>
    </row>
    <row r="2225" spans="3:16" x14ac:dyDescent="0.3">
      <c r="C2225" s="2" t="s">
        <v>766</v>
      </c>
      <c r="D2225">
        <v>0.43904517388600001</v>
      </c>
      <c r="E2225">
        <v>0.25799199833101016</v>
      </c>
      <c r="F2225">
        <v>0.25829223999098322</v>
      </c>
      <c r="G2225">
        <v>0.19510571068825261</v>
      </c>
      <c r="H2225">
        <v>0.14953458983891105</v>
      </c>
      <c r="I2225">
        <v>0.39015780012415208</v>
      </c>
      <c r="J2225">
        <v>0.26184956336527193</v>
      </c>
      <c r="K2225">
        <v>0.59837687083551316</v>
      </c>
      <c r="N2225">
        <v>0.93015689549564473</v>
      </c>
      <c r="O2225">
        <v>0.58703267449845775</v>
      </c>
      <c r="P2225">
        <v>0.60830662066592167</v>
      </c>
    </row>
    <row r="2226" spans="3:16" x14ac:dyDescent="0.3">
      <c r="C2226" s="2" t="s">
        <v>767</v>
      </c>
      <c r="D2226">
        <v>0.19607011250751621</v>
      </c>
      <c r="E2226">
        <v>6.4372518544127885E-2</v>
      </c>
      <c r="I2226">
        <v>0.12970574938175519</v>
      </c>
      <c r="J2226">
        <v>0.13080007499645951</v>
      </c>
      <c r="K2226">
        <v>0.31196756123236019</v>
      </c>
      <c r="N2226">
        <v>0.46463547167809255</v>
      </c>
      <c r="O2226">
        <v>0.19515408459227312</v>
      </c>
      <c r="P2226">
        <v>0.34024453039925695</v>
      </c>
    </row>
    <row r="2227" spans="3:16" x14ac:dyDescent="0.3">
      <c r="C2227" s="2" t="s">
        <v>165</v>
      </c>
      <c r="D2227">
        <v>24.32204032350624</v>
      </c>
      <c r="E2227">
        <v>18.548475372427948</v>
      </c>
      <c r="F2227">
        <v>13.904775080740391</v>
      </c>
      <c r="G2227">
        <v>13.054102281606642</v>
      </c>
      <c r="H2227">
        <v>18.662286046777883</v>
      </c>
      <c r="I2227">
        <v>19.722116926680634</v>
      </c>
      <c r="J2227">
        <v>23.311636485006961</v>
      </c>
      <c r="K2227">
        <v>29.402933813961159</v>
      </c>
      <c r="L2227">
        <v>11.500011067212391</v>
      </c>
      <c r="M2227">
        <v>17.289421794271679</v>
      </c>
      <c r="N2227">
        <v>18.130396936282878</v>
      </c>
      <c r="O2227">
        <v>21.872716746627223</v>
      </c>
      <c r="P2227">
        <v>32.573435999074874</v>
      </c>
    </row>
    <row r="2228" spans="3:16" x14ac:dyDescent="0.3">
      <c r="C2228" s="2" t="s">
        <v>753</v>
      </c>
      <c r="D2228">
        <v>3.3915470106087602</v>
      </c>
      <c r="E2228">
        <v>1.9329593895165458</v>
      </c>
      <c r="F2228">
        <v>0.77332114155206855</v>
      </c>
      <c r="G2228">
        <v>1.3636113140274722</v>
      </c>
      <c r="H2228">
        <v>1.642554741909364</v>
      </c>
      <c r="I2228">
        <v>2.0769199854144635</v>
      </c>
      <c r="J2228">
        <v>3.0130412317987938</v>
      </c>
      <c r="K2228">
        <v>4.6751436120259555</v>
      </c>
      <c r="L2228">
        <v>2.2843407136407081</v>
      </c>
      <c r="M2228">
        <v>1.8224776838716226</v>
      </c>
      <c r="N2228">
        <v>2.7889543980094178</v>
      </c>
      <c r="O2228">
        <v>4.1037229288744674</v>
      </c>
      <c r="P2228">
        <v>5.0966343043731124</v>
      </c>
    </row>
    <row r="2229" spans="3:16" x14ac:dyDescent="0.3">
      <c r="C2229" s="2" t="s">
        <v>754</v>
      </c>
      <c r="D2229">
        <v>2.2177403170832926</v>
      </c>
      <c r="E2229">
        <v>1.5462064990357325</v>
      </c>
      <c r="F2229">
        <v>0.77350831201737247</v>
      </c>
      <c r="G2229">
        <v>0.97399364922598142</v>
      </c>
      <c r="H2229">
        <v>1.1947966608174716</v>
      </c>
      <c r="I2229">
        <v>2.3361630122419093</v>
      </c>
      <c r="J2229">
        <v>1.8339297135401074</v>
      </c>
      <c r="K2229">
        <v>2.808708260398963</v>
      </c>
      <c r="M2229">
        <v>0.91154352169504815</v>
      </c>
      <c r="N2229">
        <v>1.3941849293585853</v>
      </c>
      <c r="O2229">
        <v>1.5623308968383507</v>
      </c>
      <c r="P2229">
        <v>3.2897923917384229</v>
      </c>
    </row>
    <row r="2230" spans="3:16" x14ac:dyDescent="0.3">
      <c r="C2230" s="2" t="s">
        <v>755</v>
      </c>
      <c r="D2230">
        <v>14.635057639034518</v>
      </c>
      <c r="E2230">
        <v>11.365224189193132</v>
      </c>
      <c r="F2230">
        <v>10.295989436247131</v>
      </c>
      <c r="G2230">
        <v>8.3797720145619756</v>
      </c>
      <c r="H2230">
        <v>12.391888629888575</v>
      </c>
      <c r="I2230">
        <v>11.416732187665291</v>
      </c>
      <c r="J2230">
        <v>12.96129771531195</v>
      </c>
      <c r="K2230">
        <v>17.5125996136975</v>
      </c>
      <c r="L2230">
        <v>9.2156703535716833</v>
      </c>
      <c r="M2230">
        <v>12.732722021738811</v>
      </c>
      <c r="N2230">
        <v>11.624454586789373</v>
      </c>
      <c r="O2230">
        <v>13.474539368749848</v>
      </c>
      <c r="P2230">
        <v>19.107394556732487</v>
      </c>
    </row>
    <row r="2231" spans="3:16" x14ac:dyDescent="0.3">
      <c r="C2231" s="2" t="s">
        <v>756</v>
      </c>
      <c r="D2231">
        <v>4.0776953567796719</v>
      </c>
      <c r="E2231">
        <v>3.7040852946825331</v>
      </c>
      <c r="F2231">
        <v>2.0619561909238207</v>
      </c>
      <c r="G2231">
        <v>2.336725303791213</v>
      </c>
      <c r="H2231">
        <v>3.4330460141624721</v>
      </c>
      <c r="I2231">
        <v>3.8923017413589687</v>
      </c>
      <c r="J2231">
        <v>5.5033678243561104</v>
      </c>
      <c r="K2231">
        <v>4.4064823278387353</v>
      </c>
      <c r="M2231">
        <v>1.8226785669661978</v>
      </c>
      <c r="N2231">
        <v>2.3228030221255036</v>
      </c>
      <c r="O2231">
        <v>2.7321235521645537</v>
      </c>
      <c r="P2231">
        <v>5.0796147462308507</v>
      </c>
    </row>
    <row r="2232" spans="3:16" x14ac:dyDescent="0.3">
      <c r="C2232" s="2"/>
    </row>
    <row r="2233" spans="3:16" x14ac:dyDescent="0.3">
      <c r="C2233" s="2"/>
    </row>
    <row r="2234" spans="3:16" x14ac:dyDescent="0.3">
      <c r="C2234" s="2"/>
    </row>
    <row r="2235" spans="3:16" x14ac:dyDescent="0.3">
      <c r="C2235" s="2"/>
    </row>
    <row r="2236" spans="3:16" x14ac:dyDescent="0.3">
      <c r="C2236" s="2"/>
    </row>
    <row r="2237" spans="3:16" x14ac:dyDescent="0.3">
      <c r="C2237" s="2"/>
    </row>
    <row r="2238" spans="3:16" x14ac:dyDescent="0.3">
      <c r="C2238" s="2"/>
    </row>
    <row r="2239" spans="3:16" x14ac:dyDescent="0.3">
      <c r="C2239" s="2"/>
    </row>
    <row r="2240" spans="3:16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322" spans="2:15" x14ac:dyDescent="0.3">
      <c r="B2322" t="s">
        <v>546</v>
      </c>
    </row>
    <row r="2323" spans="2:15" x14ac:dyDescent="0.3">
      <c r="D2323" s="2" t="s">
        <v>461</v>
      </c>
      <c r="E2323" s="2" t="s">
        <v>768</v>
      </c>
      <c r="F2323" s="2" t="s">
        <v>462</v>
      </c>
      <c r="G2323" s="2" t="s">
        <v>464</v>
      </c>
      <c r="H2323" s="2" t="s">
        <v>769</v>
      </c>
      <c r="I2323" s="2" t="s">
        <v>770</v>
      </c>
      <c r="J2323" s="2" t="s">
        <v>466</v>
      </c>
      <c r="K2323" s="2" t="s">
        <v>467</v>
      </c>
      <c r="L2323" s="2" t="s">
        <v>547</v>
      </c>
      <c r="M2323" s="2" t="s">
        <v>548</v>
      </c>
      <c r="N2323" s="2" t="s">
        <v>549</v>
      </c>
      <c r="O2323" s="2" t="s">
        <v>550</v>
      </c>
    </row>
    <row r="2324" spans="2:15" x14ac:dyDescent="0.3">
      <c r="C2324" s="2" t="s">
        <v>491</v>
      </c>
      <c r="D2324">
        <v>40.569877919885336</v>
      </c>
      <c r="E2324">
        <v>2.3263767737823695</v>
      </c>
      <c r="F2324">
        <v>12.049988408084108</v>
      </c>
      <c r="G2324">
        <v>26.193512738018853</v>
      </c>
      <c r="H2324">
        <v>13.25223049792427</v>
      </c>
      <c r="I2324">
        <v>13.25223049792427</v>
      </c>
      <c r="J2324">
        <v>9.3457084603816671</v>
      </c>
      <c r="K2324">
        <v>9.3457084603816671</v>
      </c>
      <c r="L2324">
        <v>34.323717754562871</v>
      </c>
      <c r="M2324">
        <v>0.73386878493552732</v>
      </c>
      <c r="N2324">
        <v>1.7745965823103262</v>
      </c>
      <c r="O2324">
        <v>86.747769502075712</v>
      </c>
    </row>
    <row r="2325" spans="2:15" x14ac:dyDescent="0.3">
      <c r="C2325" s="2" t="s">
        <v>771</v>
      </c>
      <c r="D2325">
        <v>37.806806725838641</v>
      </c>
      <c r="E2325">
        <v>4.4895702208676393</v>
      </c>
      <c r="F2325">
        <v>16.354470064528208</v>
      </c>
      <c r="G2325">
        <v>16.962766440442778</v>
      </c>
      <c r="H2325">
        <v>26.018618390938684</v>
      </c>
      <c r="I2325">
        <v>26.018618390938684</v>
      </c>
      <c r="J2325">
        <v>18.39201207719784</v>
      </c>
      <c r="K2325">
        <v>18.39201207719784</v>
      </c>
      <c r="L2325">
        <v>15.581460379832215</v>
      </c>
      <c r="M2325">
        <v>0.95094506851523675</v>
      </c>
      <c r="N2325">
        <v>1.2501573576773843</v>
      </c>
      <c r="O2325">
        <v>73.981381609061316</v>
      </c>
    </row>
    <row r="2326" spans="2:15" x14ac:dyDescent="0.3">
      <c r="C2326" s="2" t="s">
        <v>772</v>
      </c>
      <c r="D2326">
        <v>41.604521039275433</v>
      </c>
      <c r="E2326">
        <v>9.9159334965532331</v>
      </c>
      <c r="F2326">
        <v>24.116196167893051</v>
      </c>
      <c r="G2326">
        <v>7.572391374829146</v>
      </c>
      <c r="H2326">
        <v>30.674621905973591</v>
      </c>
      <c r="I2326">
        <v>30.674621905973591</v>
      </c>
      <c r="J2326">
        <v>17.771351557312894</v>
      </c>
      <c r="K2326">
        <v>17.771351557312894</v>
      </c>
      <c r="L2326">
        <v>7.7881752694050492</v>
      </c>
      <c r="M2326">
        <v>1.9453011978832584</v>
      </c>
      <c r="N2326">
        <v>0.21602903014977989</v>
      </c>
      <c r="O2326">
        <v>69.325378094026405</v>
      </c>
    </row>
    <row r="2327" spans="2:15" x14ac:dyDescent="0.3">
      <c r="C2327" s="2" t="s">
        <v>773</v>
      </c>
      <c r="D2327">
        <v>40.103047414223077</v>
      </c>
      <c r="E2327">
        <v>6.0243281175442291</v>
      </c>
      <c r="F2327">
        <v>22.924279201053036</v>
      </c>
      <c r="G2327">
        <v>11.154440095625814</v>
      </c>
      <c r="H2327">
        <v>31.107344108010189</v>
      </c>
      <c r="I2327">
        <v>31.107344108010189</v>
      </c>
      <c r="J2327">
        <v>19.645240761095252</v>
      </c>
      <c r="K2327">
        <v>19.645240761095252</v>
      </c>
      <c r="L2327">
        <v>7.5931351650064887</v>
      </c>
      <c r="M2327">
        <v>1.3961150850273987</v>
      </c>
      <c r="N2327">
        <v>0.15511746663758125</v>
      </c>
      <c r="O2327">
        <v>68.892655891989804</v>
      </c>
    </row>
    <row r="2328" spans="2:15" x14ac:dyDescent="0.3">
      <c r="C2328" s="2" t="s">
        <v>774</v>
      </c>
      <c r="D2328">
        <v>36.098054476577836</v>
      </c>
      <c r="E2328">
        <v>4.3072280928231681</v>
      </c>
      <c r="F2328">
        <v>19.411102614407412</v>
      </c>
      <c r="G2328">
        <v>12.379723769347255</v>
      </c>
      <c r="H2328">
        <v>29.238352588857559</v>
      </c>
      <c r="I2328">
        <v>29.238352588857559</v>
      </c>
      <c r="J2328">
        <v>21.936698218653667</v>
      </c>
      <c r="K2328">
        <v>21.936698218653667</v>
      </c>
      <c r="L2328">
        <v>11.441877835100623</v>
      </c>
      <c r="M2328">
        <v>0.93461659332943114</v>
      </c>
      <c r="N2328">
        <v>0.35040028748088337</v>
      </c>
      <c r="O2328">
        <v>70.761647411142448</v>
      </c>
    </row>
    <row r="2329" spans="2:15" x14ac:dyDescent="0.3">
      <c r="C2329" s="2" t="s">
        <v>775</v>
      </c>
      <c r="D2329">
        <v>36.556917328935491</v>
      </c>
      <c r="E2329">
        <v>3.643450869909775</v>
      </c>
      <c r="F2329">
        <v>12.758274870166217</v>
      </c>
      <c r="G2329">
        <v>20.155191588859502</v>
      </c>
      <c r="H2329">
        <v>24.64013010501457</v>
      </c>
      <c r="I2329">
        <v>24.64013010501457</v>
      </c>
      <c r="J2329">
        <v>17.671862916434566</v>
      </c>
      <c r="K2329">
        <v>17.671862916434566</v>
      </c>
      <c r="L2329">
        <v>19.056431418429181</v>
      </c>
      <c r="M2329">
        <v>0.69176237164055909</v>
      </c>
      <c r="N2329">
        <v>1.382895859545646</v>
      </c>
      <c r="O2329">
        <v>75.359869894985451</v>
      </c>
    </row>
    <row r="2330" spans="2:15" x14ac:dyDescent="0.3">
      <c r="C2330" s="2" t="s">
        <v>776</v>
      </c>
      <c r="D2330">
        <v>37.307013806325237</v>
      </c>
      <c r="E2330">
        <v>2.0521431428849839</v>
      </c>
      <c r="F2330">
        <v>9.6897698298995376</v>
      </c>
      <c r="G2330">
        <v>25.565100833540722</v>
      </c>
      <c r="H2330">
        <v>19.361952194832398</v>
      </c>
      <c r="I2330">
        <v>19.361952194832398</v>
      </c>
      <c r="J2330">
        <v>15.624015201758851</v>
      </c>
      <c r="K2330">
        <v>15.624015201758851</v>
      </c>
      <c r="L2330">
        <v>24.184180207109858</v>
      </c>
      <c r="M2330">
        <v>0.48969876156684522</v>
      </c>
      <c r="N2330">
        <v>3.0331398284068016</v>
      </c>
      <c r="O2330">
        <v>80.638047805167588</v>
      </c>
    </row>
    <row r="2331" spans="2:15" x14ac:dyDescent="0.3">
      <c r="C2331" s="2" t="s">
        <v>777</v>
      </c>
      <c r="D2331">
        <v>43.053510784174861</v>
      </c>
      <c r="E2331">
        <v>0.38195407900257411</v>
      </c>
      <c r="F2331">
        <v>8.180832908685387</v>
      </c>
      <c r="G2331">
        <v>34.490723796486897</v>
      </c>
      <c r="H2331">
        <v>1.776948718115529</v>
      </c>
      <c r="I2331">
        <v>1.776948718115529</v>
      </c>
      <c r="J2331">
        <v>1.2142867976048957</v>
      </c>
      <c r="K2331">
        <v>1.2142867976048957</v>
      </c>
      <c r="L2331">
        <v>51.170510000505629</v>
      </c>
      <c r="M2331">
        <v>0.53874612826348012</v>
      </c>
      <c r="N2331">
        <v>2.2459975713356113</v>
      </c>
      <c r="O2331">
        <v>98.22305128188448</v>
      </c>
    </row>
    <row r="2332" spans="2:15" x14ac:dyDescent="0.3">
      <c r="C2332" s="2" t="s">
        <v>778</v>
      </c>
      <c r="D2332">
        <v>69.07579179364329</v>
      </c>
      <c r="E2332">
        <v>3.9053094314363062</v>
      </c>
      <c r="F2332">
        <v>42.36412960550004</v>
      </c>
      <c r="G2332">
        <v>22.806352756706943</v>
      </c>
      <c r="H2332">
        <v>3.9060664723532081</v>
      </c>
      <c r="I2332">
        <v>3.9060664723532081</v>
      </c>
      <c r="J2332">
        <v>1.9582234754944516</v>
      </c>
      <c r="K2332">
        <v>1.9582234754944516</v>
      </c>
      <c r="L2332">
        <v>15.372380032699976</v>
      </c>
      <c r="M2332">
        <v>9.6875382258090781</v>
      </c>
      <c r="O2332">
        <v>96.093933527646797</v>
      </c>
    </row>
    <row r="2333" spans="2:15" x14ac:dyDescent="0.3">
      <c r="C2333" s="2" t="s">
        <v>779</v>
      </c>
      <c r="D2333">
        <v>61.167736382335903</v>
      </c>
      <c r="E2333">
        <v>2.3682883839681352</v>
      </c>
      <c r="F2333">
        <v>34.201702002974429</v>
      </c>
      <c r="G2333">
        <v>24.597745995393336</v>
      </c>
      <c r="H2333">
        <v>5.5315765817476201</v>
      </c>
      <c r="I2333">
        <v>5.5315765817476201</v>
      </c>
      <c r="J2333">
        <v>2.3688976662872467</v>
      </c>
      <c r="K2333">
        <v>2.3688976662872467</v>
      </c>
      <c r="L2333">
        <v>26.190938426818871</v>
      </c>
      <c r="M2333">
        <v>4.740850942810364</v>
      </c>
      <c r="O2333">
        <v>94.468423418252385</v>
      </c>
    </row>
    <row r="2334" spans="2:15" x14ac:dyDescent="0.3">
      <c r="C2334" s="2" t="s">
        <v>780</v>
      </c>
      <c r="D2334">
        <v>66.384007491795657</v>
      </c>
      <c r="E2334">
        <v>2.0288347515055984</v>
      </c>
      <c r="F2334">
        <v>32.792945063139186</v>
      </c>
      <c r="G2334">
        <v>31.562227677150872</v>
      </c>
      <c r="H2334">
        <v>3.247333371885829</v>
      </c>
      <c r="I2334">
        <v>3.247333371885829</v>
      </c>
      <c r="J2334">
        <v>2.0297054738081135</v>
      </c>
      <c r="K2334">
        <v>2.0297054738081135</v>
      </c>
      <c r="L2334">
        <v>26.714914376010242</v>
      </c>
      <c r="M2334">
        <v>1.2180246826230323</v>
      </c>
      <c r="N2334">
        <v>0.40601460387710953</v>
      </c>
      <c r="O2334">
        <v>96.752666628114156</v>
      </c>
    </row>
    <row r="2335" spans="2:15" x14ac:dyDescent="0.3">
      <c r="C2335" s="2" t="s">
        <v>781</v>
      </c>
      <c r="D2335">
        <v>58.078923986970565</v>
      </c>
      <c r="E2335">
        <v>0.65914971303267333</v>
      </c>
      <c r="F2335">
        <v>17.633221970067726</v>
      </c>
      <c r="G2335">
        <v>39.786552303870167</v>
      </c>
      <c r="H2335">
        <v>2.6374623635975034</v>
      </c>
      <c r="I2335">
        <v>2.6374623635975034</v>
      </c>
      <c r="J2335">
        <v>1.4834815378234951</v>
      </c>
      <c r="K2335">
        <v>1.4834815378234951</v>
      </c>
      <c r="L2335">
        <v>36.316382455811556</v>
      </c>
      <c r="M2335">
        <v>1.1540594337462862</v>
      </c>
      <c r="N2335">
        <v>0.3296902220505829</v>
      </c>
      <c r="O2335">
        <v>97.362537636402479</v>
      </c>
    </row>
    <row r="2336" spans="2:15" x14ac:dyDescent="0.3">
      <c r="C2336" s="2" t="s">
        <v>782</v>
      </c>
      <c r="D2336">
        <v>37.643602371801151</v>
      </c>
      <c r="E2336">
        <v>8.7796674827537433E-2</v>
      </c>
      <c r="F2336">
        <v>3.2531946474652815</v>
      </c>
      <c r="G2336">
        <v>34.302611049508336</v>
      </c>
      <c r="H2336">
        <v>1.3471350936568081</v>
      </c>
      <c r="I2336">
        <v>1.3471350936568081</v>
      </c>
      <c r="J2336">
        <v>1.0537817359268753</v>
      </c>
      <c r="K2336">
        <v>1.0537817359268753</v>
      </c>
      <c r="L2336">
        <v>57.031506135870814</v>
      </c>
      <c r="M2336">
        <v>8.8253427241843263E-2</v>
      </c>
      <c r="N2336">
        <v>2.8357212355025108</v>
      </c>
      <c r="O2336">
        <v>98.652864906343183</v>
      </c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422" spans="2:14" x14ac:dyDescent="0.3">
      <c r="B2422" t="s">
        <v>618</v>
      </c>
    </row>
    <row r="2423" spans="2:14" x14ac:dyDescent="0.3">
      <c r="D2423" s="2" t="s">
        <v>333</v>
      </c>
      <c r="E2423" s="2" t="s">
        <v>334</v>
      </c>
      <c r="F2423" s="2" t="s">
        <v>757</v>
      </c>
      <c r="G2423" s="2" t="s">
        <v>335</v>
      </c>
      <c r="H2423" s="2" t="s">
        <v>336</v>
      </c>
      <c r="I2423" s="2" t="s">
        <v>337</v>
      </c>
      <c r="J2423" s="2" t="s">
        <v>338</v>
      </c>
      <c r="K2423" s="2" t="s">
        <v>339</v>
      </c>
      <c r="L2423" s="2" t="s">
        <v>340</v>
      </c>
      <c r="M2423" s="2" t="s">
        <v>341</v>
      </c>
      <c r="N2423" s="2" t="s">
        <v>342</v>
      </c>
    </row>
    <row r="2424" spans="2:14" x14ac:dyDescent="0.3">
      <c r="C2424" s="2" t="s">
        <v>622</v>
      </c>
      <c r="D2424">
        <v>100</v>
      </c>
      <c r="E2424">
        <v>100</v>
      </c>
      <c r="F2424">
        <v>9.9999999999999995E-8</v>
      </c>
      <c r="G2424">
        <v>9.9999999999999995E-8</v>
      </c>
      <c r="H2424">
        <v>9.9999999999999995E-8</v>
      </c>
      <c r="I2424">
        <v>9.9999999999999995E-8</v>
      </c>
      <c r="J2424">
        <v>9.9999999999999995E-8</v>
      </c>
      <c r="K2424">
        <v>9.9999999999999995E-8</v>
      </c>
      <c r="L2424">
        <v>9.9999999999999995E-8</v>
      </c>
      <c r="M2424">
        <v>9.9999999999999995E-8</v>
      </c>
      <c r="N2424">
        <v>9.9999999999999995E-8</v>
      </c>
    </row>
    <row r="2425" spans="2:14" x14ac:dyDescent="0.3">
      <c r="C2425" s="2" t="s">
        <v>623</v>
      </c>
      <c r="D2425">
        <v>9.9999999999999995E-8</v>
      </c>
      <c r="E2425">
        <v>9.9999999999999995E-8</v>
      </c>
      <c r="F2425">
        <v>9.9999999999999995E-8</v>
      </c>
      <c r="G2425">
        <v>9.9999999999999995E-8</v>
      </c>
      <c r="H2425">
        <v>9.9999999999999995E-8</v>
      </c>
      <c r="I2425">
        <v>9.9999999999999995E-8</v>
      </c>
      <c r="J2425">
        <v>9.9999999999999995E-8</v>
      </c>
      <c r="K2425">
        <v>9.9999999999999995E-8</v>
      </c>
      <c r="L2425">
        <v>9.9999999999999995E-8</v>
      </c>
      <c r="M2425">
        <v>9.9999999999999995E-8</v>
      </c>
      <c r="N2425">
        <v>9.9999999999999995E-8</v>
      </c>
    </row>
    <row r="2426" spans="2:14" x14ac:dyDescent="0.3">
      <c r="C2426" s="2" t="s">
        <v>624</v>
      </c>
      <c r="D2426">
        <v>28.580182825604123</v>
      </c>
      <c r="E2426">
        <v>32.632455427733056</v>
      </c>
      <c r="F2426">
        <v>9.9999999999999995E-8</v>
      </c>
      <c r="G2426">
        <v>9.9999999999999995E-8</v>
      </c>
      <c r="H2426">
        <v>9.9999999999999995E-8</v>
      </c>
      <c r="I2426">
        <v>9.9999999999999995E-8</v>
      </c>
      <c r="J2426">
        <v>9.9999999999999995E-8</v>
      </c>
      <c r="K2426">
        <v>9.9999999999999995E-8</v>
      </c>
      <c r="L2426">
        <v>9.9999999999999995E-8</v>
      </c>
      <c r="M2426">
        <v>9.9999999999999995E-8</v>
      </c>
      <c r="N2426">
        <v>9.9999999999999995E-8</v>
      </c>
    </row>
    <row r="2427" spans="2:14" x14ac:dyDescent="0.3">
      <c r="C2427" s="2" t="s">
        <v>625</v>
      </c>
      <c r="D2427">
        <v>22.524821355164452</v>
      </c>
      <c r="E2427">
        <v>23.944824979805603</v>
      </c>
      <c r="F2427">
        <v>9.9999999999999995E-8</v>
      </c>
      <c r="G2427">
        <v>9.9999999999999995E-8</v>
      </c>
      <c r="H2427">
        <v>9.9999999999999995E-8</v>
      </c>
      <c r="I2427">
        <v>9.9999999999999995E-8</v>
      </c>
      <c r="J2427">
        <v>9.9999999999999995E-8</v>
      </c>
      <c r="K2427">
        <v>9.9999999999999995E-8</v>
      </c>
      <c r="L2427">
        <v>9.9999999999999995E-8</v>
      </c>
      <c r="M2427">
        <v>9.9999999999999995E-8</v>
      </c>
      <c r="N2427">
        <v>9.9999999999999995E-8</v>
      </c>
    </row>
    <row r="2428" spans="2:14" x14ac:dyDescent="0.3">
      <c r="C2428" s="2" t="s">
        <v>626</v>
      </c>
      <c r="D2428">
        <v>9.9045377951087392</v>
      </c>
      <c r="E2428">
        <v>10.495288807986228</v>
      </c>
      <c r="F2428">
        <v>9.9999999999999995E-8</v>
      </c>
      <c r="G2428">
        <v>9.9999999999999995E-8</v>
      </c>
      <c r="H2428">
        <v>9.9999999999999995E-8</v>
      </c>
      <c r="I2428">
        <v>9.9999999999999995E-8</v>
      </c>
      <c r="J2428">
        <v>9.9999999999999995E-8</v>
      </c>
      <c r="K2428">
        <v>9.9999999999999995E-8</v>
      </c>
      <c r="L2428">
        <v>9.9999999999999995E-8</v>
      </c>
      <c r="M2428">
        <v>9.9999999999999995E-8</v>
      </c>
      <c r="N2428">
        <v>9.9999999999999995E-8</v>
      </c>
    </row>
    <row r="2429" spans="2:14" x14ac:dyDescent="0.3">
      <c r="C2429" s="2" t="s">
        <v>627</v>
      </c>
      <c r="D2429">
        <v>47.030521312251906</v>
      </c>
      <c r="E2429">
        <v>35.147597905253505</v>
      </c>
      <c r="F2429">
        <v>9.9999999999999995E-8</v>
      </c>
      <c r="G2429">
        <v>9.9999999999999995E-8</v>
      </c>
      <c r="H2429">
        <v>9.9999999999999995E-8</v>
      </c>
      <c r="I2429">
        <v>9.9999999999999995E-8</v>
      </c>
      <c r="J2429">
        <v>9.9999999999999995E-8</v>
      </c>
      <c r="K2429">
        <v>9.9999999999999995E-8</v>
      </c>
      <c r="L2429">
        <v>9.9999999999999995E-8</v>
      </c>
      <c r="M2429">
        <v>9.9999999999999995E-8</v>
      </c>
      <c r="N2429">
        <v>9.9999999999999995E-8</v>
      </c>
    </row>
    <row r="2430" spans="2:14" x14ac:dyDescent="0.3">
      <c r="C2430" s="2" t="s">
        <v>628</v>
      </c>
      <c r="D2430">
        <v>9.9999999999999995E-8</v>
      </c>
      <c r="E2430">
        <v>9.9999999999999995E-8</v>
      </c>
      <c r="F2430">
        <v>9.9999999999999995E-8</v>
      </c>
      <c r="G2430">
        <v>9.9999999999999995E-8</v>
      </c>
      <c r="H2430">
        <v>9.9999999999999995E-8</v>
      </c>
      <c r="I2430">
        <v>9.9999999999999995E-8</v>
      </c>
      <c r="J2430">
        <v>9.9999999999999995E-8</v>
      </c>
      <c r="K2430">
        <v>9.9999999999999995E-8</v>
      </c>
      <c r="L2430">
        <v>9.9999999999999995E-8</v>
      </c>
      <c r="M2430">
        <v>9.9999999999999995E-8</v>
      </c>
      <c r="N2430">
        <v>9.9999999999999995E-8</v>
      </c>
    </row>
    <row r="2431" spans="2:14" x14ac:dyDescent="0.3">
      <c r="C2431" s="2" t="s">
        <v>629</v>
      </c>
      <c r="D2431">
        <v>-8.0400632881292697</v>
      </c>
      <c r="E2431">
        <v>-2.2201671207814271</v>
      </c>
      <c r="F2431">
        <v>9.9999999999999995E-8</v>
      </c>
      <c r="G2431">
        <v>9.9999999999999995E-8</v>
      </c>
      <c r="H2431">
        <v>9.9999999999999995E-8</v>
      </c>
      <c r="I2431">
        <v>9.9999999999999995E-8</v>
      </c>
      <c r="J2431">
        <v>9.9999999999999995E-8</v>
      </c>
      <c r="K2431">
        <v>9.9999999999999995E-8</v>
      </c>
      <c r="L2431">
        <v>9.9999999999999995E-8</v>
      </c>
      <c r="M2431">
        <v>9.9999999999999995E-8</v>
      </c>
      <c r="N2431">
        <v>9.9999999999999995E-8</v>
      </c>
    </row>
    <row r="2432" spans="2:14" x14ac:dyDescent="0.3">
      <c r="C2432" s="2" t="s">
        <v>630</v>
      </c>
      <c r="D2432">
        <v>100.48604067831961</v>
      </c>
      <c r="E2432">
        <v>100.40308371899886</v>
      </c>
      <c r="F2432">
        <v>9.9999999999999995E-8</v>
      </c>
      <c r="G2432">
        <v>9.9999999999999995E-8</v>
      </c>
      <c r="H2432">
        <v>9.9999999999999995E-8</v>
      </c>
      <c r="I2432">
        <v>9.9999999999999995E-8</v>
      </c>
      <c r="J2432">
        <v>9.9999999999999995E-8</v>
      </c>
      <c r="K2432">
        <v>9.9999999999999995E-8</v>
      </c>
      <c r="L2432">
        <v>9.9999999999999995E-8</v>
      </c>
      <c r="M2432">
        <v>9.9999999999999995E-8</v>
      </c>
      <c r="N2432">
        <v>9.9999999999999995E-8</v>
      </c>
    </row>
    <row r="2433" spans="3:14" x14ac:dyDescent="0.3">
      <c r="C2433" s="2" t="s">
        <v>631</v>
      </c>
      <c r="D2433">
        <v>96.20143468151204</v>
      </c>
      <c r="E2433">
        <v>99.248846481930215</v>
      </c>
      <c r="F2433">
        <v>9.9999999999999995E-8</v>
      </c>
      <c r="G2433">
        <v>9.9999999999999995E-8</v>
      </c>
      <c r="H2433">
        <v>9.9999999999999995E-8</v>
      </c>
      <c r="I2433">
        <v>9.9999999999999995E-8</v>
      </c>
      <c r="J2433">
        <v>9.9999999999999995E-8</v>
      </c>
      <c r="K2433">
        <v>9.9999999999999995E-8</v>
      </c>
      <c r="L2433">
        <v>9.9999999999999995E-8</v>
      </c>
      <c r="M2433">
        <v>9.9999999999999995E-8</v>
      </c>
      <c r="N2433">
        <v>9.9999999999999995E-8</v>
      </c>
    </row>
    <row r="2434" spans="3:14" x14ac:dyDescent="0.3">
      <c r="C2434" s="2" t="s">
        <v>632</v>
      </c>
      <c r="D2434">
        <v>4.3034153826832631</v>
      </c>
      <c r="E2434">
        <v>1.1593043292587484</v>
      </c>
      <c r="F2434">
        <v>9.9999999999999995E-8</v>
      </c>
      <c r="G2434">
        <v>9.9999999999999995E-8</v>
      </c>
      <c r="H2434">
        <v>9.9999999999999995E-8</v>
      </c>
      <c r="I2434">
        <v>9.9999999999999995E-8</v>
      </c>
      <c r="J2434">
        <v>9.9999999999999995E-8</v>
      </c>
      <c r="K2434">
        <v>9.9999999999999995E-8</v>
      </c>
      <c r="L2434">
        <v>9.9999999999999995E-8</v>
      </c>
      <c r="M2434">
        <v>9.9999999999999995E-8</v>
      </c>
      <c r="N2434">
        <v>9.9999999999999995E-8</v>
      </c>
    </row>
    <row r="2435" spans="3:14" x14ac:dyDescent="0.3">
      <c r="C2435" s="2" t="s">
        <v>633</v>
      </c>
      <c r="D2435">
        <v>-1.8809385875726951E-2</v>
      </c>
      <c r="E2435">
        <v>-5.0670921901181352E-3</v>
      </c>
      <c r="F2435">
        <v>9.9999999999999995E-8</v>
      </c>
      <c r="G2435">
        <v>9.9999999999999995E-8</v>
      </c>
      <c r="H2435">
        <v>9.9999999999999995E-8</v>
      </c>
      <c r="I2435">
        <v>9.9999999999999995E-8</v>
      </c>
      <c r="J2435">
        <v>9.9999999999999995E-8</v>
      </c>
      <c r="K2435">
        <v>9.9999999999999995E-8</v>
      </c>
      <c r="L2435">
        <v>9.9999999999999995E-8</v>
      </c>
      <c r="M2435">
        <v>9.9999999999999995E-8</v>
      </c>
      <c r="N2435">
        <v>9.9999999999999995E-8</v>
      </c>
    </row>
    <row r="2436" spans="3:14" x14ac:dyDescent="0.3">
      <c r="C2436" s="2" t="s">
        <v>634</v>
      </c>
      <c r="D2436">
        <v>-0.48604067831960152</v>
      </c>
      <c r="E2436">
        <v>-0.40308371899886175</v>
      </c>
      <c r="F2436">
        <v>9.9999999999999995E-8</v>
      </c>
      <c r="G2436">
        <v>9.9999999999999995E-8</v>
      </c>
      <c r="H2436">
        <v>9.9999999999999995E-8</v>
      </c>
      <c r="I2436">
        <v>9.9999999999999995E-8</v>
      </c>
      <c r="J2436">
        <v>9.9999999999999995E-8</v>
      </c>
      <c r="K2436">
        <v>9.9999999999999995E-8</v>
      </c>
      <c r="L2436">
        <v>9.9999999999999995E-8</v>
      </c>
      <c r="M2436">
        <v>9.9999999999999995E-8</v>
      </c>
      <c r="N2436">
        <v>9.9999999999999995E-8</v>
      </c>
    </row>
    <row r="2472" spans="2:14" x14ac:dyDescent="0.3">
      <c r="B2472" t="s">
        <v>619</v>
      </c>
    </row>
    <row r="2473" spans="2:14" x14ac:dyDescent="0.3">
      <c r="D2473" s="2" t="s">
        <v>333</v>
      </c>
      <c r="E2473" s="2" t="s">
        <v>334</v>
      </c>
      <c r="F2473" s="2" t="s">
        <v>757</v>
      </c>
      <c r="G2473" s="2" t="s">
        <v>335</v>
      </c>
      <c r="H2473" s="2" t="s">
        <v>336</v>
      </c>
      <c r="I2473" s="2" t="s">
        <v>337</v>
      </c>
      <c r="J2473" s="2" t="s">
        <v>338</v>
      </c>
      <c r="K2473" s="2" t="s">
        <v>339</v>
      </c>
      <c r="L2473" s="2" t="s">
        <v>340</v>
      </c>
      <c r="M2473" s="2" t="s">
        <v>341</v>
      </c>
      <c r="N2473" s="2" t="s">
        <v>342</v>
      </c>
    </row>
    <row r="2474" spans="2:14" x14ac:dyDescent="0.3">
      <c r="C2474" s="2" t="s">
        <v>622</v>
      </c>
      <c r="D2474">
        <v>100</v>
      </c>
      <c r="E2474">
        <v>9.9999999999999995E-8</v>
      </c>
      <c r="F2474">
        <v>9.9999999999999995E-8</v>
      </c>
      <c r="G2474">
        <v>9.9999999999999995E-8</v>
      </c>
      <c r="H2474">
        <v>9.9999999999999995E-8</v>
      </c>
      <c r="I2474">
        <v>9.9999999999999995E-8</v>
      </c>
      <c r="J2474">
        <v>9.9999999999999995E-8</v>
      </c>
      <c r="K2474">
        <v>9.9999999999999995E-8</v>
      </c>
      <c r="L2474">
        <v>9.9999999999999995E-8</v>
      </c>
      <c r="M2474">
        <v>9.9999999999999995E-8</v>
      </c>
      <c r="N2474">
        <v>9.9999999999999995E-8</v>
      </c>
    </row>
    <row r="2475" spans="2:14" x14ac:dyDescent="0.3">
      <c r="C2475" s="2" t="s">
        <v>623</v>
      </c>
      <c r="D2475">
        <v>9.9999999999999995E-8</v>
      </c>
      <c r="E2475">
        <v>9.9999999999999995E-8</v>
      </c>
      <c r="F2475">
        <v>9.9999999999999995E-8</v>
      </c>
      <c r="G2475">
        <v>9.9999999999999995E-8</v>
      </c>
      <c r="H2475">
        <v>9.9999999999999995E-8</v>
      </c>
      <c r="I2475">
        <v>9.9999999999999995E-8</v>
      </c>
      <c r="J2475">
        <v>9.9999999999999995E-8</v>
      </c>
      <c r="K2475">
        <v>9.9999999999999995E-8</v>
      </c>
      <c r="L2475">
        <v>9.9999999999999995E-8</v>
      </c>
      <c r="M2475">
        <v>9.9999999999999995E-8</v>
      </c>
      <c r="N2475">
        <v>9.9999999999999995E-8</v>
      </c>
    </row>
    <row r="2476" spans="2:14" x14ac:dyDescent="0.3">
      <c r="C2476" s="2" t="s">
        <v>624</v>
      </c>
      <c r="D2476">
        <v>28.580182825604123</v>
      </c>
      <c r="E2476">
        <v>9.9999999999999995E-8</v>
      </c>
      <c r="F2476">
        <v>9.9999999999999995E-8</v>
      </c>
      <c r="G2476">
        <v>9.9999999999999995E-8</v>
      </c>
      <c r="H2476">
        <v>9.9999999999999995E-8</v>
      </c>
      <c r="I2476">
        <v>9.9999999999999995E-8</v>
      </c>
      <c r="J2476">
        <v>9.9999999999999995E-8</v>
      </c>
      <c r="K2476">
        <v>9.9999999999999995E-8</v>
      </c>
      <c r="L2476">
        <v>9.9999999999999995E-8</v>
      </c>
      <c r="M2476">
        <v>9.9999999999999995E-8</v>
      </c>
      <c r="N2476">
        <v>9.9999999999999995E-8</v>
      </c>
    </row>
    <row r="2477" spans="2:14" x14ac:dyDescent="0.3">
      <c r="C2477" s="2" t="s">
        <v>625</v>
      </c>
      <c r="D2477">
        <v>22.524821355164452</v>
      </c>
      <c r="E2477">
        <v>9.9999999999999995E-8</v>
      </c>
      <c r="F2477">
        <v>9.9999999999999995E-8</v>
      </c>
      <c r="G2477">
        <v>9.9999999999999995E-8</v>
      </c>
      <c r="H2477">
        <v>9.9999999999999995E-8</v>
      </c>
      <c r="I2477">
        <v>9.9999999999999995E-8</v>
      </c>
      <c r="J2477">
        <v>9.9999999999999995E-8</v>
      </c>
      <c r="K2477">
        <v>9.9999999999999995E-8</v>
      </c>
      <c r="L2477">
        <v>9.9999999999999995E-8</v>
      </c>
      <c r="M2477">
        <v>9.9999999999999995E-8</v>
      </c>
      <c r="N2477">
        <v>9.9999999999999995E-8</v>
      </c>
    </row>
    <row r="2478" spans="2:14" x14ac:dyDescent="0.3">
      <c r="C2478" s="2" t="s">
        <v>626</v>
      </c>
      <c r="D2478">
        <v>9.9045377951087392</v>
      </c>
      <c r="E2478">
        <v>9.9999999999999995E-8</v>
      </c>
      <c r="F2478">
        <v>9.9999999999999995E-8</v>
      </c>
      <c r="G2478">
        <v>9.9999999999999995E-8</v>
      </c>
      <c r="H2478">
        <v>9.9999999999999995E-8</v>
      </c>
      <c r="I2478">
        <v>9.9999999999999995E-8</v>
      </c>
      <c r="J2478">
        <v>9.9999999999999995E-8</v>
      </c>
      <c r="K2478">
        <v>9.9999999999999995E-8</v>
      </c>
      <c r="L2478">
        <v>9.9999999999999995E-8</v>
      </c>
      <c r="M2478">
        <v>9.9999999999999995E-8</v>
      </c>
      <c r="N2478">
        <v>9.9999999999999995E-8</v>
      </c>
    </row>
    <row r="2479" spans="2:14" x14ac:dyDescent="0.3">
      <c r="C2479" s="2" t="s">
        <v>627</v>
      </c>
      <c r="D2479">
        <v>47.030521312251906</v>
      </c>
      <c r="E2479">
        <v>9.9999999999999995E-8</v>
      </c>
      <c r="F2479">
        <v>9.9999999999999995E-8</v>
      </c>
      <c r="G2479">
        <v>9.9999999999999995E-8</v>
      </c>
      <c r="H2479">
        <v>9.9999999999999995E-8</v>
      </c>
      <c r="I2479">
        <v>9.9999999999999995E-8</v>
      </c>
      <c r="J2479">
        <v>9.9999999999999995E-8</v>
      </c>
      <c r="K2479">
        <v>9.9999999999999995E-8</v>
      </c>
      <c r="L2479">
        <v>9.9999999999999995E-8</v>
      </c>
      <c r="M2479">
        <v>9.9999999999999995E-8</v>
      </c>
      <c r="N2479">
        <v>9.9999999999999995E-8</v>
      </c>
    </row>
    <row r="2480" spans="2:14" x14ac:dyDescent="0.3">
      <c r="C2480" s="2" t="s">
        <v>628</v>
      </c>
      <c r="D2480">
        <v>9.9999999999999995E-8</v>
      </c>
      <c r="E2480">
        <v>9.9999999999999995E-8</v>
      </c>
      <c r="F2480">
        <v>9.9999999999999995E-8</v>
      </c>
      <c r="G2480">
        <v>9.9999999999999995E-8</v>
      </c>
      <c r="H2480">
        <v>9.9999999999999995E-8</v>
      </c>
      <c r="I2480">
        <v>9.9999999999999995E-8</v>
      </c>
      <c r="J2480">
        <v>9.9999999999999995E-8</v>
      </c>
      <c r="K2480">
        <v>9.9999999999999995E-8</v>
      </c>
      <c r="L2480">
        <v>9.9999999999999995E-8</v>
      </c>
      <c r="M2480">
        <v>9.9999999999999995E-8</v>
      </c>
      <c r="N2480">
        <v>9.9999999999999995E-8</v>
      </c>
    </row>
    <row r="2481" spans="3:14" x14ac:dyDescent="0.3">
      <c r="C2481" s="2" t="s">
        <v>629</v>
      </c>
      <c r="D2481">
        <v>-8.0400632881292697</v>
      </c>
      <c r="E2481">
        <v>9.9999999999999995E-8</v>
      </c>
      <c r="F2481">
        <v>9.9999999999999995E-8</v>
      </c>
      <c r="G2481">
        <v>9.9999999999999995E-8</v>
      </c>
      <c r="H2481">
        <v>9.9999999999999995E-8</v>
      </c>
      <c r="I2481">
        <v>9.9999999999999995E-8</v>
      </c>
      <c r="J2481">
        <v>9.9999999999999995E-8</v>
      </c>
      <c r="K2481">
        <v>9.9999999999999995E-8</v>
      </c>
      <c r="L2481">
        <v>9.9999999999999995E-8</v>
      </c>
      <c r="M2481">
        <v>9.9999999999999995E-8</v>
      </c>
      <c r="N2481">
        <v>9.9999999999999995E-8</v>
      </c>
    </row>
    <row r="2482" spans="3:14" x14ac:dyDescent="0.3">
      <c r="C2482" s="2" t="s">
        <v>630</v>
      </c>
      <c r="D2482">
        <v>100.48604067831961</v>
      </c>
      <c r="E2482">
        <v>9.9999999999999995E-8</v>
      </c>
      <c r="F2482">
        <v>9.9999999999999995E-8</v>
      </c>
      <c r="G2482">
        <v>9.9999999999999995E-8</v>
      </c>
      <c r="H2482">
        <v>9.9999999999999995E-8</v>
      </c>
      <c r="I2482">
        <v>9.9999999999999995E-8</v>
      </c>
      <c r="J2482">
        <v>9.9999999999999995E-8</v>
      </c>
      <c r="K2482">
        <v>9.9999999999999995E-8</v>
      </c>
      <c r="L2482">
        <v>9.9999999999999995E-8</v>
      </c>
      <c r="M2482">
        <v>9.9999999999999995E-8</v>
      </c>
      <c r="N2482">
        <v>9.9999999999999995E-8</v>
      </c>
    </row>
    <row r="2483" spans="3:14" x14ac:dyDescent="0.3">
      <c r="C2483" s="2" t="s">
        <v>631</v>
      </c>
      <c r="D2483">
        <v>96.20143468151204</v>
      </c>
      <c r="E2483">
        <v>9.9999999999999995E-8</v>
      </c>
      <c r="F2483">
        <v>9.9999999999999995E-8</v>
      </c>
      <c r="G2483">
        <v>9.9999999999999995E-8</v>
      </c>
      <c r="H2483">
        <v>9.9999999999999995E-8</v>
      </c>
      <c r="I2483">
        <v>9.9999999999999995E-8</v>
      </c>
      <c r="J2483">
        <v>9.9999999999999995E-8</v>
      </c>
      <c r="K2483">
        <v>9.9999999999999995E-8</v>
      </c>
      <c r="L2483">
        <v>9.9999999999999995E-8</v>
      </c>
      <c r="M2483">
        <v>9.9999999999999995E-8</v>
      </c>
      <c r="N2483">
        <v>9.9999999999999995E-8</v>
      </c>
    </row>
    <row r="2484" spans="3:14" x14ac:dyDescent="0.3">
      <c r="C2484" s="2" t="s">
        <v>632</v>
      </c>
      <c r="D2484">
        <v>4.3034153826832631</v>
      </c>
      <c r="E2484">
        <v>9.9999999999999995E-8</v>
      </c>
      <c r="F2484">
        <v>9.9999999999999995E-8</v>
      </c>
      <c r="G2484">
        <v>9.9999999999999995E-8</v>
      </c>
      <c r="H2484">
        <v>9.9999999999999995E-8</v>
      </c>
      <c r="I2484">
        <v>9.9999999999999995E-8</v>
      </c>
      <c r="J2484">
        <v>9.9999999999999995E-8</v>
      </c>
      <c r="K2484">
        <v>9.9999999999999995E-8</v>
      </c>
      <c r="L2484">
        <v>9.9999999999999995E-8</v>
      </c>
      <c r="M2484">
        <v>9.9999999999999995E-8</v>
      </c>
      <c r="N2484">
        <v>9.9999999999999995E-8</v>
      </c>
    </row>
    <row r="2485" spans="3:14" x14ac:dyDescent="0.3">
      <c r="C2485" s="2" t="s">
        <v>633</v>
      </c>
      <c r="D2485">
        <v>-1.8809385875726951E-2</v>
      </c>
      <c r="E2485">
        <v>9.9999999999999995E-8</v>
      </c>
      <c r="F2485">
        <v>9.9999999999999995E-8</v>
      </c>
      <c r="G2485">
        <v>9.9999999999999995E-8</v>
      </c>
      <c r="H2485">
        <v>9.9999999999999995E-8</v>
      </c>
      <c r="I2485">
        <v>9.9999999999999995E-8</v>
      </c>
      <c r="J2485">
        <v>9.9999999999999995E-8</v>
      </c>
      <c r="K2485">
        <v>9.9999999999999995E-8</v>
      </c>
      <c r="L2485">
        <v>9.9999999999999995E-8</v>
      </c>
      <c r="M2485">
        <v>9.9999999999999995E-8</v>
      </c>
      <c r="N2485">
        <v>9.9999999999999995E-8</v>
      </c>
    </row>
    <row r="2486" spans="3:14" x14ac:dyDescent="0.3">
      <c r="C2486" s="2" t="s">
        <v>634</v>
      </c>
      <c r="D2486">
        <v>-0.48604067831960152</v>
      </c>
      <c r="E2486">
        <v>9.9999999999999995E-8</v>
      </c>
      <c r="F2486">
        <v>9.9999999999999995E-8</v>
      </c>
      <c r="G2486">
        <v>9.9999999999999995E-8</v>
      </c>
      <c r="H2486">
        <v>9.9999999999999995E-8</v>
      </c>
      <c r="I2486">
        <v>9.9999999999999995E-8</v>
      </c>
      <c r="J2486">
        <v>9.9999999999999995E-8</v>
      </c>
      <c r="K2486">
        <v>9.9999999999999995E-8</v>
      </c>
      <c r="L2486">
        <v>9.9999999999999995E-8</v>
      </c>
      <c r="M2486">
        <v>9.9999999999999995E-8</v>
      </c>
      <c r="N2486">
        <v>9.9999999999999995E-8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4"/>
  <sheetViews>
    <sheetView tabSelected="1" topLeftCell="B1" zoomScale="85" zoomScaleNormal="85" workbookViewId="0">
      <selection activeCell="D2" sqref="D2"/>
    </sheetView>
  </sheetViews>
  <sheetFormatPr defaultRowHeight="14.4" x14ac:dyDescent="0.3"/>
  <cols>
    <col min="1" max="1" width="8.88671875" hidden="1" customWidth="1"/>
    <col min="2" max="2" width="28.88671875" customWidth="1"/>
    <col min="3" max="5" width="10" customWidth="1"/>
    <col min="6" max="6" width="3.109375" customWidth="1"/>
    <col min="7" max="7" width="8.88671875" hidden="1" customWidth="1"/>
    <col min="8" max="8" width="28.88671875" customWidth="1"/>
    <col min="9" max="12" width="10" customWidth="1"/>
    <col min="13" max="13" width="3.109375" customWidth="1"/>
    <col min="14" max="14" width="0" hidden="1" customWidth="1"/>
    <col min="15" max="15" width="28.88671875" customWidth="1"/>
  </cols>
  <sheetData>
    <row r="1" spans="1:21" ht="15.6" x14ac:dyDescent="0.3">
      <c r="A1" s="4"/>
      <c r="B1" s="4" t="s">
        <v>186</v>
      </c>
    </row>
    <row r="2" spans="1:21" x14ac:dyDescent="0.3">
      <c r="A2" s="5"/>
      <c r="B2" s="5" t="s">
        <v>330</v>
      </c>
    </row>
    <row r="5" spans="1:21" hidden="1" x14ac:dyDescent="0.3">
      <c r="C5">
        <v>2</v>
      </c>
      <c r="D5">
        <v>3</v>
      </c>
      <c r="E5">
        <v>4</v>
      </c>
      <c r="I5">
        <v>2</v>
      </c>
      <c r="J5">
        <v>3</v>
      </c>
      <c r="K5">
        <v>4</v>
      </c>
      <c r="L5">
        <v>5</v>
      </c>
      <c r="P5">
        <v>2</v>
      </c>
      <c r="Q5">
        <v>3</v>
      </c>
      <c r="R5">
        <v>4</v>
      </c>
      <c r="S5">
        <v>5</v>
      </c>
      <c r="T5">
        <v>6</v>
      </c>
      <c r="U5">
        <v>7</v>
      </c>
    </row>
    <row r="6" spans="1:21" ht="15.6" x14ac:dyDescent="0.3">
      <c r="B6" s="4" t="s">
        <v>328</v>
      </c>
      <c r="H6" s="4" t="s">
        <v>329</v>
      </c>
      <c r="O6" s="1" t="s">
        <v>416</v>
      </c>
    </row>
    <row r="7" spans="1:21" x14ac:dyDescent="0.3">
      <c r="B7" s="6"/>
      <c r="C7" s="7" t="s">
        <v>187</v>
      </c>
      <c r="D7" s="7" t="s">
        <v>188</v>
      </c>
      <c r="E7" s="7" t="s">
        <v>189</v>
      </c>
      <c r="H7" s="6"/>
      <c r="I7" s="7" t="s">
        <v>190</v>
      </c>
      <c r="J7" s="7" t="s">
        <v>190</v>
      </c>
      <c r="K7" s="7" t="s">
        <v>191</v>
      </c>
      <c r="L7" s="7" t="s">
        <v>191</v>
      </c>
      <c r="O7" s="6"/>
      <c r="P7" s="7" t="s">
        <v>533</v>
      </c>
      <c r="Q7" s="7" t="s">
        <v>533</v>
      </c>
      <c r="R7" s="7" t="s">
        <v>533</v>
      </c>
      <c r="S7" s="7" t="s">
        <v>191</v>
      </c>
      <c r="T7" s="7" t="s">
        <v>536</v>
      </c>
      <c r="U7" s="7" t="s">
        <v>536</v>
      </c>
    </row>
    <row r="8" spans="1:21" x14ac:dyDescent="0.3">
      <c r="B8" s="8"/>
      <c r="C8" s="9" t="s">
        <v>192</v>
      </c>
      <c r="D8" s="9" t="s">
        <v>192</v>
      </c>
      <c r="E8" s="9" t="s">
        <v>192</v>
      </c>
      <c r="H8" s="8"/>
      <c r="I8" s="9" t="s">
        <v>192</v>
      </c>
      <c r="J8" s="9" t="s">
        <v>193</v>
      </c>
      <c r="K8" s="9" t="s">
        <v>192</v>
      </c>
      <c r="L8" s="9" t="s">
        <v>193</v>
      </c>
      <c r="O8" s="8"/>
      <c r="P8" s="9" t="s">
        <v>448</v>
      </c>
      <c r="Q8" s="9" t="s">
        <v>534</v>
      </c>
      <c r="R8" s="9" t="s">
        <v>535</v>
      </c>
      <c r="S8" s="9" t="s">
        <v>448</v>
      </c>
      <c r="T8" s="9" t="s">
        <v>534</v>
      </c>
      <c r="U8" s="9" t="s">
        <v>535</v>
      </c>
    </row>
    <row r="9" spans="1:21" x14ac:dyDescent="0.3">
      <c r="B9" s="10"/>
      <c r="C9" s="21" t="s">
        <v>194</v>
      </c>
      <c r="D9" s="21" t="s">
        <v>194</v>
      </c>
      <c r="E9" s="21" t="s">
        <v>194</v>
      </c>
      <c r="H9" s="10"/>
      <c r="I9" s="21" t="s">
        <v>194</v>
      </c>
      <c r="J9" s="21" t="s">
        <v>194</v>
      </c>
      <c r="K9" s="21" t="s">
        <v>194</v>
      </c>
      <c r="L9" s="21" t="s">
        <v>194</v>
      </c>
      <c r="O9" s="10"/>
      <c r="P9" s="21" t="s">
        <v>194</v>
      </c>
      <c r="Q9" s="21" t="s">
        <v>194</v>
      </c>
      <c r="R9" s="21" t="s">
        <v>194</v>
      </c>
      <c r="S9" s="21" t="s">
        <v>194</v>
      </c>
      <c r="T9" s="21" t="s">
        <v>194</v>
      </c>
      <c r="U9" s="21" t="s">
        <v>194</v>
      </c>
    </row>
    <row r="10" spans="1:21" x14ac:dyDescent="0.3">
      <c r="A10" t="s">
        <v>6</v>
      </c>
      <c r="B10" s="1" t="s">
        <v>195</v>
      </c>
      <c r="C10" s="11">
        <f>IF(ISNA(VLOOKUP($A10,Raw!$C$4:$F$72,C$5,0)),0.0000001,VLOOKUP($A10,Raw!$C$4:$F$72,C$5,0))</f>
        <v>99.999999999999986</v>
      </c>
      <c r="D10" s="11">
        <f>IF(ISNA(VLOOKUP($A10,Raw!$C$4:$F$72,D$5,0)),0.0000001,VLOOKUP($A10,Raw!$C$4:$F$72,D$5,0))</f>
        <v>101.4691827867872</v>
      </c>
      <c r="E10" s="11">
        <f>IF(ISNA(VLOOKUP($A10,Raw!$C$4:$F$72,E$5,0)),0.0000001,VLOOKUP($A10,Raw!$C$4:$F$72,E$5,0))</f>
        <v>101.62700768072793</v>
      </c>
      <c r="G10" t="s">
        <v>80</v>
      </c>
      <c r="H10" s="1" t="s">
        <v>196</v>
      </c>
      <c r="I10" s="11">
        <f>IF(ISNA(VLOOKUP($G10,Raw!$C$104:$G$205,I$5,0)),0.0000001,VLOOKUP($G10,Raw!$C$104:$G$205,I$5,0))</f>
        <v>100</v>
      </c>
      <c r="J10" s="11">
        <f>IF(ISNA(VLOOKUP($G10,Raw!$C$104:$G$205,J$5,0)),0.0000001,VLOOKUP($G10,Raw!$C$104:$G$205,J$5,0))</f>
        <v>7.7889761767874157</v>
      </c>
      <c r="K10" s="11">
        <f>IF(ISNA(VLOOKUP($G10,Raw!$C$104:$G$205,K$5,0)),0.0000001,VLOOKUP($G10,Raw!$C$104:$G$205,K$5,0))</f>
        <v>100.00000000000001</v>
      </c>
      <c r="L10" s="11">
        <f>IF(ISNA(VLOOKUP($G10,Raw!$C$104:$G$205,L$5,0)),0.0000001,VLOOKUP($G10,Raw!$C$104:$G$205,L$5,0))</f>
        <v>13.88861195225585</v>
      </c>
      <c r="N10" t="s">
        <v>80</v>
      </c>
      <c r="O10" s="1" t="s">
        <v>196</v>
      </c>
      <c r="P10" s="11">
        <f>VLOOKUP($N10,Raw!$C$2024:$I$2128,Base1!P$5,0)</f>
        <v>100</v>
      </c>
      <c r="Q10" s="11">
        <f>VLOOKUP($N10,Raw!$C$2024:$I$2128,Base1!Q$5,0)</f>
        <v>3.6964484817748375</v>
      </c>
      <c r="R10" s="11">
        <f>VLOOKUP($N10,Raw!$C$2024:$I$2128,Base1!R$5,0)</f>
        <v>100</v>
      </c>
      <c r="S10" s="11">
        <f>VLOOKUP($N10,Raw!$C$2024:$I$2128,Base1!S$5,0)</f>
        <v>100</v>
      </c>
      <c r="T10" s="11">
        <f>VLOOKUP($N10,Raw!$C$2024:$I$2128,Base1!T$5,0)</f>
        <v>7.5984699630259849</v>
      </c>
      <c r="U10" s="11">
        <f>VLOOKUP($N10,Raw!$C$2024:$I$2128,Base1!U$5,0)</f>
        <v>100</v>
      </c>
    </row>
    <row r="11" spans="1:21" x14ac:dyDescent="0.3">
      <c r="A11" t="s">
        <v>7</v>
      </c>
      <c r="B11" s="1" t="s">
        <v>197</v>
      </c>
      <c r="C11" s="11">
        <f>IF(ISNA(VLOOKUP($A11,Raw!$C$4:$F$72,C$5,0)),0.0000001,VLOOKUP($A11,Raw!$C$4:$F$72,C$5,0))</f>
        <v>36.316286470951155</v>
      </c>
      <c r="D11" s="11">
        <f>IF(ISNA(VLOOKUP($A11,Raw!$C$4:$F$72,D$5,0)),0.0000001,VLOOKUP($A11,Raw!$C$4:$F$72,D$5,0))</f>
        <v>29.624568324234097</v>
      </c>
      <c r="E11" s="11">
        <f>IF(ISNA(VLOOKUP($A11,Raw!$C$4:$F$72,E$5,0)),0.0000001,VLOOKUP($A11,Raw!$C$4:$F$72,E$5,0))</f>
        <v>35.932507121951843</v>
      </c>
      <c r="G11" t="s">
        <v>81</v>
      </c>
      <c r="H11" s="1" t="s">
        <v>197</v>
      </c>
      <c r="I11" s="11">
        <f>IF(ISNA(VLOOKUP($G11,Raw!$C$104:$G$205,I$5,0)),0.0000001,VLOOKUP($G11,Raw!$C$104:$G$205,I$5,0))</f>
        <v>30.712123145966448</v>
      </c>
      <c r="J11" s="11">
        <f>IF(ISNA(VLOOKUP($G11,Raw!$C$104:$G$205,J$5,0)),0.0000001,VLOOKUP($G11,Raw!$C$104:$G$205,J$5,0))</f>
        <v>8.0738054605184466</v>
      </c>
      <c r="K11" s="11">
        <f>IF(ISNA(VLOOKUP($G11,Raw!$C$104:$G$205,K$5,0)),0.0000001,VLOOKUP($G11,Raw!$C$104:$G$205,K$5,0))</f>
        <v>4.2542007821917966</v>
      </c>
      <c r="L11" s="11">
        <f>IF(ISNA(VLOOKUP($G11,Raw!$C$104:$G$205,L$5,0)),0.0000001,VLOOKUP($G11,Raw!$C$104:$G$205,L$5,0))</f>
        <v>2.6751650028009335</v>
      </c>
      <c r="N11" t="s">
        <v>81</v>
      </c>
      <c r="O11" s="1" t="s">
        <v>197</v>
      </c>
      <c r="P11" s="11">
        <f>VLOOKUP($N11,Raw!$C$2024:$I$2128,Base1!P$5,0)</f>
        <v>24.777559321374458</v>
      </c>
      <c r="Q11" s="11">
        <f>VLOOKUP($N11,Raw!$C$2024:$I$2128,Base1!Q$5,0)</f>
        <v>2.5777082457916469</v>
      </c>
      <c r="R11" s="11">
        <f>VLOOKUP($N11,Raw!$C$2024:$I$2128,Base1!R$5,0)</f>
        <v>17.278563271800824</v>
      </c>
      <c r="S11" s="11">
        <f>VLOOKUP($N11,Raw!$C$2024:$I$2128,Base1!S$5,0)</f>
        <v>4.827989235254126</v>
      </c>
      <c r="T11" s="11">
        <f>VLOOKUP($N11,Raw!$C$2024:$I$2128,Base1!T$5,0)</f>
        <v>20.213796492595417</v>
      </c>
      <c r="U11" s="11">
        <f>VLOOKUP($N11,Raw!$C$2024:$I$2128,Base1!U$5,0)</f>
        <v>12.843637251282052</v>
      </c>
    </row>
    <row r="12" spans="1:21" x14ac:dyDescent="0.3">
      <c r="A12" t="s">
        <v>8</v>
      </c>
      <c r="B12" s="12" t="s">
        <v>198</v>
      </c>
      <c r="C12" s="13">
        <f>IF(ISNA(VLOOKUP($A12,Raw!$C$4:$F$72,C$5,0)),0.0000001,VLOOKUP($A12,Raw!$C$4:$F$72,C$5,0))</f>
        <v>9.9999999999999995E-8</v>
      </c>
      <c r="D12" s="13">
        <f>IF(ISNA(VLOOKUP($A12,Raw!$C$4:$F$72,D$5,0)),0.0000001,VLOOKUP($A12,Raw!$C$4:$F$72,D$5,0))</f>
        <v>9.9999999999999995E-8</v>
      </c>
      <c r="E12" s="13">
        <f>IF(ISNA(VLOOKUP($A12,Raw!$C$4:$F$72,E$5,0)),0.0000001,VLOOKUP($A12,Raw!$C$4:$F$72,E$5,0))</f>
        <v>9.9999999999999995E-8</v>
      </c>
      <c r="G12" t="s">
        <v>82</v>
      </c>
      <c r="H12" s="12" t="s">
        <v>198</v>
      </c>
      <c r="I12" s="13">
        <f>IF(ISNA(VLOOKUP($G12,Raw!$C$104:$G$205,I$5,0)),0.0000001,VLOOKUP($G12,Raw!$C$104:$G$205,I$5,0))</f>
        <v>9.9999999999999995E-8</v>
      </c>
      <c r="J12" s="13">
        <f>IF(ISNA(VLOOKUP($G12,Raw!$C$104:$G$205,J$5,0)),0.0000001,VLOOKUP($G12,Raw!$C$104:$G$205,J$5,0))</f>
        <v>9.9999999999999995E-8</v>
      </c>
      <c r="K12" s="13">
        <f>IF(ISNA(VLOOKUP($G12,Raw!$C$104:$G$205,K$5,0)),0.0000001,VLOOKUP($G12,Raw!$C$104:$G$205,K$5,0))</f>
        <v>9.9999999999999995E-8</v>
      </c>
      <c r="L12" s="13">
        <f>IF(ISNA(VLOOKUP($G12,Raw!$C$104:$G$205,L$5,0)),0.0000001,VLOOKUP($G12,Raw!$C$104:$G$205,L$5,0))</f>
        <v>9.9999999999999995E-8</v>
      </c>
      <c r="N12" t="s">
        <v>82</v>
      </c>
      <c r="O12" s="12" t="s">
        <v>198</v>
      </c>
      <c r="P12" s="13" t="e">
        <f>VLOOKUP($N12,Raw!$C$2024:$I$2128,Base1!P$5,0)</f>
        <v>#N/A</v>
      </c>
      <c r="Q12" s="13" t="e">
        <f>VLOOKUP($N12,Raw!$C$2024:$I$2128,Base1!Q$5,0)</f>
        <v>#N/A</v>
      </c>
      <c r="R12" s="13" t="e">
        <f>VLOOKUP($N12,Raw!$C$2024:$I$2128,Base1!R$5,0)</f>
        <v>#N/A</v>
      </c>
      <c r="S12" s="13" t="e">
        <f>VLOOKUP($N12,Raw!$C$2024:$I$2128,Base1!S$5,0)</f>
        <v>#N/A</v>
      </c>
      <c r="T12" s="13" t="e">
        <f>VLOOKUP($N12,Raw!$C$2024:$I$2128,Base1!T$5,0)</f>
        <v>#N/A</v>
      </c>
      <c r="U12" s="13" t="e">
        <f>VLOOKUP($N12,Raw!$C$2024:$I$2128,Base1!U$5,0)</f>
        <v>#N/A</v>
      </c>
    </row>
    <row r="13" spans="1:21" x14ac:dyDescent="0.3">
      <c r="A13" t="s">
        <v>9</v>
      </c>
      <c r="B13" s="12" t="s">
        <v>199</v>
      </c>
      <c r="C13" s="13">
        <f>IF(ISNA(VLOOKUP($A13,Raw!$C$4:$F$72,C$5,0)),0.0000001,VLOOKUP($A13,Raw!$C$4:$F$72,C$5,0))</f>
        <v>1.5597147237665481</v>
      </c>
      <c r="D13" s="13">
        <f>IF(ISNA(VLOOKUP($A13,Raw!$C$4:$F$72,D$5,0)),0.0000001,VLOOKUP($A13,Raw!$C$4:$F$72,D$5,0))</f>
        <v>0.91797407797144182</v>
      </c>
      <c r="E13" s="13">
        <f>IF(ISNA(VLOOKUP($A13,Raw!$C$4:$F$72,E$5,0)),0.0000001,VLOOKUP($A13,Raw!$C$4:$F$72,E$5,0))</f>
        <v>0.23356625914423262</v>
      </c>
      <c r="G13" t="s">
        <v>83</v>
      </c>
      <c r="H13" s="12" t="s">
        <v>199</v>
      </c>
      <c r="I13" s="13">
        <f>IF(ISNA(VLOOKUP($G13,Raw!$C$104:$G$205,I$5,0)),0.0000001,VLOOKUP($G13,Raw!$C$104:$G$205,I$5,0))</f>
        <v>9.9999999999999995E-8</v>
      </c>
      <c r="J13" s="13">
        <f>IF(ISNA(VLOOKUP($G13,Raw!$C$104:$G$205,J$5,0)),0.0000001,VLOOKUP($G13,Raw!$C$104:$G$205,J$5,0))</f>
        <v>9.9999999999999995E-8</v>
      </c>
      <c r="K13" s="13">
        <f>IF(ISNA(VLOOKUP($G13,Raw!$C$104:$G$205,K$5,0)),0.0000001,VLOOKUP($G13,Raw!$C$104:$G$205,K$5,0))</f>
        <v>9.9999999999999995E-8</v>
      </c>
      <c r="L13" s="13">
        <f>IF(ISNA(VLOOKUP($G13,Raw!$C$104:$G$205,L$5,0)),0.0000001,VLOOKUP($G13,Raw!$C$104:$G$205,L$5,0))</f>
        <v>9.9999999999999995E-8</v>
      </c>
      <c r="N13" t="s">
        <v>83</v>
      </c>
      <c r="O13" s="12" t="s">
        <v>199</v>
      </c>
      <c r="P13" s="13" t="e">
        <f>VLOOKUP($N13,Raw!$C$2024:$I$2128,Base1!P$5,0)</f>
        <v>#N/A</v>
      </c>
      <c r="Q13" s="13" t="e">
        <f>VLOOKUP($N13,Raw!$C$2024:$I$2128,Base1!Q$5,0)</f>
        <v>#N/A</v>
      </c>
      <c r="R13" s="13" t="e">
        <f>VLOOKUP($N13,Raw!$C$2024:$I$2128,Base1!R$5,0)</f>
        <v>#N/A</v>
      </c>
      <c r="S13" s="13" t="e">
        <f>VLOOKUP($N13,Raw!$C$2024:$I$2128,Base1!S$5,0)</f>
        <v>#N/A</v>
      </c>
      <c r="T13" s="13" t="e">
        <f>VLOOKUP($N13,Raw!$C$2024:$I$2128,Base1!T$5,0)</f>
        <v>#N/A</v>
      </c>
      <c r="U13" s="13" t="e">
        <f>VLOOKUP($N13,Raw!$C$2024:$I$2128,Base1!U$5,0)</f>
        <v>#N/A</v>
      </c>
    </row>
    <row r="14" spans="1:21" x14ac:dyDescent="0.3">
      <c r="A14" t="s">
        <v>10</v>
      </c>
      <c r="B14" s="12" t="s">
        <v>200</v>
      </c>
      <c r="C14" s="13">
        <f>IF(ISNA(VLOOKUP($A14,Raw!$C$4:$F$72,C$5,0)),0.0000001,VLOOKUP($A14,Raw!$C$4:$F$72,C$5,0))</f>
        <v>0.52091815593173441</v>
      </c>
      <c r="D14" s="13">
        <f>IF(ISNA(VLOOKUP($A14,Raw!$C$4:$F$72,D$5,0)),0.0000001,VLOOKUP($A14,Raw!$C$4:$F$72,D$5,0))</f>
        <v>0.65015688195313714</v>
      </c>
      <c r="E14" s="13">
        <f>IF(ISNA(VLOOKUP($A14,Raw!$C$4:$F$72,E$5,0)),0.0000001,VLOOKUP($A14,Raw!$C$4:$F$72,E$5,0))</f>
        <v>5.8275721963021609E-2</v>
      </c>
      <c r="G14" t="s">
        <v>84</v>
      </c>
      <c r="H14" s="12" t="s">
        <v>200</v>
      </c>
      <c r="I14" s="13">
        <f>IF(ISNA(VLOOKUP($G14,Raw!$C$104:$G$205,I$5,0)),0.0000001,VLOOKUP($G14,Raw!$C$104:$G$205,I$5,0))</f>
        <v>9.9999999999999995E-8</v>
      </c>
      <c r="J14" s="13">
        <f>IF(ISNA(VLOOKUP($G14,Raw!$C$104:$G$205,J$5,0)),0.0000001,VLOOKUP($G14,Raw!$C$104:$G$205,J$5,0))</f>
        <v>9.9999999999999995E-8</v>
      </c>
      <c r="K14" s="13">
        <f>IF(ISNA(VLOOKUP($G14,Raw!$C$104:$G$205,K$5,0)),0.0000001,VLOOKUP($G14,Raw!$C$104:$G$205,K$5,0))</f>
        <v>9.9999999999999995E-8</v>
      </c>
      <c r="L14" s="13">
        <f>IF(ISNA(VLOOKUP($G14,Raw!$C$104:$G$205,L$5,0)),0.0000001,VLOOKUP($G14,Raw!$C$104:$G$205,L$5,0))</f>
        <v>9.9999999999999995E-8</v>
      </c>
      <c r="N14" t="s">
        <v>84</v>
      </c>
      <c r="O14" s="12" t="s">
        <v>200</v>
      </c>
      <c r="P14" s="13" t="e">
        <f>VLOOKUP($N14,Raw!$C$2024:$I$2128,Base1!P$5,0)</f>
        <v>#N/A</v>
      </c>
      <c r="Q14" s="13" t="e">
        <f>VLOOKUP($N14,Raw!$C$2024:$I$2128,Base1!Q$5,0)</f>
        <v>#N/A</v>
      </c>
      <c r="R14" s="13" t="e">
        <f>VLOOKUP($N14,Raw!$C$2024:$I$2128,Base1!R$5,0)</f>
        <v>#N/A</v>
      </c>
      <c r="S14" s="13" t="e">
        <f>VLOOKUP($N14,Raw!$C$2024:$I$2128,Base1!S$5,0)</f>
        <v>#N/A</v>
      </c>
      <c r="T14" s="13" t="e">
        <f>VLOOKUP($N14,Raw!$C$2024:$I$2128,Base1!T$5,0)</f>
        <v>#N/A</v>
      </c>
      <c r="U14" s="13" t="e">
        <f>VLOOKUP($N14,Raw!$C$2024:$I$2128,Base1!U$5,0)</f>
        <v>#N/A</v>
      </c>
    </row>
    <row r="15" spans="1:21" x14ac:dyDescent="0.3">
      <c r="A15" t="s">
        <v>11</v>
      </c>
      <c r="B15" s="1" t="s">
        <v>201</v>
      </c>
      <c r="C15" s="11">
        <f>IF(ISNA(VLOOKUP($A15,Raw!$C$4:$F$72,C$5,0)),0.0000001,VLOOKUP($A15,Raw!$C$4:$F$72,C$5,0))</f>
        <v>9.9999999999999995E-8</v>
      </c>
      <c r="D15" s="11">
        <f>IF(ISNA(VLOOKUP($A15,Raw!$C$4:$F$72,D$5,0)),0.0000001,VLOOKUP($A15,Raw!$C$4:$F$72,D$5,0))</f>
        <v>9.9999999999999995E-8</v>
      </c>
      <c r="E15" s="11">
        <f>IF(ISNA(VLOOKUP($A15,Raw!$C$4:$F$72,E$5,0)),0.0000001,VLOOKUP($A15,Raw!$C$4:$F$72,E$5,0))</f>
        <v>9.9999999999999995E-8</v>
      </c>
      <c r="G15" t="s">
        <v>85</v>
      </c>
      <c r="H15" s="1" t="s">
        <v>201</v>
      </c>
      <c r="I15" s="11">
        <f>IF(ISNA(VLOOKUP($G15,Raw!$C$104:$G$205,I$5,0)),0.0000001,VLOOKUP($G15,Raw!$C$104:$G$205,I$5,0))</f>
        <v>9.9999999999999995E-8</v>
      </c>
      <c r="J15" s="11">
        <f>IF(ISNA(VLOOKUP($G15,Raw!$C$104:$G$205,J$5,0)),0.0000001,VLOOKUP($G15,Raw!$C$104:$G$205,J$5,0))</f>
        <v>9.9999999999999995E-8</v>
      </c>
      <c r="K15" s="11">
        <f>IF(ISNA(VLOOKUP($G15,Raw!$C$104:$G$205,K$5,0)),0.0000001,VLOOKUP($G15,Raw!$C$104:$G$205,K$5,0))</f>
        <v>9.9999999999999995E-8</v>
      </c>
      <c r="L15" s="11">
        <f>IF(ISNA(VLOOKUP($G15,Raw!$C$104:$G$205,L$5,0)),0.0000001,VLOOKUP($G15,Raw!$C$104:$G$205,L$5,0))</f>
        <v>9.9999999999999995E-8</v>
      </c>
      <c r="N15" t="s">
        <v>85</v>
      </c>
      <c r="O15" s="1" t="s">
        <v>201</v>
      </c>
      <c r="P15" s="11" t="e">
        <f>VLOOKUP($N15,Raw!$C$2024:$I$2128,Base1!P$5,0)</f>
        <v>#N/A</v>
      </c>
      <c r="Q15" s="11" t="e">
        <f>VLOOKUP($N15,Raw!$C$2024:$I$2128,Base1!Q$5,0)</f>
        <v>#N/A</v>
      </c>
      <c r="R15" s="11" t="e">
        <f>VLOOKUP($N15,Raw!$C$2024:$I$2128,Base1!R$5,0)</f>
        <v>#N/A</v>
      </c>
      <c r="S15" s="11" t="e">
        <f>VLOOKUP($N15,Raw!$C$2024:$I$2128,Base1!S$5,0)</f>
        <v>#N/A</v>
      </c>
      <c r="T15" s="11" t="e">
        <f>VLOOKUP($N15,Raw!$C$2024:$I$2128,Base1!T$5,0)</f>
        <v>#N/A</v>
      </c>
      <c r="U15" s="11" t="e">
        <f>VLOOKUP($N15,Raw!$C$2024:$I$2128,Base1!U$5,0)</f>
        <v>#N/A</v>
      </c>
    </row>
    <row r="16" spans="1:21" x14ac:dyDescent="0.3">
      <c r="A16" t="s">
        <v>12</v>
      </c>
      <c r="B16" s="12" t="s">
        <v>202</v>
      </c>
      <c r="C16" s="13">
        <f>IF(ISNA(VLOOKUP($A16,Raw!$C$4:$F$72,C$5,0)),0.0000001,VLOOKUP($A16,Raw!$C$4:$F$72,C$5,0))</f>
        <v>9.9999999999999995E-8</v>
      </c>
      <c r="D16" s="13">
        <f>IF(ISNA(VLOOKUP($A16,Raw!$C$4:$F$72,D$5,0)),0.0000001,VLOOKUP($A16,Raw!$C$4:$F$72,D$5,0))</f>
        <v>9.9999999999999995E-8</v>
      </c>
      <c r="E16" s="13">
        <f>IF(ISNA(VLOOKUP($A16,Raw!$C$4:$F$72,E$5,0)),0.0000001,VLOOKUP($A16,Raw!$C$4:$F$72,E$5,0))</f>
        <v>9.9999999999999995E-8</v>
      </c>
      <c r="G16" t="s">
        <v>86</v>
      </c>
      <c r="H16" s="12" t="s">
        <v>202</v>
      </c>
      <c r="I16" s="13">
        <f>IF(ISNA(VLOOKUP($G16,Raw!$C$104:$G$205,I$5,0)),0.0000001,VLOOKUP($G16,Raw!$C$104:$G$205,I$5,0))</f>
        <v>9.9999999999999995E-8</v>
      </c>
      <c r="J16" s="13">
        <f>IF(ISNA(VLOOKUP($G16,Raw!$C$104:$G$205,J$5,0)),0.0000001,VLOOKUP($G16,Raw!$C$104:$G$205,J$5,0))</f>
        <v>9.9999999999999995E-8</v>
      </c>
      <c r="K16" s="13">
        <f>IF(ISNA(VLOOKUP($G16,Raw!$C$104:$G$205,K$5,0)),0.0000001,VLOOKUP($G16,Raw!$C$104:$G$205,K$5,0))</f>
        <v>9.9999999999999995E-8</v>
      </c>
      <c r="L16" s="13">
        <f>IF(ISNA(VLOOKUP($G16,Raw!$C$104:$G$205,L$5,0)),0.0000001,VLOOKUP($G16,Raw!$C$104:$G$205,L$5,0))</f>
        <v>9.9999999999999995E-8</v>
      </c>
      <c r="N16" t="s">
        <v>86</v>
      </c>
      <c r="O16" s="12" t="s">
        <v>202</v>
      </c>
      <c r="P16" s="13" t="e">
        <f>VLOOKUP($N16,Raw!$C$2024:$I$2128,Base1!P$5,0)</f>
        <v>#N/A</v>
      </c>
      <c r="Q16" s="13" t="e">
        <f>VLOOKUP($N16,Raw!$C$2024:$I$2128,Base1!Q$5,0)</f>
        <v>#N/A</v>
      </c>
      <c r="R16" s="13" t="e">
        <f>VLOOKUP($N16,Raw!$C$2024:$I$2128,Base1!R$5,0)</f>
        <v>#N/A</v>
      </c>
      <c r="S16" s="13" t="e">
        <f>VLOOKUP($N16,Raw!$C$2024:$I$2128,Base1!S$5,0)</f>
        <v>#N/A</v>
      </c>
      <c r="T16" s="13" t="e">
        <f>VLOOKUP($N16,Raw!$C$2024:$I$2128,Base1!T$5,0)</f>
        <v>#N/A</v>
      </c>
      <c r="U16" s="13" t="e">
        <f>VLOOKUP($N16,Raw!$C$2024:$I$2128,Base1!U$5,0)</f>
        <v>#N/A</v>
      </c>
    </row>
    <row r="17" spans="1:21" x14ac:dyDescent="0.3">
      <c r="A17" t="s">
        <v>13</v>
      </c>
      <c r="B17" s="14" t="s">
        <v>203</v>
      </c>
      <c r="C17" s="15">
        <f>IF(ISNA(VLOOKUP($A17,Raw!$C$4:$F$72,C$5,0)),0.0000001,VLOOKUP($A17,Raw!$C$4:$F$72,C$5,0))</f>
        <v>9.9999999999999995E-8</v>
      </c>
      <c r="D17" s="15">
        <f>IF(ISNA(VLOOKUP($A17,Raw!$C$4:$F$72,D$5,0)),0.0000001,VLOOKUP($A17,Raw!$C$4:$F$72,D$5,0))</f>
        <v>9.9999999999999995E-8</v>
      </c>
      <c r="E17" s="15">
        <f>IF(ISNA(VLOOKUP($A17,Raw!$C$4:$F$72,E$5,0)),0.0000001,VLOOKUP($A17,Raw!$C$4:$F$72,E$5,0))</f>
        <v>9.9999999999999995E-8</v>
      </c>
      <c r="G17" t="s">
        <v>87</v>
      </c>
      <c r="H17" s="14" t="s">
        <v>203</v>
      </c>
      <c r="I17" s="15">
        <f>IF(ISNA(VLOOKUP($G17,Raw!$C$104:$G$205,I$5,0)),0.0000001,VLOOKUP($G17,Raw!$C$104:$G$205,I$5,0))</f>
        <v>9.9999999999999995E-8</v>
      </c>
      <c r="J17" s="15">
        <f>IF(ISNA(VLOOKUP($G17,Raw!$C$104:$G$205,J$5,0)),0.0000001,VLOOKUP($G17,Raw!$C$104:$G$205,J$5,0))</f>
        <v>9.9999999999999995E-8</v>
      </c>
      <c r="K17" s="15">
        <f>IF(ISNA(VLOOKUP($G17,Raw!$C$104:$G$205,K$5,0)),0.0000001,VLOOKUP($G17,Raw!$C$104:$G$205,K$5,0))</f>
        <v>9.9999999999999995E-8</v>
      </c>
      <c r="L17" s="15">
        <f>IF(ISNA(VLOOKUP($G17,Raw!$C$104:$G$205,L$5,0)),0.0000001,VLOOKUP($G17,Raw!$C$104:$G$205,L$5,0))</f>
        <v>9.9999999999999995E-8</v>
      </c>
      <c r="N17" t="s">
        <v>87</v>
      </c>
      <c r="O17" s="14" t="s">
        <v>203</v>
      </c>
      <c r="P17" s="15" t="e">
        <f>VLOOKUP($N17,Raw!$C$2024:$I$2128,Base1!P$5,0)</f>
        <v>#N/A</v>
      </c>
      <c r="Q17" s="15" t="e">
        <f>VLOOKUP($N17,Raw!$C$2024:$I$2128,Base1!Q$5,0)</f>
        <v>#N/A</v>
      </c>
      <c r="R17" s="15" t="e">
        <f>VLOOKUP($N17,Raw!$C$2024:$I$2128,Base1!R$5,0)</f>
        <v>#N/A</v>
      </c>
      <c r="S17" s="15" t="e">
        <f>VLOOKUP($N17,Raw!$C$2024:$I$2128,Base1!S$5,0)</f>
        <v>#N/A</v>
      </c>
      <c r="T17" s="15" t="e">
        <f>VLOOKUP($N17,Raw!$C$2024:$I$2128,Base1!T$5,0)</f>
        <v>#N/A</v>
      </c>
      <c r="U17" s="15" t="e">
        <f>VLOOKUP($N17,Raw!$C$2024:$I$2128,Base1!U$5,0)</f>
        <v>#N/A</v>
      </c>
    </row>
    <row r="18" spans="1:21" x14ac:dyDescent="0.3">
      <c r="A18" t="s">
        <v>14</v>
      </c>
      <c r="B18" s="14" t="s">
        <v>204</v>
      </c>
      <c r="C18" s="15">
        <f>IF(ISNA(VLOOKUP($A18,Raw!$C$4:$F$72,C$5,0)),0.0000001,VLOOKUP($A18,Raw!$C$4:$F$72,C$5,0))</f>
        <v>9.9999999999999995E-8</v>
      </c>
      <c r="D18" s="15">
        <f>IF(ISNA(VLOOKUP($A18,Raw!$C$4:$F$72,D$5,0)),0.0000001,VLOOKUP($A18,Raw!$C$4:$F$72,D$5,0))</f>
        <v>9.9999999999999995E-8</v>
      </c>
      <c r="E18" s="15">
        <f>IF(ISNA(VLOOKUP($A18,Raw!$C$4:$F$72,E$5,0)),0.0000001,VLOOKUP($A18,Raw!$C$4:$F$72,E$5,0))</f>
        <v>9.9999999999999995E-8</v>
      </c>
      <c r="G18" t="s">
        <v>88</v>
      </c>
      <c r="H18" s="14" t="s">
        <v>204</v>
      </c>
      <c r="I18" s="15">
        <f>IF(ISNA(VLOOKUP($G18,Raw!$C$104:$G$205,I$5,0)),0.0000001,VLOOKUP($G18,Raw!$C$104:$G$205,I$5,0))</f>
        <v>9.9999999999999995E-8</v>
      </c>
      <c r="J18" s="15">
        <f>IF(ISNA(VLOOKUP($G18,Raw!$C$104:$G$205,J$5,0)),0.0000001,VLOOKUP($G18,Raw!$C$104:$G$205,J$5,0))</f>
        <v>9.9999999999999995E-8</v>
      </c>
      <c r="K18" s="15">
        <f>IF(ISNA(VLOOKUP($G18,Raw!$C$104:$G$205,K$5,0)),0.0000001,VLOOKUP($G18,Raw!$C$104:$G$205,K$5,0))</f>
        <v>9.9999999999999995E-8</v>
      </c>
      <c r="L18" s="15">
        <f>IF(ISNA(VLOOKUP($G18,Raw!$C$104:$G$205,L$5,0)),0.0000001,VLOOKUP($G18,Raw!$C$104:$G$205,L$5,0))</f>
        <v>9.9999999999999995E-8</v>
      </c>
      <c r="N18" t="s">
        <v>88</v>
      </c>
      <c r="O18" s="14" t="s">
        <v>204</v>
      </c>
      <c r="P18" s="15" t="e">
        <f>VLOOKUP($N18,Raw!$C$2024:$I$2128,Base1!P$5,0)</f>
        <v>#N/A</v>
      </c>
      <c r="Q18" s="15" t="e">
        <f>VLOOKUP($N18,Raw!$C$2024:$I$2128,Base1!Q$5,0)</f>
        <v>#N/A</v>
      </c>
      <c r="R18" s="15" t="e">
        <f>VLOOKUP($N18,Raw!$C$2024:$I$2128,Base1!R$5,0)</f>
        <v>#N/A</v>
      </c>
      <c r="S18" s="15" t="e">
        <f>VLOOKUP($N18,Raw!$C$2024:$I$2128,Base1!S$5,0)</f>
        <v>#N/A</v>
      </c>
      <c r="T18" s="15" t="e">
        <f>VLOOKUP($N18,Raw!$C$2024:$I$2128,Base1!T$5,0)</f>
        <v>#N/A</v>
      </c>
      <c r="U18" s="15" t="e">
        <f>VLOOKUP($N18,Raw!$C$2024:$I$2128,Base1!U$5,0)</f>
        <v>#N/A</v>
      </c>
    </row>
    <row r="19" spans="1:21" x14ac:dyDescent="0.3">
      <c r="A19" t="s">
        <v>15</v>
      </c>
      <c r="B19" s="12" t="s">
        <v>205</v>
      </c>
      <c r="C19" s="13">
        <f>IF(ISNA(VLOOKUP($A19,Raw!$C$4:$F$72,C$5,0)),0.0000001,VLOOKUP($A19,Raw!$C$4:$F$72,C$5,0))</f>
        <v>9.9999999999999995E-8</v>
      </c>
      <c r="D19" s="13">
        <f>IF(ISNA(VLOOKUP($A19,Raw!$C$4:$F$72,D$5,0)),0.0000001,VLOOKUP($A19,Raw!$C$4:$F$72,D$5,0))</f>
        <v>9.9999999999999995E-8</v>
      </c>
      <c r="E19" s="13">
        <f>IF(ISNA(VLOOKUP($A19,Raw!$C$4:$F$72,E$5,0)),0.0000001,VLOOKUP($A19,Raw!$C$4:$F$72,E$5,0))</f>
        <v>9.9999999999999995E-8</v>
      </c>
      <c r="G19" t="s">
        <v>89</v>
      </c>
      <c r="H19" s="12" t="s">
        <v>205</v>
      </c>
      <c r="I19" s="13">
        <f>IF(ISNA(VLOOKUP($G19,Raw!$C$104:$G$205,I$5,0)),0.0000001,VLOOKUP($G19,Raw!$C$104:$G$205,I$5,0))</f>
        <v>9.9999999999999995E-8</v>
      </c>
      <c r="J19" s="13">
        <f>IF(ISNA(VLOOKUP($G19,Raw!$C$104:$G$205,J$5,0)),0.0000001,VLOOKUP($G19,Raw!$C$104:$G$205,J$5,0))</f>
        <v>9.9999999999999995E-8</v>
      </c>
      <c r="K19" s="13">
        <f>IF(ISNA(VLOOKUP($G19,Raw!$C$104:$G$205,K$5,0)),0.0000001,VLOOKUP($G19,Raw!$C$104:$G$205,K$5,0))</f>
        <v>9.9999999999999995E-8</v>
      </c>
      <c r="L19" s="13">
        <f>IF(ISNA(VLOOKUP($G19,Raw!$C$104:$G$205,L$5,0)),0.0000001,VLOOKUP($G19,Raw!$C$104:$G$205,L$5,0))</f>
        <v>9.9999999999999995E-8</v>
      </c>
      <c r="N19" t="s">
        <v>89</v>
      </c>
      <c r="O19" s="12" t="s">
        <v>205</v>
      </c>
      <c r="P19" s="13" t="e">
        <f>VLOOKUP($N19,Raw!$C$2024:$I$2128,Base1!P$5,0)</f>
        <v>#N/A</v>
      </c>
      <c r="Q19" s="13" t="e">
        <f>VLOOKUP($N19,Raw!$C$2024:$I$2128,Base1!Q$5,0)</f>
        <v>#N/A</v>
      </c>
      <c r="R19" s="13" t="e">
        <f>VLOOKUP($N19,Raw!$C$2024:$I$2128,Base1!R$5,0)</f>
        <v>#N/A</v>
      </c>
      <c r="S19" s="13" t="e">
        <f>VLOOKUP($N19,Raw!$C$2024:$I$2128,Base1!S$5,0)</f>
        <v>#N/A</v>
      </c>
      <c r="T19" s="13" t="e">
        <f>VLOOKUP($N19,Raw!$C$2024:$I$2128,Base1!T$5,0)</f>
        <v>#N/A</v>
      </c>
      <c r="U19" s="13" t="e">
        <f>VLOOKUP($N19,Raw!$C$2024:$I$2128,Base1!U$5,0)</f>
        <v>#N/A</v>
      </c>
    </row>
    <row r="20" spans="1:21" x14ac:dyDescent="0.3">
      <c r="A20" t="s">
        <v>16</v>
      </c>
      <c r="B20" s="14" t="s">
        <v>206</v>
      </c>
      <c r="C20" s="15">
        <f>IF(ISNA(VLOOKUP($A20,Raw!$C$4:$F$72,C$5,0)),0.0000001,VLOOKUP($A20,Raw!$C$4:$F$72,C$5,0))</f>
        <v>9.9999999999999995E-8</v>
      </c>
      <c r="D20" s="15">
        <f>IF(ISNA(VLOOKUP($A20,Raw!$C$4:$F$72,D$5,0)),0.0000001,VLOOKUP($A20,Raw!$C$4:$F$72,D$5,0))</f>
        <v>9.9999999999999995E-8</v>
      </c>
      <c r="E20" s="15">
        <f>IF(ISNA(VLOOKUP($A20,Raw!$C$4:$F$72,E$5,0)),0.0000001,VLOOKUP($A20,Raw!$C$4:$F$72,E$5,0))</f>
        <v>9.9999999999999995E-8</v>
      </c>
      <c r="G20" t="s">
        <v>90</v>
      </c>
      <c r="H20" s="14" t="s">
        <v>206</v>
      </c>
      <c r="I20" s="15">
        <f>IF(ISNA(VLOOKUP($G20,Raw!$C$104:$G$205,I$5,0)),0.0000001,VLOOKUP($G20,Raw!$C$104:$G$205,I$5,0))</f>
        <v>9.9999999999999995E-8</v>
      </c>
      <c r="J20" s="15">
        <f>IF(ISNA(VLOOKUP($G20,Raw!$C$104:$G$205,J$5,0)),0.0000001,VLOOKUP($G20,Raw!$C$104:$G$205,J$5,0))</f>
        <v>9.9999999999999995E-8</v>
      </c>
      <c r="K20" s="15">
        <f>IF(ISNA(VLOOKUP($G20,Raw!$C$104:$G$205,K$5,0)),0.0000001,VLOOKUP($G20,Raw!$C$104:$G$205,K$5,0))</f>
        <v>9.9999999999999995E-8</v>
      </c>
      <c r="L20" s="15">
        <f>IF(ISNA(VLOOKUP($G20,Raw!$C$104:$G$205,L$5,0)),0.0000001,VLOOKUP($G20,Raw!$C$104:$G$205,L$5,0))</f>
        <v>9.9999999999999995E-8</v>
      </c>
      <c r="N20" t="s">
        <v>90</v>
      </c>
      <c r="O20" s="14" t="s">
        <v>206</v>
      </c>
      <c r="P20" s="15" t="e">
        <f>VLOOKUP($N20,Raw!$C$2024:$I$2128,Base1!P$5,0)</f>
        <v>#N/A</v>
      </c>
      <c r="Q20" s="15" t="e">
        <f>VLOOKUP($N20,Raw!$C$2024:$I$2128,Base1!Q$5,0)</f>
        <v>#N/A</v>
      </c>
      <c r="R20" s="15" t="e">
        <f>VLOOKUP($N20,Raw!$C$2024:$I$2128,Base1!R$5,0)</f>
        <v>#N/A</v>
      </c>
      <c r="S20" s="15" t="e">
        <f>VLOOKUP($N20,Raw!$C$2024:$I$2128,Base1!S$5,0)</f>
        <v>#N/A</v>
      </c>
      <c r="T20" s="15" t="e">
        <f>VLOOKUP($N20,Raw!$C$2024:$I$2128,Base1!T$5,0)</f>
        <v>#N/A</v>
      </c>
      <c r="U20" s="15" t="e">
        <f>VLOOKUP($N20,Raw!$C$2024:$I$2128,Base1!U$5,0)</f>
        <v>#N/A</v>
      </c>
    </row>
    <row r="21" spans="1:21" x14ac:dyDescent="0.3">
      <c r="A21" t="s">
        <v>17</v>
      </c>
      <c r="B21" s="16" t="s">
        <v>207</v>
      </c>
      <c r="C21" s="17">
        <f>IF(ISNA(VLOOKUP($A21,Raw!$C$4:$F$72,C$5,0)),0.0000001,VLOOKUP($A21,Raw!$C$4:$F$72,C$5,0))</f>
        <v>2.4562028764584887</v>
      </c>
      <c r="D21" s="17">
        <f>IF(ISNA(VLOOKUP($A21,Raw!$C$4:$F$72,D$5,0)),0.0000001,VLOOKUP($A21,Raw!$C$4:$F$72,D$5,0))</f>
        <v>8.0271857001950018</v>
      </c>
      <c r="E21" s="17">
        <f>IF(ISNA(VLOOKUP($A21,Raw!$C$4:$F$72,E$5,0)),0.0000001,VLOOKUP($A21,Raw!$C$4:$F$72,E$5,0))</f>
        <v>0.93426911232287446</v>
      </c>
      <c r="G21" t="s">
        <v>91</v>
      </c>
      <c r="H21" s="16" t="s">
        <v>208</v>
      </c>
      <c r="I21" s="17">
        <f>IF(ISNA(VLOOKUP($G21,Raw!$C$104:$G$205,I$5,0)),0.0000001,VLOOKUP($G21,Raw!$C$104:$G$205,I$5,0))</f>
        <v>9.9999999999999995E-8</v>
      </c>
      <c r="J21" s="17">
        <f>IF(ISNA(VLOOKUP($G21,Raw!$C$104:$G$205,J$5,0)),0.0000001,VLOOKUP($G21,Raw!$C$104:$G$205,J$5,0))</f>
        <v>9.9999999999999995E-8</v>
      </c>
      <c r="K21" s="17">
        <f>IF(ISNA(VLOOKUP($G21,Raw!$C$104:$G$205,K$5,0)),0.0000001,VLOOKUP($G21,Raw!$C$104:$G$205,K$5,0))</f>
        <v>9.9999999999999995E-8</v>
      </c>
      <c r="L21" s="17">
        <f>IF(ISNA(VLOOKUP($G21,Raw!$C$104:$G$205,L$5,0)),0.0000001,VLOOKUP($G21,Raw!$C$104:$G$205,L$5,0))</f>
        <v>9.9999999999999995E-8</v>
      </c>
      <c r="N21" t="s">
        <v>91</v>
      </c>
      <c r="O21" s="16" t="s">
        <v>208</v>
      </c>
      <c r="P21" s="17" t="e">
        <f>VLOOKUP($N21,Raw!$C$2024:$I$2128,Base1!P$5,0)</f>
        <v>#N/A</v>
      </c>
      <c r="Q21" s="17" t="e">
        <f>VLOOKUP($N21,Raw!$C$2024:$I$2128,Base1!Q$5,0)</f>
        <v>#N/A</v>
      </c>
      <c r="R21" s="17" t="e">
        <f>VLOOKUP($N21,Raw!$C$2024:$I$2128,Base1!R$5,0)</f>
        <v>#N/A</v>
      </c>
      <c r="S21" s="17" t="e">
        <f>VLOOKUP($N21,Raw!$C$2024:$I$2128,Base1!S$5,0)</f>
        <v>#N/A</v>
      </c>
      <c r="T21" s="17" t="e">
        <f>VLOOKUP($N21,Raw!$C$2024:$I$2128,Base1!T$5,0)</f>
        <v>#N/A</v>
      </c>
      <c r="U21" s="17" t="e">
        <f>VLOOKUP($N21,Raw!$C$2024:$I$2128,Base1!U$5,0)</f>
        <v>#N/A</v>
      </c>
    </row>
    <row r="22" spans="1:21" x14ac:dyDescent="0.3">
      <c r="A22" t="s">
        <v>18</v>
      </c>
      <c r="B22" s="16" t="s">
        <v>209</v>
      </c>
      <c r="C22" s="17">
        <f>IF(ISNA(VLOOKUP($A22,Raw!$C$4:$F$72,C$5,0)),0.0000001,VLOOKUP($A22,Raw!$C$4:$F$72,C$5,0))</f>
        <v>9.9999999999999995E-8</v>
      </c>
      <c r="D22" s="17">
        <f>IF(ISNA(VLOOKUP($A22,Raw!$C$4:$F$72,D$5,0)),0.0000001,VLOOKUP($A22,Raw!$C$4:$F$72,D$5,0))</f>
        <v>9.9999999999999995E-8</v>
      </c>
      <c r="E22" s="17">
        <f>IF(ISNA(VLOOKUP($A22,Raw!$C$4:$F$72,E$5,0)),0.0000001,VLOOKUP($A22,Raw!$C$4:$F$72,E$5,0))</f>
        <v>9.9999999999999995E-8</v>
      </c>
      <c r="G22" t="s">
        <v>92</v>
      </c>
      <c r="H22" s="16" t="s">
        <v>210</v>
      </c>
      <c r="I22" s="17">
        <f>IF(ISNA(VLOOKUP($G22,Raw!$C$104:$G$205,I$5,0)),0.0000001,VLOOKUP($G22,Raw!$C$104:$G$205,I$5,0))</f>
        <v>9.9999999999999995E-8</v>
      </c>
      <c r="J22" s="17">
        <f>IF(ISNA(VLOOKUP($G22,Raw!$C$104:$G$205,J$5,0)),0.0000001,VLOOKUP($G22,Raw!$C$104:$G$205,J$5,0))</f>
        <v>9.9999999999999995E-8</v>
      </c>
      <c r="K22" s="17">
        <f>IF(ISNA(VLOOKUP($G22,Raw!$C$104:$G$205,K$5,0)),0.0000001,VLOOKUP($G22,Raw!$C$104:$G$205,K$5,0))</f>
        <v>9.9999999999999995E-8</v>
      </c>
      <c r="L22" s="17">
        <f>IF(ISNA(VLOOKUP($G22,Raw!$C$104:$G$205,L$5,0)),0.0000001,VLOOKUP($G22,Raw!$C$104:$G$205,L$5,0))</f>
        <v>9.9999999999999995E-8</v>
      </c>
      <c r="N22" t="s">
        <v>92</v>
      </c>
      <c r="O22" s="16" t="s">
        <v>210</v>
      </c>
      <c r="P22" s="17" t="e">
        <f>VLOOKUP($N22,Raw!$C$2024:$I$2128,Base1!P$5,0)</f>
        <v>#N/A</v>
      </c>
      <c r="Q22" s="17" t="e">
        <f>VLOOKUP($N22,Raw!$C$2024:$I$2128,Base1!Q$5,0)</f>
        <v>#N/A</v>
      </c>
      <c r="R22" s="17" t="e">
        <f>VLOOKUP($N22,Raw!$C$2024:$I$2128,Base1!R$5,0)</f>
        <v>#N/A</v>
      </c>
      <c r="S22" s="17" t="e">
        <f>VLOOKUP($N22,Raw!$C$2024:$I$2128,Base1!S$5,0)</f>
        <v>#N/A</v>
      </c>
      <c r="T22" s="17" t="e">
        <f>VLOOKUP($N22,Raw!$C$2024:$I$2128,Base1!T$5,0)</f>
        <v>#N/A</v>
      </c>
      <c r="U22" s="17" t="e">
        <f>VLOOKUP($N22,Raw!$C$2024:$I$2128,Base1!U$5,0)</f>
        <v>#N/A</v>
      </c>
    </row>
    <row r="23" spans="1:21" x14ac:dyDescent="0.3">
      <c r="A23" t="s">
        <v>19</v>
      </c>
      <c r="B23" s="14" t="s">
        <v>211</v>
      </c>
      <c r="C23" s="15">
        <f>IF(ISNA(VLOOKUP($A23,Raw!$C$4:$F$72,C$5,0)),0.0000001,VLOOKUP($A23,Raw!$C$4:$F$72,C$5,0))</f>
        <v>1.2094640763572428</v>
      </c>
      <c r="D23" s="15">
        <f>IF(ISNA(VLOOKUP($A23,Raw!$C$4:$F$72,D$5,0)),0.0000001,VLOOKUP($A23,Raw!$C$4:$F$72,D$5,0))</f>
        <v>1.6256176355401619</v>
      </c>
      <c r="E23" s="15">
        <f>IF(ISNA(VLOOKUP($A23,Raw!$C$4:$F$72,E$5,0)),0.0000001,VLOOKUP($A23,Raw!$C$4:$F$72,E$5,0))</f>
        <v>1.2257837238261051</v>
      </c>
      <c r="G23" t="s">
        <v>93</v>
      </c>
      <c r="H23" s="16" t="s">
        <v>212</v>
      </c>
      <c r="I23" s="17">
        <f>IF(ISNA(VLOOKUP($G23,Raw!$C$104:$G$205,I$5,0)),0.0000001,VLOOKUP($G23,Raw!$C$104:$G$205,I$5,0))</f>
        <v>9.9999999999999995E-8</v>
      </c>
      <c r="J23" s="17">
        <f>IF(ISNA(VLOOKUP($G23,Raw!$C$104:$G$205,J$5,0)),0.0000001,VLOOKUP($G23,Raw!$C$104:$G$205,J$5,0))</f>
        <v>9.9999999999999995E-8</v>
      </c>
      <c r="K23" s="17">
        <f>IF(ISNA(VLOOKUP($G23,Raw!$C$104:$G$205,K$5,0)),0.0000001,VLOOKUP($G23,Raw!$C$104:$G$205,K$5,0))</f>
        <v>9.9999999999999995E-8</v>
      </c>
      <c r="L23" s="17">
        <f>IF(ISNA(VLOOKUP($G23,Raw!$C$104:$G$205,L$5,0)),0.0000001,VLOOKUP($G23,Raw!$C$104:$G$205,L$5,0))</f>
        <v>9.9999999999999995E-8</v>
      </c>
      <c r="N23" t="s">
        <v>93</v>
      </c>
      <c r="O23" s="16" t="s">
        <v>212</v>
      </c>
      <c r="P23" s="17" t="e">
        <f>VLOOKUP($N23,Raw!$C$2024:$I$2128,Base1!P$5,0)</f>
        <v>#N/A</v>
      </c>
      <c r="Q23" s="17" t="e">
        <f>VLOOKUP($N23,Raw!$C$2024:$I$2128,Base1!Q$5,0)</f>
        <v>#N/A</v>
      </c>
      <c r="R23" s="17" t="e">
        <f>VLOOKUP($N23,Raw!$C$2024:$I$2128,Base1!R$5,0)</f>
        <v>#N/A</v>
      </c>
      <c r="S23" s="17" t="e">
        <f>VLOOKUP($N23,Raw!$C$2024:$I$2128,Base1!S$5,0)</f>
        <v>#N/A</v>
      </c>
      <c r="T23" s="17" t="e">
        <f>VLOOKUP($N23,Raw!$C$2024:$I$2128,Base1!T$5,0)</f>
        <v>#N/A</v>
      </c>
      <c r="U23" s="17" t="e">
        <f>VLOOKUP($N23,Raw!$C$2024:$I$2128,Base1!U$5,0)</f>
        <v>#N/A</v>
      </c>
    </row>
    <row r="24" spans="1:21" x14ac:dyDescent="0.3">
      <c r="A24" t="s">
        <v>20</v>
      </c>
      <c r="B24" s="16" t="s">
        <v>213</v>
      </c>
      <c r="C24" s="17">
        <f>IF(ISNA(VLOOKUP($A24,Raw!$C$4:$F$72,C$5,0)),0.0000001,VLOOKUP($A24,Raw!$C$4:$F$72,C$5,0))</f>
        <v>1.2094640763572428</v>
      </c>
      <c r="D24" s="17">
        <f>IF(ISNA(VLOOKUP($A24,Raw!$C$4:$F$72,D$5,0)),0.0000001,VLOOKUP($A24,Raw!$C$4:$F$72,D$5,0))</f>
        <v>1.6256176355401619</v>
      </c>
      <c r="E24" s="17">
        <f>IF(ISNA(VLOOKUP($A24,Raw!$C$4:$F$72,E$5,0)),0.0000001,VLOOKUP($A24,Raw!$C$4:$F$72,E$5,0))</f>
        <v>1.2257837238261051</v>
      </c>
      <c r="G24" t="s">
        <v>94</v>
      </c>
      <c r="H24" s="16" t="s">
        <v>214</v>
      </c>
      <c r="I24" s="17">
        <f>IF(ISNA(VLOOKUP($G24,Raw!$C$104:$G$205,I$5,0)),0.0000001,VLOOKUP($G24,Raw!$C$104:$G$205,I$5,0))</f>
        <v>9.9999999999999995E-8</v>
      </c>
      <c r="J24" s="17">
        <f>IF(ISNA(VLOOKUP($G24,Raw!$C$104:$G$205,J$5,0)),0.0000001,VLOOKUP($G24,Raw!$C$104:$G$205,J$5,0))</f>
        <v>9.9999999999999995E-8</v>
      </c>
      <c r="K24" s="17">
        <f>IF(ISNA(VLOOKUP($G24,Raw!$C$104:$G$205,K$5,0)),0.0000001,VLOOKUP($G24,Raw!$C$104:$G$205,K$5,0))</f>
        <v>9.9999999999999995E-8</v>
      </c>
      <c r="L24" s="17">
        <f>IF(ISNA(VLOOKUP($G24,Raw!$C$104:$G$205,L$5,0)),0.0000001,VLOOKUP($G24,Raw!$C$104:$G$205,L$5,0))</f>
        <v>9.9999999999999995E-8</v>
      </c>
      <c r="N24" t="s">
        <v>94</v>
      </c>
      <c r="O24" s="16" t="s">
        <v>214</v>
      </c>
      <c r="P24" s="17" t="e">
        <f>VLOOKUP($N24,Raw!$C$2024:$I$2128,Base1!P$5,0)</f>
        <v>#N/A</v>
      </c>
      <c r="Q24" s="17" t="e">
        <f>VLOOKUP($N24,Raw!$C$2024:$I$2128,Base1!Q$5,0)</f>
        <v>#N/A</v>
      </c>
      <c r="R24" s="17" t="e">
        <f>VLOOKUP($N24,Raw!$C$2024:$I$2128,Base1!R$5,0)</f>
        <v>#N/A</v>
      </c>
      <c r="S24" s="17" t="e">
        <f>VLOOKUP($N24,Raw!$C$2024:$I$2128,Base1!S$5,0)</f>
        <v>#N/A</v>
      </c>
      <c r="T24" s="17" t="e">
        <f>VLOOKUP($N24,Raw!$C$2024:$I$2128,Base1!T$5,0)</f>
        <v>#N/A</v>
      </c>
      <c r="U24" s="17" t="e">
        <f>VLOOKUP($N24,Raw!$C$2024:$I$2128,Base1!U$5,0)</f>
        <v>#N/A</v>
      </c>
    </row>
    <row r="25" spans="1:21" x14ac:dyDescent="0.3">
      <c r="A25" t="s">
        <v>21</v>
      </c>
      <c r="B25" s="16" t="s">
        <v>215</v>
      </c>
      <c r="C25" s="17">
        <f>IF(ISNA(VLOOKUP($A25,Raw!$C$4:$F$72,C$5,0)),0.0000001,VLOOKUP($A25,Raw!$C$4:$F$72,C$5,0))</f>
        <v>9.9999999999999995E-8</v>
      </c>
      <c r="D25" s="17">
        <f>IF(ISNA(VLOOKUP($A25,Raw!$C$4:$F$72,D$5,0)),0.0000001,VLOOKUP($A25,Raw!$C$4:$F$72,D$5,0))</f>
        <v>9.9999999999999995E-8</v>
      </c>
      <c r="E25" s="17">
        <f>IF(ISNA(VLOOKUP($A25,Raw!$C$4:$F$72,E$5,0)),0.0000001,VLOOKUP($A25,Raw!$C$4:$F$72,E$5,0))</f>
        <v>9.9999999999999995E-8</v>
      </c>
      <c r="G25" t="s">
        <v>95</v>
      </c>
      <c r="H25" s="16" t="s">
        <v>216</v>
      </c>
      <c r="I25" s="17">
        <f>IF(ISNA(VLOOKUP($G25,Raw!$C$104:$G$205,I$5,0)),0.0000001,VLOOKUP($G25,Raw!$C$104:$G$205,I$5,0))</f>
        <v>9.9999999999999995E-8</v>
      </c>
      <c r="J25" s="17">
        <f>IF(ISNA(VLOOKUP($G25,Raw!$C$104:$G$205,J$5,0)),0.0000001,VLOOKUP($G25,Raw!$C$104:$G$205,J$5,0))</f>
        <v>9.9999999999999995E-8</v>
      </c>
      <c r="K25" s="17">
        <f>IF(ISNA(VLOOKUP($G25,Raw!$C$104:$G$205,K$5,0)),0.0000001,VLOOKUP($G25,Raw!$C$104:$G$205,K$5,0))</f>
        <v>9.9999999999999995E-8</v>
      </c>
      <c r="L25" s="17">
        <f>IF(ISNA(VLOOKUP($G25,Raw!$C$104:$G$205,L$5,0)),0.0000001,VLOOKUP($G25,Raw!$C$104:$G$205,L$5,0))</f>
        <v>9.9999999999999995E-8</v>
      </c>
      <c r="N25" t="s">
        <v>95</v>
      </c>
      <c r="O25" s="16" t="s">
        <v>216</v>
      </c>
      <c r="P25" s="17" t="e">
        <f>VLOOKUP($N25,Raw!$C$2024:$I$2128,Base1!P$5,0)</f>
        <v>#N/A</v>
      </c>
      <c r="Q25" s="17" t="e">
        <f>VLOOKUP($N25,Raw!$C$2024:$I$2128,Base1!Q$5,0)</f>
        <v>#N/A</v>
      </c>
      <c r="R25" s="17" t="e">
        <f>VLOOKUP($N25,Raw!$C$2024:$I$2128,Base1!R$5,0)</f>
        <v>#N/A</v>
      </c>
      <c r="S25" s="17" t="e">
        <f>VLOOKUP($N25,Raw!$C$2024:$I$2128,Base1!S$5,0)</f>
        <v>#N/A</v>
      </c>
      <c r="T25" s="17" t="e">
        <f>VLOOKUP($N25,Raw!$C$2024:$I$2128,Base1!T$5,0)</f>
        <v>#N/A</v>
      </c>
      <c r="U25" s="17" t="e">
        <f>VLOOKUP($N25,Raw!$C$2024:$I$2128,Base1!U$5,0)</f>
        <v>#N/A</v>
      </c>
    </row>
    <row r="26" spans="1:21" x14ac:dyDescent="0.3">
      <c r="A26" t="s">
        <v>22</v>
      </c>
      <c r="B26" s="16" t="s">
        <v>217</v>
      </c>
      <c r="C26" s="17">
        <f>IF(ISNA(VLOOKUP($A26,Raw!$C$4:$F$72,C$5,0)),0.0000001,VLOOKUP($A26,Raw!$C$4:$F$72,C$5,0))</f>
        <v>9.9999999999999995E-8</v>
      </c>
      <c r="D26" s="17">
        <f>IF(ISNA(VLOOKUP($A26,Raw!$C$4:$F$72,D$5,0)),0.0000001,VLOOKUP($A26,Raw!$C$4:$F$72,D$5,0))</f>
        <v>9.9999999999999995E-8</v>
      </c>
      <c r="E26" s="17">
        <f>IF(ISNA(VLOOKUP($A26,Raw!$C$4:$F$72,E$5,0)),0.0000001,VLOOKUP($A26,Raw!$C$4:$F$72,E$5,0))</f>
        <v>9.9999999999999995E-8</v>
      </c>
      <c r="G26" t="s">
        <v>96</v>
      </c>
      <c r="H26" s="16" t="s">
        <v>218</v>
      </c>
      <c r="I26" s="17">
        <f>IF(ISNA(VLOOKUP($G26,Raw!$C$104:$G$205,I$5,0)),0.0000001,VLOOKUP($G26,Raw!$C$104:$G$205,I$5,0))</f>
        <v>9.9999999999999995E-8</v>
      </c>
      <c r="J26" s="17">
        <f>IF(ISNA(VLOOKUP($G26,Raw!$C$104:$G$205,J$5,0)),0.0000001,VLOOKUP($G26,Raw!$C$104:$G$205,J$5,0))</f>
        <v>9.9999999999999995E-8</v>
      </c>
      <c r="K26" s="17">
        <f>IF(ISNA(VLOOKUP($G26,Raw!$C$104:$G$205,K$5,0)),0.0000001,VLOOKUP($G26,Raw!$C$104:$G$205,K$5,0))</f>
        <v>9.9999999999999995E-8</v>
      </c>
      <c r="L26" s="17">
        <f>IF(ISNA(VLOOKUP($G26,Raw!$C$104:$G$205,L$5,0)),0.0000001,VLOOKUP($G26,Raw!$C$104:$G$205,L$5,0))</f>
        <v>9.9999999999999995E-8</v>
      </c>
      <c r="N26" t="s">
        <v>96</v>
      </c>
      <c r="O26" s="16" t="s">
        <v>218</v>
      </c>
      <c r="P26" s="17" t="e">
        <f>VLOOKUP($N26,Raw!$C$2024:$I$2128,Base1!P$5,0)</f>
        <v>#N/A</v>
      </c>
      <c r="Q26" s="17" t="e">
        <f>VLOOKUP($N26,Raw!$C$2024:$I$2128,Base1!Q$5,0)</f>
        <v>#N/A</v>
      </c>
      <c r="R26" s="17" t="e">
        <f>VLOOKUP($N26,Raw!$C$2024:$I$2128,Base1!R$5,0)</f>
        <v>#N/A</v>
      </c>
      <c r="S26" s="17" t="e">
        <f>VLOOKUP($N26,Raw!$C$2024:$I$2128,Base1!S$5,0)</f>
        <v>#N/A</v>
      </c>
      <c r="T26" s="17" t="e">
        <f>VLOOKUP($N26,Raw!$C$2024:$I$2128,Base1!T$5,0)</f>
        <v>#N/A</v>
      </c>
      <c r="U26" s="17" t="e">
        <f>VLOOKUP($N26,Raw!$C$2024:$I$2128,Base1!U$5,0)</f>
        <v>#N/A</v>
      </c>
    </row>
    <row r="27" spans="1:21" x14ac:dyDescent="0.3">
      <c r="A27" t="s">
        <v>23</v>
      </c>
      <c r="B27" s="16" t="s">
        <v>219</v>
      </c>
      <c r="C27" s="17">
        <f>IF(ISNA(VLOOKUP($A27,Raw!$C$4:$F$72,C$5,0)),0.0000001,VLOOKUP($A27,Raw!$C$4:$F$72,C$5,0))</f>
        <v>9.9999999999999995E-8</v>
      </c>
      <c r="D27" s="17">
        <f>IF(ISNA(VLOOKUP($A27,Raw!$C$4:$F$72,D$5,0)),0.0000001,VLOOKUP($A27,Raw!$C$4:$F$72,D$5,0))</f>
        <v>9.9999999999999995E-8</v>
      </c>
      <c r="E27" s="17">
        <f>IF(ISNA(VLOOKUP($A27,Raw!$C$4:$F$72,E$5,0)),0.0000001,VLOOKUP($A27,Raw!$C$4:$F$72,E$5,0))</f>
        <v>9.9999999999999995E-8</v>
      </c>
      <c r="G27" t="s">
        <v>97</v>
      </c>
      <c r="H27" s="16" t="s">
        <v>220</v>
      </c>
      <c r="I27" s="17">
        <f>IF(ISNA(VLOOKUP($G27,Raw!$C$104:$G$205,I$5,0)),0.0000001,VLOOKUP($G27,Raw!$C$104:$G$205,I$5,0))</f>
        <v>9.9999999999999995E-8</v>
      </c>
      <c r="J27" s="17">
        <f>IF(ISNA(VLOOKUP($G27,Raw!$C$104:$G$205,J$5,0)),0.0000001,VLOOKUP($G27,Raw!$C$104:$G$205,J$5,0))</f>
        <v>9.9999999999999995E-8</v>
      </c>
      <c r="K27" s="17">
        <f>IF(ISNA(VLOOKUP($G27,Raw!$C$104:$G$205,K$5,0)),0.0000001,VLOOKUP($G27,Raw!$C$104:$G$205,K$5,0))</f>
        <v>9.9999999999999995E-8</v>
      </c>
      <c r="L27" s="17">
        <f>IF(ISNA(VLOOKUP($G27,Raw!$C$104:$G$205,L$5,0)),0.0000001,VLOOKUP($G27,Raw!$C$104:$G$205,L$5,0))</f>
        <v>9.9999999999999995E-8</v>
      </c>
      <c r="N27" t="s">
        <v>97</v>
      </c>
      <c r="O27" s="16" t="s">
        <v>220</v>
      </c>
      <c r="P27" s="17" t="e">
        <f>VLOOKUP($N27,Raw!$C$2024:$I$2128,Base1!P$5,0)</f>
        <v>#N/A</v>
      </c>
      <c r="Q27" s="17" t="e">
        <f>VLOOKUP($N27,Raw!$C$2024:$I$2128,Base1!Q$5,0)</f>
        <v>#N/A</v>
      </c>
      <c r="R27" s="17" t="e">
        <f>VLOOKUP($N27,Raw!$C$2024:$I$2128,Base1!R$5,0)</f>
        <v>#N/A</v>
      </c>
      <c r="S27" s="17" t="e">
        <f>VLOOKUP($N27,Raw!$C$2024:$I$2128,Base1!S$5,0)</f>
        <v>#N/A</v>
      </c>
      <c r="T27" s="17" t="e">
        <f>VLOOKUP($N27,Raw!$C$2024:$I$2128,Base1!T$5,0)</f>
        <v>#N/A</v>
      </c>
      <c r="U27" s="17" t="e">
        <f>VLOOKUP($N27,Raw!$C$2024:$I$2128,Base1!U$5,0)</f>
        <v>#N/A</v>
      </c>
    </row>
    <row r="28" spans="1:21" x14ac:dyDescent="0.3">
      <c r="A28" t="s">
        <v>24</v>
      </c>
      <c r="B28" s="14" t="s">
        <v>221</v>
      </c>
      <c r="C28" s="15">
        <f>IF(ISNA(VLOOKUP($A28,Raw!$C$4:$F$72,C$5,0)),0.0000001,VLOOKUP($A28,Raw!$C$4:$F$72,C$5,0))</f>
        <v>9.9999999999999995E-8</v>
      </c>
      <c r="D28" s="15">
        <f>IF(ISNA(VLOOKUP($A28,Raw!$C$4:$F$72,D$5,0)),0.0000001,VLOOKUP($A28,Raw!$C$4:$F$72,D$5,0))</f>
        <v>9.9999999999999995E-8</v>
      </c>
      <c r="E28" s="15">
        <f>IF(ISNA(VLOOKUP($A28,Raw!$C$4:$F$72,E$5,0)),0.0000001,VLOOKUP($A28,Raw!$C$4:$F$72,E$5,0))</f>
        <v>9.9999999999999995E-8</v>
      </c>
      <c r="G28" t="s">
        <v>98</v>
      </c>
      <c r="H28" s="16" t="s">
        <v>222</v>
      </c>
      <c r="I28" s="17">
        <f>IF(ISNA(VLOOKUP($G28,Raw!$C$104:$G$205,I$5,0)),0.0000001,VLOOKUP($G28,Raw!$C$104:$G$205,I$5,0))</f>
        <v>9.9999999999999995E-8</v>
      </c>
      <c r="J28" s="17">
        <f>IF(ISNA(VLOOKUP($G28,Raw!$C$104:$G$205,J$5,0)),0.0000001,VLOOKUP($G28,Raw!$C$104:$G$205,J$5,0))</f>
        <v>9.9999999999999995E-8</v>
      </c>
      <c r="K28" s="17">
        <f>IF(ISNA(VLOOKUP($G28,Raw!$C$104:$G$205,K$5,0)),0.0000001,VLOOKUP($G28,Raw!$C$104:$G$205,K$5,0))</f>
        <v>9.9999999999999995E-8</v>
      </c>
      <c r="L28" s="17">
        <f>IF(ISNA(VLOOKUP($G28,Raw!$C$104:$G$205,L$5,0)),0.0000001,VLOOKUP($G28,Raw!$C$104:$G$205,L$5,0))</f>
        <v>9.9999999999999995E-8</v>
      </c>
      <c r="N28" t="s">
        <v>98</v>
      </c>
      <c r="O28" s="16" t="s">
        <v>222</v>
      </c>
      <c r="P28" s="17" t="e">
        <f>VLOOKUP($N28,Raw!$C$2024:$I$2128,Base1!P$5,0)</f>
        <v>#N/A</v>
      </c>
      <c r="Q28" s="17" t="e">
        <f>VLOOKUP($N28,Raw!$C$2024:$I$2128,Base1!Q$5,0)</f>
        <v>#N/A</v>
      </c>
      <c r="R28" s="17" t="e">
        <f>VLOOKUP($N28,Raw!$C$2024:$I$2128,Base1!R$5,0)</f>
        <v>#N/A</v>
      </c>
      <c r="S28" s="17" t="e">
        <f>VLOOKUP($N28,Raw!$C$2024:$I$2128,Base1!S$5,0)</f>
        <v>#N/A</v>
      </c>
      <c r="T28" s="17" t="e">
        <f>VLOOKUP($N28,Raw!$C$2024:$I$2128,Base1!T$5,0)</f>
        <v>#N/A</v>
      </c>
      <c r="U28" s="17" t="e">
        <f>VLOOKUP($N28,Raw!$C$2024:$I$2128,Base1!U$5,0)</f>
        <v>#N/A</v>
      </c>
    </row>
    <row r="29" spans="1:21" x14ac:dyDescent="0.3">
      <c r="A29" t="s">
        <v>25</v>
      </c>
      <c r="B29" s="16" t="s">
        <v>223</v>
      </c>
      <c r="C29" s="17">
        <f>IF(ISNA(VLOOKUP($A29,Raw!$C$4:$F$72,C$5,0)),0.0000001,VLOOKUP($A29,Raw!$C$4:$F$72,C$5,0))</f>
        <v>0.3749056912080222</v>
      </c>
      <c r="D29" s="17">
        <f>IF(ISNA(VLOOKUP($A29,Raw!$C$4:$F$72,D$5,0)),0.0000001,VLOOKUP($A29,Raw!$C$4:$F$72,D$5,0))</f>
        <v>0.79224588921024464</v>
      </c>
      <c r="E29" s="17">
        <f>IF(ISNA(VLOOKUP($A29,Raw!$C$4:$F$72,E$5,0)),0.0000001,VLOOKUP($A29,Raw!$C$4:$F$72,E$5,0))</f>
        <v>0.34900628713215226</v>
      </c>
      <c r="G29" t="s">
        <v>99</v>
      </c>
      <c r="H29" s="16" t="s">
        <v>224</v>
      </c>
      <c r="I29" s="17">
        <f>IF(ISNA(VLOOKUP($G29,Raw!$C$104:$G$205,I$5,0)),0.0000001,VLOOKUP($G29,Raw!$C$104:$G$205,I$5,0))</f>
        <v>9.9999999999999995E-8</v>
      </c>
      <c r="J29" s="17">
        <f>IF(ISNA(VLOOKUP($G29,Raw!$C$104:$G$205,J$5,0)),0.0000001,VLOOKUP($G29,Raw!$C$104:$G$205,J$5,0))</f>
        <v>9.9999999999999995E-8</v>
      </c>
      <c r="K29" s="17">
        <f>IF(ISNA(VLOOKUP($G29,Raw!$C$104:$G$205,K$5,0)),0.0000001,VLOOKUP($G29,Raw!$C$104:$G$205,K$5,0))</f>
        <v>9.9999999999999995E-8</v>
      </c>
      <c r="L29" s="17">
        <f>IF(ISNA(VLOOKUP($G29,Raw!$C$104:$G$205,L$5,0)),0.0000001,VLOOKUP($G29,Raw!$C$104:$G$205,L$5,0))</f>
        <v>9.9999999999999995E-8</v>
      </c>
      <c r="N29" t="s">
        <v>99</v>
      </c>
      <c r="O29" s="16" t="s">
        <v>224</v>
      </c>
      <c r="P29" s="17" t="e">
        <f>VLOOKUP($N29,Raw!$C$2024:$I$2128,Base1!P$5,0)</f>
        <v>#N/A</v>
      </c>
      <c r="Q29" s="17" t="e">
        <f>VLOOKUP($N29,Raw!$C$2024:$I$2128,Base1!Q$5,0)</f>
        <v>#N/A</v>
      </c>
      <c r="R29" s="17" t="e">
        <f>VLOOKUP($N29,Raw!$C$2024:$I$2128,Base1!R$5,0)</f>
        <v>#N/A</v>
      </c>
      <c r="S29" s="17" t="e">
        <f>VLOOKUP($N29,Raw!$C$2024:$I$2128,Base1!S$5,0)</f>
        <v>#N/A</v>
      </c>
      <c r="T29" s="17" t="e">
        <f>VLOOKUP($N29,Raw!$C$2024:$I$2128,Base1!T$5,0)</f>
        <v>#N/A</v>
      </c>
      <c r="U29" s="17" t="e">
        <f>VLOOKUP($N29,Raw!$C$2024:$I$2128,Base1!U$5,0)</f>
        <v>#N/A</v>
      </c>
    </row>
    <row r="30" spans="1:21" x14ac:dyDescent="0.3">
      <c r="A30" t="s">
        <v>26</v>
      </c>
      <c r="B30" s="16" t="s">
        <v>225</v>
      </c>
      <c r="C30" s="17">
        <f>IF(ISNA(VLOOKUP($A30,Raw!$C$4:$F$72,C$5,0)),0.0000001,VLOOKUP($A30,Raw!$C$4:$F$72,C$5,0))</f>
        <v>9.9999999999999995E-8</v>
      </c>
      <c r="D30" s="17">
        <f>IF(ISNA(VLOOKUP($A30,Raw!$C$4:$F$72,D$5,0)),0.0000001,VLOOKUP($A30,Raw!$C$4:$F$72,D$5,0))</f>
        <v>9.9999999999999995E-8</v>
      </c>
      <c r="E30" s="17">
        <f>IF(ISNA(VLOOKUP($A30,Raw!$C$4:$F$72,E$5,0)),0.0000001,VLOOKUP($A30,Raw!$C$4:$F$72,E$5,0))</f>
        <v>9.9999999999999995E-8</v>
      </c>
      <c r="G30" t="s">
        <v>100</v>
      </c>
      <c r="H30" s="16" t="s">
        <v>226</v>
      </c>
      <c r="I30" s="17">
        <f>IF(ISNA(VLOOKUP($G30,Raw!$C$104:$G$205,I$5,0)),0.0000001,VLOOKUP($G30,Raw!$C$104:$G$205,I$5,0))</f>
        <v>9.9999999999999995E-8</v>
      </c>
      <c r="J30" s="17">
        <f>IF(ISNA(VLOOKUP($G30,Raw!$C$104:$G$205,J$5,0)),0.0000001,VLOOKUP($G30,Raw!$C$104:$G$205,J$5,0))</f>
        <v>9.9999999999999995E-8</v>
      </c>
      <c r="K30" s="17">
        <f>IF(ISNA(VLOOKUP($G30,Raw!$C$104:$G$205,K$5,0)),0.0000001,VLOOKUP($G30,Raw!$C$104:$G$205,K$5,0))</f>
        <v>9.9999999999999995E-8</v>
      </c>
      <c r="L30" s="17">
        <f>IF(ISNA(VLOOKUP($G30,Raw!$C$104:$G$205,L$5,0)),0.0000001,VLOOKUP($G30,Raw!$C$104:$G$205,L$5,0))</f>
        <v>9.9999999999999995E-8</v>
      </c>
      <c r="N30" t="s">
        <v>100</v>
      </c>
      <c r="O30" s="16" t="s">
        <v>226</v>
      </c>
      <c r="P30" s="17" t="e">
        <f>VLOOKUP($N30,Raw!$C$2024:$I$2128,Base1!P$5,0)</f>
        <v>#N/A</v>
      </c>
      <c r="Q30" s="17" t="e">
        <f>VLOOKUP($N30,Raw!$C$2024:$I$2128,Base1!Q$5,0)</f>
        <v>#N/A</v>
      </c>
      <c r="R30" s="17" t="e">
        <f>VLOOKUP($N30,Raw!$C$2024:$I$2128,Base1!R$5,0)</f>
        <v>#N/A</v>
      </c>
      <c r="S30" s="17" t="e">
        <f>VLOOKUP($N30,Raw!$C$2024:$I$2128,Base1!S$5,0)</f>
        <v>#N/A</v>
      </c>
      <c r="T30" s="17" t="e">
        <f>VLOOKUP($N30,Raw!$C$2024:$I$2128,Base1!T$5,0)</f>
        <v>#N/A</v>
      </c>
      <c r="U30" s="17" t="e">
        <f>VLOOKUP($N30,Raw!$C$2024:$I$2128,Base1!U$5,0)</f>
        <v>#N/A</v>
      </c>
    </row>
    <row r="31" spans="1:21" x14ac:dyDescent="0.3">
      <c r="A31" t="s">
        <v>27</v>
      </c>
      <c r="B31" s="16" t="s">
        <v>227</v>
      </c>
      <c r="C31" s="17">
        <f>IF(ISNA(VLOOKUP($A31,Raw!$C$4:$F$72,C$5,0)),0.0000001,VLOOKUP($A31,Raw!$C$4:$F$72,C$5,0))</f>
        <v>9.9999999999999995E-8</v>
      </c>
      <c r="D31" s="17">
        <f>IF(ISNA(VLOOKUP($A31,Raw!$C$4:$F$72,D$5,0)),0.0000001,VLOOKUP($A31,Raw!$C$4:$F$72,D$5,0))</f>
        <v>9.9999999999999995E-8</v>
      </c>
      <c r="E31" s="17">
        <f>IF(ISNA(VLOOKUP($A31,Raw!$C$4:$F$72,E$5,0)),0.0000001,VLOOKUP($A31,Raw!$C$4:$F$72,E$5,0))</f>
        <v>9.9999999999999995E-8</v>
      </c>
      <c r="G31" t="s">
        <v>101</v>
      </c>
      <c r="H31" s="16" t="s">
        <v>228</v>
      </c>
      <c r="I31" s="17">
        <f>IF(ISNA(VLOOKUP($G31,Raw!$C$104:$G$205,I$5,0)),0.0000001,VLOOKUP($G31,Raw!$C$104:$G$205,I$5,0))</f>
        <v>9.9999999999999995E-8</v>
      </c>
      <c r="J31" s="17">
        <f>IF(ISNA(VLOOKUP($G31,Raw!$C$104:$G$205,J$5,0)),0.0000001,VLOOKUP($G31,Raw!$C$104:$G$205,J$5,0))</f>
        <v>9.9999999999999995E-8</v>
      </c>
      <c r="K31" s="17">
        <f>IF(ISNA(VLOOKUP($G31,Raw!$C$104:$G$205,K$5,0)),0.0000001,VLOOKUP($G31,Raw!$C$104:$G$205,K$5,0))</f>
        <v>9.9999999999999995E-8</v>
      </c>
      <c r="L31" s="17">
        <f>IF(ISNA(VLOOKUP($G31,Raw!$C$104:$G$205,L$5,0)),0.0000001,VLOOKUP($G31,Raw!$C$104:$G$205,L$5,0))</f>
        <v>9.9999999999999995E-8</v>
      </c>
      <c r="N31" t="s">
        <v>101</v>
      </c>
      <c r="O31" s="16" t="s">
        <v>228</v>
      </c>
      <c r="P31" s="17" t="e">
        <f>VLOOKUP($N31,Raw!$C$2024:$I$2128,Base1!P$5,0)</f>
        <v>#N/A</v>
      </c>
      <c r="Q31" s="17" t="e">
        <f>VLOOKUP($N31,Raw!$C$2024:$I$2128,Base1!Q$5,0)</f>
        <v>#N/A</v>
      </c>
      <c r="R31" s="17" t="e">
        <f>VLOOKUP($N31,Raw!$C$2024:$I$2128,Base1!R$5,0)</f>
        <v>#N/A</v>
      </c>
      <c r="S31" s="17" t="e">
        <f>VLOOKUP($N31,Raw!$C$2024:$I$2128,Base1!S$5,0)</f>
        <v>#N/A</v>
      </c>
      <c r="T31" s="17" t="e">
        <f>VLOOKUP($N31,Raw!$C$2024:$I$2128,Base1!T$5,0)</f>
        <v>#N/A</v>
      </c>
      <c r="U31" s="17" t="e">
        <f>VLOOKUP($N31,Raw!$C$2024:$I$2128,Base1!U$5,0)</f>
        <v>#N/A</v>
      </c>
    </row>
    <row r="32" spans="1:21" x14ac:dyDescent="0.3">
      <c r="A32" t="s">
        <v>28</v>
      </c>
      <c r="B32" s="14" t="s">
        <v>229</v>
      </c>
      <c r="C32" s="15">
        <f>IF(ISNA(VLOOKUP($A32,Raw!$C$4:$F$72,C$5,0)),0.0000001,VLOOKUP($A32,Raw!$C$4:$F$72,C$5,0))</f>
        <v>1.1445063147701933</v>
      </c>
      <c r="D32" s="15">
        <f>IF(ISNA(VLOOKUP($A32,Raw!$C$4:$F$72,D$5,0)),0.0000001,VLOOKUP($A32,Raw!$C$4:$F$72,D$5,0))</f>
        <v>1.4068318007581337</v>
      </c>
      <c r="E32" s="15">
        <f>IF(ISNA(VLOOKUP($A32,Raw!$C$4:$F$72,E$5,0)),0.0000001,VLOOKUP($A32,Raw!$C$4:$F$72,E$5,0))</f>
        <v>0.35034066362393107</v>
      </c>
      <c r="G32" t="s">
        <v>102</v>
      </c>
      <c r="H32" s="16" t="s">
        <v>230</v>
      </c>
      <c r="I32" s="17">
        <f>IF(ISNA(VLOOKUP($G32,Raw!$C$104:$G$205,I$5,0)),0.0000001,VLOOKUP($G32,Raw!$C$104:$G$205,I$5,0))</f>
        <v>9.9999999999999995E-8</v>
      </c>
      <c r="J32" s="17">
        <f>IF(ISNA(VLOOKUP($G32,Raw!$C$104:$G$205,J$5,0)),0.0000001,VLOOKUP($G32,Raw!$C$104:$G$205,J$5,0))</f>
        <v>9.9999999999999995E-8</v>
      </c>
      <c r="K32" s="17">
        <f>IF(ISNA(VLOOKUP($G32,Raw!$C$104:$G$205,K$5,0)),0.0000001,VLOOKUP($G32,Raw!$C$104:$G$205,K$5,0))</f>
        <v>9.9999999999999995E-8</v>
      </c>
      <c r="L32" s="17">
        <f>IF(ISNA(VLOOKUP($G32,Raw!$C$104:$G$205,L$5,0)),0.0000001,VLOOKUP($G32,Raw!$C$104:$G$205,L$5,0))</f>
        <v>9.9999999999999995E-8</v>
      </c>
      <c r="N32" t="s">
        <v>102</v>
      </c>
      <c r="O32" s="16" t="s">
        <v>230</v>
      </c>
      <c r="P32" s="17" t="e">
        <f>VLOOKUP($N32,Raw!$C$2024:$I$2128,Base1!P$5,0)</f>
        <v>#N/A</v>
      </c>
      <c r="Q32" s="17" t="e">
        <f>VLOOKUP($N32,Raw!$C$2024:$I$2128,Base1!Q$5,0)</f>
        <v>#N/A</v>
      </c>
      <c r="R32" s="17" t="e">
        <f>VLOOKUP($N32,Raw!$C$2024:$I$2128,Base1!R$5,0)</f>
        <v>#N/A</v>
      </c>
      <c r="S32" s="17" t="e">
        <f>VLOOKUP($N32,Raw!$C$2024:$I$2128,Base1!S$5,0)</f>
        <v>#N/A</v>
      </c>
      <c r="T32" s="17" t="e">
        <f>VLOOKUP($N32,Raw!$C$2024:$I$2128,Base1!T$5,0)</f>
        <v>#N/A</v>
      </c>
      <c r="U32" s="17" t="e">
        <f>VLOOKUP($N32,Raw!$C$2024:$I$2128,Base1!U$5,0)</f>
        <v>#N/A</v>
      </c>
    </row>
    <row r="33" spans="1:21" x14ac:dyDescent="0.3">
      <c r="A33" t="s">
        <v>29</v>
      </c>
      <c r="B33" s="16" t="s">
        <v>231</v>
      </c>
      <c r="C33" s="17">
        <f>IF(ISNA(VLOOKUP($A33,Raw!$C$4:$F$72,C$5,0)),0.0000001,VLOOKUP($A33,Raw!$C$4:$F$72,C$5,0))</f>
        <v>9.9999999999999995E-8</v>
      </c>
      <c r="D33" s="17">
        <f>IF(ISNA(VLOOKUP($A33,Raw!$C$4:$F$72,D$5,0)),0.0000001,VLOOKUP($A33,Raw!$C$4:$F$72,D$5,0))</f>
        <v>9.9999999999999995E-8</v>
      </c>
      <c r="E33" s="17">
        <f>IF(ISNA(VLOOKUP($A33,Raw!$C$4:$F$72,E$5,0)),0.0000001,VLOOKUP($A33,Raw!$C$4:$F$72,E$5,0))</f>
        <v>9.9999999999999995E-8</v>
      </c>
      <c r="G33" t="s">
        <v>103</v>
      </c>
      <c r="H33" s="16" t="s">
        <v>232</v>
      </c>
      <c r="I33" s="17">
        <f>IF(ISNA(VLOOKUP($G33,Raw!$C$104:$G$205,I$5,0)),0.0000001,VLOOKUP($G33,Raw!$C$104:$G$205,I$5,0))</f>
        <v>9.9999999999999995E-8</v>
      </c>
      <c r="J33" s="17">
        <f>IF(ISNA(VLOOKUP($G33,Raw!$C$104:$G$205,J$5,0)),0.0000001,VLOOKUP($G33,Raw!$C$104:$G$205,J$5,0))</f>
        <v>9.9999999999999995E-8</v>
      </c>
      <c r="K33" s="17">
        <f>IF(ISNA(VLOOKUP($G33,Raw!$C$104:$G$205,K$5,0)),0.0000001,VLOOKUP($G33,Raw!$C$104:$G$205,K$5,0))</f>
        <v>9.9999999999999995E-8</v>
      </c>
      <c r="L33" s="17">
        <f>IF(ISNA(VLOOKUP($G33,Raw!$C$104:$G$205,L$5,0)),0.0000001,VLOOKUP($G33,Raw!$C$104:$G$205,L$5,0))</f>
        <v>9.9999999999999995E-8</v>
      </c>
      <c r="N33" t="s">
        <v>103</v>
      </c>
      <c r="O33" s="16" t="s">
        <v>232</v>
      </c>
      <c r="P33" s="17" t="e">
        <f>VLOOKUP($N33,Raw!$C$2024:$I$2128,Base1!P$5,0)</f>
        <v>#N/A</v>
      </c>
      <c r="Q33" s="17" t="e">
        <f>VLOOKUP($N33,Raw!$C$2024:$I$2128,Base1!Q$5,0)</f>
        <v>#N/A</v>
      </c>
      <c r="R33" s="17" t="e">
        <f>VLOOKUP($N33,Raw!$C$2024:$I$2128,Base1!R$5,0)</f>
        <v>#N/A</v>
      </c>
      <c r="S33" s="17" t="e">
        <f>VLOOKUP($N33,Raw!$C$2024:$I$2128,Base1!S$5,0)</f>
        <v>#N/A</v>
      </c>
      <c r="T33" s="17" t="e">
        <f>VLOOKUP($N33,Raw!$C$2024:$I$2128,Base1!T$5,0)</f>
        <v>#N/A</v>
      </c>
      <c r="U33" s="17" t="e">
        <f>VLOOKUP($N33,Raw!$C$2024:$I$2128,Base1!U$5,0)</f>
        <v>#N/A</v>
      </c>
    </row>
    <row r="34" spans="1:21" x14ac:dyDescent="0.3">
      <c r="A34" t="s">
        <v>30</v>
      </c>
      <c r="B34" s="16" t="s">
        <v>233</v>
      </c>
      <c r="C34" s="17">
        <f>IF(ISNA(VLOOKUP($A34,Raw!$C$4:$F$72,C$5,0)),0.0000001,VLOOKUP($A34,Raw!$C$4:$F$72,C$5,0))</f>
        <v>9.9999999999999995E-8</v>
      </c>
      <c r="D34" s="17">
        <f>IF(ISNA(VLOOKUP($A34,Raw!$C$4:$F$72,D$5,0)),0.0000001,VLOOKUP($A34,Raw!$C$4:$F$72,D$5,0))</f>
        <v>9.9999999999999995E-8</v>
      </c>
      <c r="E34" s="17">
        <f>IF(ISNA(VLOOKUP($A34,Raw!$C$4:$F$72,E$5,0)),0.0000001,VLOOKUP($A34,Raw!$C$4:$F$72,E$5,0))</f>
        <v>9.9999999999999995E-8</v>
      </c>
      <c r="G34" t="s">
        <v>104</v>
      </c>
      <c r="H34" s="16" t="s">
        <v>234</v>
      </c>
      <c r="I34" s="17">
        <f>IF(ISNA(VLOOKUP($G34,Raw!$C$104:$G$205,I$5,0)),0.0000001,VLOOKUP($G34,Raw!$C$104:$G$205,I$5,0))</f>
        <v>9.9999999999999995E-8</v>
      </c>
      <c r="J34" s="17">
        <f>IF(ISNA(VLOOKUP($G34,Raw!$C$104:$G$205,J$5,0)),0.0000001,VLOOKUP($G34,Raw!$C$104:$G$205,J$5,0))</f>
        <v>9.9999999999999995E-8</v>
      </c>
      <c r="K34" s="17">
        <f>IF(ISNA(VLOOKUP($G34,Raw!$C$104:$G$205,K$5,0)),0.0000001,VLOOKUP($G34,Raw!$C$104:$G$205,K$5,0))</f>
        <v>9.9999999999999995E-8</v>
      </c>
      <c r="L34" s="17">
        <f>IF(ISNA(VLOOKUP($G34,Raw!$C$104:$G$205,L$5,0)),0.0000001,VLOOKUP($G34,Raw!$C$104:$G$205,L$5,0))</f>
        <v>9.9999999999999995E-8</v>
      </c>
      <c r="N34" t="s">
        <v>104</v>
      </c>
      <c r="O34" s="16" t="s">
        <v>234</v>
      </c>
      <c r="P34" s="17" t="e">
        <f>VLOOKUP($N34,Raw!$C$2024:$I$2128,Base1!P$5,0)</f>
        <v>#N/A</v>
      </c>
      <c r="Q34" s="17" t="e">
        <f>VLOOKUP($N34,Raw!$C$2024:$I$2128,Base1!Q$5,0)</f>
        <v>#N/A</v>
      </c>
      <c r="R34" s="17" t="e">
        <f>VLOOKUP($N34,Raw!$C$2024:$I$2128,Base1!R$5,0)</f>
        <v>#N/A</v>
      </c>
      <c r="S34" s="17" t="e">
        <f>VLOOKUP($N34,Raw!$C$2024:$I$2128,Base1!S$5,0)</f>
        <v>#N/A</v>
      </c>
      <c r="T34" s="17" t="e">
        <f>VLOOKUP($N34,Raw!$C$2024:$I$2128,Base1!T$5,0)</f>
        <v>#N/A</v>
      </c>
      <c r="U34" s="17" t="e">
        <f>VLOOKUP($N34,Raw!$C$2024:$I$2128,Base1!U$5,0)</f>
        <v>#N/A</v>
      </c>
    </row>
    <row r="35" spans="1:21" x14ac:dyDescent="0.3">
      <c r="A35" t="s">
        <v>31</v>
      </c>
      <c r="B35" s="16" t="s">
        <v>235</v>
      </c>
      <c r="C35" s="17">
        <f>IF(ISNA(VLOOKUP($A35,Raw!$C$4:$F$72,C$5,0)),0.0000001,VLOOKUP($A35,Raw!$C$4:$F$72,C$5,0))</f>
        <v>9.9999999999999995E-8</v>
      </c>
      <c r="D35" s="17">
        <f>IF(ISNA(VLOOKUP($A35,Raw!$C$4:$F$72,D$5,0)),0.0000001,VLOOKUP($A35,Raw!$C$4:$F$72,D$5,0))</f>
        <v>9.9999999999999995E-8</v>
      </c>
      <c r="E35" s="17">
        <f>IF(ISNA(VLOOKUP($A35,Raw!$C$4:$F$72,E$5,0)),0.0000001,VLOOKUP($A35,Raw!$C$4:$F$72,E$5,0))</f>
        <v>9.9999999999999995E-8</v>
      </c>
      <c r="G35" t="s">
        <v>105</v>
      </c>
      <c r="H35" s="14" t="s">
        <v>211</v>
      </c>
      <c r="I35" s="15">
        <f>IF(ISNA(VLOOKUP($G35,Raw!$C$104:$G$205,I$5,0)),0.0000001,VLOOKUP($G35,Raw!$C$104:$G$205,I$5,0))</f>
        <v>3.837928128565681</v>
      </c>
      <c r="J35" s="15">
        <f>IF(ISNA(VLOOKUP($G35,Raw!$C$104:$G$205,J$5,0)),0.0000001,VLOOKUP($G35,Raw!$C$104:$G$205,J$5,0))</f>
        <v>15.306522759978805</v>
      </c>
      <c r="K35" s="15">
        <f>IF(ISNA(VLOOKUP($G35,Raw!$C$104:$G$205,K$5,0)),0.0000001,VLOOKUP($G35,Raw!$C$104:$G$205,K$5,0))</f>
        <v>3.0366198098890615</v>
      </c>
      <c r="L35" s="15">
        <f>IF(ISNA(VLOOKUP($G35,Raw!$C$104:$G$205,L$5,0)),0.0000001,VLOOKUP($G35,Raw!$C$104:$G$205,L$5,0))</f>
        <v>26.446278544448649</v>
      </c>
      <c r="N35" t="s">
        <v>105</v>
      </c>
      <c r="O35" s="14" t="s">
        <v>211</v>
      </c>
      <c r="P35" s="15">
        <f>VLOOKUP($N35,Raw!$C$2024:$I$2128,Base1!P$5,0)</f>
        <v>2.1550600160853843</v>
      </c>
      <c r="Q35" s="15">
        <f>VLOOKUP($N35,Raw!$C$2024:$I$2128,Base1!Q$5,0)</f>
        <v>8.0902050872094584</v>
      </c>
      <c r="R35" s="15">
        <f>VLOOKUP($N35,Raw!$C$2024:$I$2128,Base1!R$5,0)</f>
        <v>4.7166564315281292</v>
      </c>
      <c r="S35" s="15">
        <f>VLOOKUP($N35,Raw!$C$2024:$I$2128,Base1!S$5,0)</f>
        <v>3.916377859887791</v>
      </c>
      <c r="T35" s="15">
        <f>VLOOKUP($N35,Raw!$C$2024:$I$2128,Base1!T$5,0)</f>
        <v>25.369271394206059</v>
      </c>
      <c r="U35" s="15">
        <f>VLOOKUP($N35,Raw!$C$2024:$I$2128,Base1!U$5,0)</f>
        <v>13.075744629276167</v>
      </c>
    </row>
    <row r="36" spans="1:21" x14ac:dyDescent="0.3">
      <c r="A36" t="s">
        <v>32</v>
      </c>
      <c r="B36" s="16" t="s">
        <v>236</v>
      </c>
      <c r="C36" s="17">
        <f>IF(ISNA(VLOOKUP($A36,Raw!$C$4:$F$72,C$5,0)),0.0000001,VLOOKUP($A36,Raw!$C$4:$F$72,C$5,0))</f>
        <v>9.9999999999999995E-8</v>
      </c>
      <c r="D36" s="17">
        <f>IF(ISNA(VLOOKUP($A36,Raw!$C$4:$F$72,D$5,0)),0.0000001,VLOOKUP($A36,Raw!$C$4:$F$72,D$5,0))</f>
        <v>9.9999999999999995E-8</v>
      </c>
      <c r="E36" s="17">
        <f>IF(ISNA(VLOOKUP($A36,Raw!$C$4:$F$72,E$5,0)),0.0000001,VLOOKUP($A36,Raw!$C$4:$F$72,E$5,0))</f>
        <v>9.9999999999999995E-8</v>
      </c>
      <c r="G36" t="s">
        <v>106</v>
      </c>
      <c r="H36" s="16" t="s">
        <v>237</v>
      </c>
      <c r="I36" s="17">
        <f>IF(ISNA(VLOOKUP($G36,Raw!$C$104:$G$205,I$5,0)),0.0000001,VLOOKUP($G36,Raw!$C$104:$G$205,I$5,0))</f>
        <v>9.9999999999999995E-8</v>
      </c>
      <c r="J36" s="17">
        <f>IF(ISNA(VLOOKUP($G36,Raw!$C$104:$G$205,J$5,0)),0.0000001,VLOOKUP($G36,Raw!$C$104:$G$205,J$5,0))</f>
        <v>9.9999999999999995E-8</v>
      </c>
      <c r="K36" s="17">
        <f>IF(ISNA(VLOOKUP($G36,Raw!$C$104:$G$205,K$5,0)),0.0000001,VLOOKUP($G36,Raw!$C$104:$G$205,K$5,0))</f>
        <v>9.9999999999999995E-8</v>
      </c>
      <c r="L36" s="17">
        <f>IF(ISNA(VLOOKUP($G36,Raw!$C$104:$G$205,L$5,0)),0.0000001,VLOOKUP($G36,Raw!$C$104:$G$205,L$5,0))</f>
        <v>9.9999999999999995E-8</v>
      </c>
      <c r="N36" t="s">
        <v>106</v>
      </c>
      <c r="O36" s="16" t="s">
        <v>237</v>
      </c>
      <c r="P36" s="17" t="e">
        <f>VLOOKUP($N36,Raw!$C$2024:$I$2128,Base1!P$5,0)</f>
        <v>#N/A</v>
      </c>
      <c r="Q36" s="17" t="e">
        <f>VLOOKUP($N36,Raw!$C$2024:$I$2128,Base1!Q$5,0)</f>
        <v>#N/A</v>
      </c>
      <c r="R36" s="17" t="e">
        <f>VLOOKUP($N36,Raw!$C$2024:$I$2128,Base1!R$5,0)</f>
        <v>#N/A</v>
      </c>
      <c r="S36" s="17" t="e">
        <f>VLOOKUP($N36,Raw!$C$2024:$I$2128,Base1!S$5,0)</f>
        <v>#N/A</v>
      </c>
      <c r="T36" s="17" t="e">
        <f>VLOOKUP($N36,Raw!$C$2024:$I$2128,Base1!T$5,0)</f>
        <v>#N/A</v>
      </c>
      <c r="U36" s="17" t="e">
        <f>VLOOKUP($N36,Raw!$C$2024:$I$2128,Base1!U$5,0)</f>
        <v>#N/A</v>
      </c>
    </row>
    <row r="37" spans="1:21" x14ac:dyDescent="0.3">
      <c r="A37" t="s">
        <v>33</v>
      </c>
      <c r="B37" s="16" t="s">
        <v>238</v>
      </c>
      <c r="C37" s="17">
        <f>IF(ISNA(VLOOKUP($A37,Raw!$C$4:$F$72,C$5,0)),0.0000001,VLOOKUP($A37,Raw!$C$4:$F$72,C$5,0))</f>
        <v>9.9999999999999995E-8</v>
      </c>
      <c r="D37" s="17">
        <f>IF(ISNA(VLOOKUP($A37,Raw!$C$4:$F$72,D$5,0)),0.0000001,VLOOKUP($A37,Raw!$C$4:$F$72,D$5,0))</f>
        <v>9.9999999999999995E-8</v>
      </c>
      <c r="E37" s="17">
        <f>IF(ISNA(VLOOKUP($A37,Raw!$C$4:$F$72,E$5,0)),0.0000001,VLOOKUP($A37,Raw!$C$4:$F$72,E$5,0))</f>
        <v>9.9999999999999995E-8</v>
      </c>
      <c r="G37" t="s">
        <v>107</v>
      </c>
      <c r="H37" s="16" t="s">
        <v>239</v>
      </c>
      <c r="I37" s="17">
        <f>IF(ISNA(VLOOKUP($G37,Raw!$C$104:$G$205,I$5,0)),0.0000001,VLOOKUP($G37,Raw!$C$104:$G$205,I$5,0))</f>
        <v>9.9999999999999995E-8</v>
      </c>
      <c r="J37" s="17">
        <f>IF(ISNA(VLOOKUP($G37,Raw!$C$104:$G$205,J$5,0)),0.0000001,VLOOKUP($G37,Raw!$C$104:$G$205,J$5,0))</f>
        <v>9.9999999999999995E-8</v>
      </c>
      <c r="K37" s="17">
        <f>IF(ISNA(VLOOKUP($G37,Raw!$C$104:$G$205,K$5,0)),0.0000001,VLOOKUP($G37,Raw!$C$104:$G$205,K$5,0))</f>
        <v>9.9999999999999995E-8</v>
      </c>
      <c r="L37" s="17">
        <f>IF(ISNA(VLOOKUP($G37,Raw!$C$104:$G$205,L$5,0)),0.0000001,VLOOKUP($G37,Raw!$C$104:$G$205,L$5,0))</f>
        <v>9.9999999999999995E-8</v>
      </c>
      <c r="N37" t="s">
        <v>107</v>
      </c>
      <c r="O37" s="16" t="s">
        <v>239</v>
      </c>
      <c r="P37" s="17" t="e">
        <f>VLOOKUP($N37,Raw!$C$2024:$I$2128,Base1!P$5,0)</f>
        <v>#N/A</v>
      </c>
      <c r="Q37" s="17" t="e">
        <f>VLOOKUP($N37,Raw!$C$2024:$I$2128,Base1!Q$5,0)</f>
        <v>#N/A</v>
      </c>
      <c r="R37" s="17" t="e">
        <f>VLOOKUP($N37,Raw!$C$2024:$I$2128,Base1!R$5,0)</f>
        <v>#N/A</v>
      </c>
      <c r="S37" s="17" t="e">
        <f>VLOOKUP($N37,Raw!$C$2024:$I$2128,Base1!S$5,0)</f>
        <v>#N/A</v>
      </c>
      <c r="T37" s="17" t="e">
        <f>VLOOKUP($N37,Raw!$C$2024:$I$2128,Base1!T$5,0)</f>
        <v>#N/A</v>
      </c>
      <c r="U37" s="17" t="e">
        <f>VLOOKUP($N37,Raw!$C$2024:$I$2128,Base1!U$5,0)</f>
        <v>#N/A</v>
      </c>
    </row>
    <row r="38" spans="1:21" x14ac:dyDescent="0.3">
      <c r="A38" t="s">
        <v>34</v>
      </c>
      <c r="B38" s="14" t="s">
        <v>240</v>
      </c>
      <c r="C38" s="15">
        <f>IF(ISNA(VLOOKUP($A38,Raw!$C$4:$F$72,C$5,0)),0.0000001,VLOOKUP($A38,Raw!$C$4:$F$72,C$5,0))</f>
        <v>9.9999999999999995E-8</v>
      </c>
      <c r="D38" s="15">
        <f>IF(ISNA(VLOOKUP($A38,Raw!$C$4:$F$72,D$5,0)),0.0000001,VLOOKUP($A38,Raw!$C$4:$F$72,D$5,0))</f>
        <v>9.9999999999999995E-8</v>
      </c>
      <c r="E38" s="15">
        <f>IF(ISNA(VLOOKUP($A38,Raw!$C$4:$F$72,E$5,0)),0.0000001,VLOOKUP($A38,Raw!$C$4:$F$72,E$5,0))</f>
        <v>9.9999999999999995E-8</v>
      </c>
      <c r="G38" t="s">
        <v>108</v>
      </c>
      <c r="H38" s="16" t="s">
        <v>241</v>
      </c>
      <c r="I38" s="17">
        <f>IF(ISNA(VLOOKUP($G38,Raw!$C$104:$G$205,I$5,0)),0.0000001,VLOOKUP($G38,Raw!$C$104:$G$205,I$5,0))</f>
        <v>9.9999999999999995E-8</v>
      </c>
      <c r="J38" s="17">
        <f>IF(ISNA(VLOOKUP($G38,Raw!$C$104:$G$205,J$5,0)),0.0000001,VLOOKUP($G38,Raw!$C$104:$G$205,J$5,0))</f>
        <v>9.9999999999999995E-8</v>
      </c>
      <c r="K38" s="17">
        <f>IF(ISNA(VLOOKUP($G38,Raw!$C$104:$G$205,K$5,0)),0.0000001,VLOOKUP($G38,Raw!$C$104:$G$205,K$5,0))</f>
        <v>9.9999999999999995E-8</v>
      </c>
      <c r="L38" s="17">
        <f>IF(ISNA(VLOOKUP($G38,Raw!$C$104:$G$205,L$5,0)),0.0000001,VLOOKUP($G38,Raw!$C$104:$G$205,L$5,0))</f>
        <v>9.9999999999999995E-8</v>
      </c>
      <c r="N38" t="s">
        <v>108</v>
      </c>
      <c r="O38" s="16" t="s">
        <v>241</v>
      </c>
      <c r="P38" s="17" t="e">
        <f>VLOOKUP($N38,Raw!$C$2024:$I$2128,Base1!P$5,0)</f>
        <v>#N/A</v>
      </c>
      <c r="Q38" s="17" t="e">
        <f>VLOOKUP($N38,Raw!$C$2024:$I$2128,Base1!Q$5,0)</f>
        <v>#N/A</v>
      </c>
      <c r="R38" s="17" t="e">
        <f>VLOOKUP($N38,Raw!$C$2024:$I$2128,Base1!R$5,0)</f>
        <v>#N/A</v>
      </c>
      <c r="S38" s="17" t="e">
        <f>VLOOKUP($N38,Raw!$C$2024:$I$2128,Base1!S$5,0)</f>
        <v>#N/A</v>
      </c>
      <c r="T38" s="17" t="e">
        <f>VLOOKUP($N38,Raw!$C$2024:$I$2128,Base1!T$5,0)</f>
        <v>#N/A</v>
      </c>
      <c r="U38" s="17" t="e">
        <f>VLOOKUP($N38,Raw!$C$2024:$I$2128,Base1!U$5,0)</f>
        <v>#N/A</v>
      </c>
    </row>
    <row r="39" spans="1:21" x14ac:dyDescent="0.3">
      <c r="A39" t="s">
        <v>35</v>
      </c>
      <c r="B39" s="16" t="s">
        <v>242</v>
      </c>
      <c r="C39" s="17">
        <f>IF(ISNA(VLOOKUP($A39,Raw!$C$4:$F$72,C$5,0)),0.0000001,VLOOKUP($A39,Raw!$C$4:$F$72,C$5,0))</f>
        <v>9.9999999999999995E-8</v>
      </c>
      <c r="D39" s="17">
        <f>IF(ISNA(VLOOKUP($A39,Raw!$C$4:$F$72,D$5,0)),0.0000001,VLOOKUP($A39,Raw!$C$4:$F$72,D$5,0))</f>
        <v>9.9999999999999995E-8</v>
      </c>
      <c r="E39" s="17">
        <f>IF(ISNA(VLOOKUP($A39,Raw!$C$4:$F$72,E$5,0)),0.0000001,VLOOKUP($A39,Raw!$C$4:$F$72,E$5,0))</f>
        <v>9.9999999999999995E-8</v>
      </c>
      <c r="G39" t="s">
        <v>109</v>
      </c>
      <c r="H39" s="16" t="s">
        <v>243</v>
      </c>
      <c r="I39" s="17">
        <f>IF(ISNA(VLOOKUP($G39,Raw!$C$104:$G$205,I$5,0)),0.0000001,VLOOKUP($G39,Raw!$C$104:$G$205,I$5,0))</f>
        <v>9.9999999999999995E-8</v>
      </c>
      <c r="J39" s="17">
        <f>IF(ISNA(VLOOKUP($G39,Raw!$C$104:$G$205,J$5,0)),0.0000001,VLOOKUP($G39,Raw!$C$104:$G$205,J$5,0))</f>
        <v>9.9999999999999995E-8</v>
      </c>
      <c r="K39" s="17">
        <f>IF(ISNA(VLOOKUP($G39,Raw!$C$104:$G$205,K$5,0)),0.0000001,VLOOKUP($G39,Raw!$C$104:$G$205,K$5,0))</f>
        <v>9.9999999999999995E-8</v>
      </c>
      <c r="L39" s="17">
        <f>IF(ISNA(VLOOKUP($G39,Raw!$C$104:$G$205,L$5,0)),0.0000001,VLOOKUP($G39,Raw!$C$104:$G$205,L$5,0))</f>
        <v>9.9999999999999995E-8</v>
      </c>
      <c r="N39" t="s">
        <v>109</v>
      </c>
      <c r="O39" s="16" t="s">
        <v>243</v>
      </c>
      <c r="P39" s="17" t="e">
        <f>VLOOKUP($N39,Raw!$C$2024:$I$2128,Base1!P$5,0)</f>
        <v>#N/A</v>
      </c>
      <c r="Q39" s="17" t="e">
        <f>VLOOKUP($N39,Raw!$C$2024:$I$2128,Base1!Q$5,0)</f>
        <v>#N/A</v>
      </c>
      <c r="R39" s="17" t="e">
        <f>VLOOKUP($N39,Raw!$C$2024:$I$2128,Base1!R$5,0)</f>
        <v>#N/A</v>
      </c>
      <c r="S39" s="17" t="e">
        <f>VLOOKUP($N39,Raw!$C$2024:$I$2128,Base1!S$5,0)</f>
        <v>#N/A</v>
      </c>
      <c r="T39" s="17" t="e">
        <f>VLOOKUP($N39,Raw!$C$2024:$I$2128,Base1!T$5,0)</f>
        <v>#N/A</v>
      </c>
      <c r="U39" s="17" t="e">
        <f>VLOOKUP($N39,Raw!$C$2024:$I$2128,Base1!U$5,0)</f>
        <v>#N/A</v>
      </c>
    </row>
    <row r="40" spans="1:21" x14ac:dyDescent="0.3">
      <c r="A40" t="s">
        <v>36</v>
      </c>
      <c r="B40" s="16" t="s">
        <v>244</v>
      </c>
      <c r="C40" s="17">
        <f>IF(ISNA(VLOOKUP($A40,Raw!$C$4:$F$72,C$5,0)),0.0000001,VLOOKUP($A40,Raw!$C$4:$F$72,C$5,0))</f>
        <v>0.28995942185694912</v>
      </c>
      <c r="D40" s="17">
        <f>IF(ISNA(VLOOKUP($A40,Raw!$C$4:$F$72,D$5,0)),0.0000001,VLOOKUP($A40,Raw!$C$4:$F$72,D$5,0))</f>
        <v>0.65435161261386054</v>
      </c>
      <c r="E40" s="17">
        <f>IF(ISNA(VLOOKUP($A40,Raw!$C$4:$F$72,E$5,0)),0.0000001,VLOOKUP($A40,Raw!$C$4:$F$72,E$5,0))</f>
        <v>0.17537710040226767</v>
      </c>
      <c r="G40" t="s">
        <v>110</v>
      </c>
      <c r="H40" s="16" t="s">
        <v>245</v>
      </c>
      <c r="I40" s="17">
        <f>IF(ISNA(VLOOKUP($G40,Raw!$C$104:$G$205,I$5,0)),0.0000001,VLOOKUP($G40,Raw!$C$104:$G$205,I$5,0))</f>
        <v>9.9999999999999995E-8</v>
      </c>
      <c r="J40" s="17">
        <f>IF(ISNA(VLOOKUP($G40,Raw!$C$104:$G$205,J$5,0)),0.0000001,VLOOKUP($G40,Raw!$C$104:$G$205,J$5,0))</f>
        <v>9.9999999999999995E-8</v>
      </c>
      <c r="K40" s="17">
        <f>IF(ISNA(VLOOKUP($G40,Raw!$C$104:$G$205,K$5,0)),0.0000001,VLOOKUP($G40,Raw!$C$104:$G$205,K$5,0))</f>
        <v>9.9999999999999995E-8</v>
      </c>
      <c r="L40" s="17">
        <f>IF(ISNA(VLOOKUP($G40,Raw!$C$104:$G$205,L$5,0)),0.0000001,VLOOKUP($G40,Raw!$C$104:$G$205,L$5,0))</f>
        <v>9.9999999999999995E-8</v>
      </c>
      <c r="N40" t="s">
        <v>110</v>
      </c>
      <c r="O40" s="16" t="s">
        <v>245</v>
      </c>
      <c r="P40" s="17" t="e">
        <f>VLOOKUP($N40,Raw!$C$2024:$I$2128,Base1!P$5,0)</f>
        <v>#N/A</v>
      </c>
      <c r="Q40" s="17" t="e">
        <f>VLOOKUP($N40,Raw!$C$2024:$I$2128,Base1!Q$5,0)</f>
        <v>#N/A</v>
      </c>
      <c r="R40" s="17" t="e">
        <f>VLOOKUP($N40,Raw!$C$2024:$I$2128,Base1!R$5,0)</f>
        <v>#N/A</v>
      </c>
      <c r="S40" s="17" t="e">
        <f>VLOOKUP($N40,Raw!$C$2024:$I$2128,Base1!S$5,0)</f>
        <v>#N/A</v>
      </c>
      <c r="T40" s="17" t="e">
        <f>VLOOKUP($N40,Raw!$C$2024:$I$2128,Base1!T$5,0)</f>
        <v>#N/A</v>
      </c>
      <c r="U40" s="17" t="e">
        <f>VLOOKUP($N40,Raw!$C$2024:$I$2128,Base1!U$5,0)</f>
        <v>#N/A</v>
      </c>
    </row>
    <row r="41" spans="1:21" x14ac:dyDescent="0.3">
      <c r="A41" t="s">
        <v>37</v>
      </c>
      <c r="B41" s="14" t="s">
        <v>246</v>
      </c>
      <c r="C41" s="15">
        <f>IF(ISNA(VLOOKUP($A41,Raw!$C$4:$F$72,C$5,0)),0.0000001,VLOOKUP($A41,Raw!$C$4:$F$72,C$5,0))</f>
        <v>9.9999999999999995E-8</v>
      </c>
      <c r="D41" s="15">
        <f>IF(ISNA(VLOOKUP($A41,Raw!$C$4:$F$72,D$5,0)),0.0000001,VLOOKUP($A41,Raw!$C$4:$F$72,D$5,0))</f>
        <v>9.9999999999999995E-8</v>
      </c>
      <c r="E41" s="15">
        <f>IF(ISNA(VLOOKUP($A41,Raw!$C$4:$F$72,E$5,0)),0.0000001,VLOOKUP($A41,Raw!$C$4:$F$72,E$5,0))</f>
        <v>9.9999999999999995E-8</v>
      </c>
      <c r="G41" t="s">
        <v>111</v>
      </c>
      <c r="H41" s="16" t="s">
        <v>247</v>
      </c>
      <c r="I41" s="17">
        <f>IF(ISNA(VLOOKUP($G41,Raw!$C$104:$G$205,I$5,0)),0.0000001,VLOOKUP($G41,Raw!$C$104:$G$205,I$5,0))</f>
        <v>9.9999999999999995E-8</v>
      </c>
      <c r="J41" s="17">
        <f>IF(ISNA(VLOOKUP($G41,Raw!$C$104:$G$205,J$5,0)),0.0000001,VLOOKUP($G41,Raw!$C$104:$G$205,J$5,0))</f>
        <v>9.9999999999999995E-8</v>
      </c>
      <c r="K41" s="17">
        <f>IF(ISNA(VLOOKUP($G41,Raw!$C$104:$G$205,K$5,0)),0.0000001,VLOOKUP($G41,Raw!$C$104:$G$205,K$5,0))</f>
        <v>9.9999999999999995E-8</v>
      </c>
      <c r="L41" s="17">
        <f>IF(ISNA(VLOOKUP($G41,Raw!$C$104:$G$205,L$5,0)),0.0000001,VLOOKUP($G41,Raw!$C$104:$G$205,L$5,0))</f>
        <v>9.9999999999999995E-8</v>
      </c>
      <c r="N41" t="s">
        <v>111</v>
      </c>
      <c r="O41" s="16" t="s">
        <v>247</v>
      </c>
      <c r="P41" s="17" t="e">
        <f>VLOOKUP($N41,Raw!$C$2024:$I$2128,Base1!P$5,0)</f>
        <v>#N/A</v>
      </c>
      <c r="Q41" s="17" t="e">
        <f>VLOOKUP($N41,Raw!$C$2024:$I$2128,Base1!Q$5,0)</f>
        <v>#N/A</v>
      </c>
      <c r="R41" s="17" t="e">
        <f>VLOOKUP($N41,Raw!$C$2024:$I$2128,Base1!R$5,0)</f>
        <v>#N/A</v>
      </c>
      <c r="S41" s="17" t="e">
        <f>VLOOKUP($N41,Raw!$C$2024:$I$2128,Base1!S$5,0)</f>
        <v>#N/A</v>
      </c>
      <c r="T41" s="17" t="e">
        <f>VLOOKUP($N41,Raw!$C$2024:$I$2128,Base1!T$5,0)</f>
        <v>#N/A</v>
      </c>
      <c r="U41" s="17" t="e">
        <f>VLOOKUP($N41,Raw!$C$2024:$I$2128,Base1!U$5,0)</f>
        <v>#N/A</v>
      </c>
    </row>
    <row r="42" spans="1:21" x14ac:dyDescent="0.3">
      <c r="A42" t="s">
        <v>38</v>
      </c>
      <c r="B42" s="16" t="s">
        <v>248</v>
      </c>
      <c r="C42" s="17">
        <f>IF(ISNA(VLOOKUP($A42,Raw!$C$4:$F$72,C$5,0)),0.0000001,VLOOKUP($A42,Raw!$C$4:$F$72,C$5,0))</f>
        <v>9.9999999999999995E-8</v>
      </c>
      <c r="D42" s="17">
        <f>IF(ISNA(VLOOKUP($A42,Raw!$C$4:$F$72,D$5,0)),0.0000001,VLOOKUP($A42,Raw!$C$4:$F$72,D$5,0))</f>
        <v>9.9999999999999995E-8</v>
      </c>
      <c r="E42" s="17">
        <f>IF(ISNA(VLOOKUP($A42,Raw!$C$4:$F$72,E$5,0)),0.0000001,VLOOKUP($A42,Raw!$C$4:$F$72,E$5,0))</f>
        <v>9.9999999999999995E-8</v>
      </c>
      <c r="G42" t="s">
        <v>112</v>
      </c>
      <c r="H42" s="16" t="s">
        <v>217</v>
      </c>
      <c r="I42" s="17">
        <f>IF(ISNA(VLOOKUP($G42,Raw!$C$104:$G$205,I$5,0)),0.0000001,VLOOKUP($G42,Raw!$C$104:$G$205,I$5,0))</f>
        <v>9.9999999999999995E-8</v>
      </c>
      <c r="J42" s="17">
        <f>IF(ISNA(VLOOKUP($G42,Raw!$C$104:$G$205,J$5,0)),0.0000001,VLOOKUP($G42,Raw!$C$104:$G$205,J$5,0))</f>
        <v>9.9999999999999995E-8</v>
      </c>
      <c r="K42" s="17">
        <f>IF(ISNA(VLOOKUP($G42,Raw!$C$104:$G$205,K$5,0)),0.0000001,VLOOKUP($G42,Raw!$C$104:$G$205,K$5,0))</f>
        <v>9.9999999999999995E-8</v>
      </c>
      <c r="L42" s="17">
        <f>IF(ISNA(VLOOKUP($G42,Raw!$C$104:$G$205,L$5,0)),0.0000001,VLOOKUP($G42,Raw!$C$104:$G$205,L$5,0))</f>
        <v>9.9999999999999995E-8</v>
      </c>
      <c r="N42" t="s">
        <v>112</v>
      </c>
      <c r="O42" s="16" t="s">
        <v>217</v>
      </c>
      <c r="P42" s="17" t="e">
        <f>VLOOKUP($N42,Raw!$C$2024:$I$2128,Base1!P$5,0)</f>
        <v>#N/A</v>
      </c>
      <c r="Q42" s="17" t="e">
        <f>VLOOKUP($N42,Raw!$C$2024:$I$2128,Base1!Q$5,0)</f>
        <v>#N/A</v>
      </c>
      <c r="R42" s="17" t="e">
        <f>VLOOKUP($N42,Raw!$C$2024:$I$2128,Base1!R$5,0)</f>
        <v>#N/A</v>
      </c>
      <c r="S42" s="17" t="e">
        <f>VLOOKUP($N42,Raw!$C$2024:$I$2128,Base1!S$5,0)</f>
        <v>#N/A</v>
      </c>
      <c r="T42" s="17" t="e">
        <f>VLOOKUP($N42,Raw!$C$2024:$I$2128,Base1!T$5,0)</f>
        <v>#N/A</v>
      </c>
      <c r="U42" s="17" t="e">
        <f>VLOOKUP($N42,Raw!$C$2024:$I$2128,Base1!U$5,0)</f>
        <v>#N/A</v>
      </c>
    </row>
    <row r="43" spans="1:21" x14ac:dyDescent="0.3">
      <c r="A43" t="s">
        <v>39</v>
      </c>
      <c r="B43" s="16" t="s">
        <v>249</v>
      </c>
      <c r="C43" s="17">
        <f>IF(ISNA(VLOOKUP($A43,Raw!$C$4:$F$72,C$5,0)),0.0000001,VLOOKUP($A43,Raw!$C$4:$F$72,C$5,0))</f>
        <v>9.9999999999999995E-8</v>
      </c>
      <c r="D43" s="17">
        <f>IF(ISNA(VLOOKUP($A43,Raw!$C$4:$F$72,D$5,0)),0.0000001,VLOOKUP($A43,Raw!$C$4:$F$72,D$5,0))</f>
        <v>9.9999999999999995E-8</v>
      </c>
      <c r="E43" s="17">
        <f>IF(ISNA(VLOOKUP($A43,Raw!$C$4:$F$72,E$5,0)),0.0000001,VLOOKUP($A43,Raw!$C$4:$F$72,E$5,0))</f>
        <v>9.9999999999999995E-8</v>
      </c>
      <c r="G43" t="s">
        <v>113</v>
      </c>
      <c r="H43" s="16" t="s">
        <v>219</v>
      </c>
      <c r="I43" s="17">
        <f>IF(ISNA(VLOOKUP($G43,Raw!$C$104:$G$205,I$5,0)),0.0000001,VLOOKUP($G43,Raw!$C$104:$G$205,I$5,0))</f>
        <v>9.9999999999999995E-8</v>
      </c>
      <c r="J43" s="17">
        <f>IF(ISNA(VLOOKUP($G43,Raw!$C$104:$G$205,J$5,0)),0.0000001,VLOOKUP($G43,Raw!$C$104:$G$205,J$5,0))</f>
        <v>9.9999999999999995E-8</v>
      </c>
      <c r="K43" s="17">
        <f>IF(ISNA(VLOOKUP($G43,Raw!$C$104:$G$205,K$5,0)),0.0000001,VLOOKUP($G43,Raw!$C$104:$G$205,K$5,0))</f>
        <v>9.9999999999999995E-8</v>
      </c>
      <c r="L43" s="17">
        <f>IF(ISNA(VLOOKUP($G43,Raw!$C$104:$G$205,L$5,0)),0.0000001,VLOOKUP($G43,Raw!$C$104:$G$205,L$5,0))</f>
        <v>9.9999999999999995E-8</v>
      </c>
      <c r="N43" t="s">
        <v>113</v>
      </c>
      <c r="O43" s="16" t="s">
        <v>219</v>
      </c>
      <c r="P43" s="17" t="e">
        <f>VLOOKUP($N43,Raw!$C$2024:$I$2128,Base1!P$5,0)</f>
        <v>#N/A</v>
      </c>
      <c r="Q43" s="17" t="e">
        <f>VLOOKUP($N43,Raw!$C$2024:$I$2128,Base1!Q$5,0)</f>
        <v>#N/A</v>
      </c>
      <c r="R43" s="17" t="e">
        <f>VLOOKUP($N43,Raw!$C$2024:$I$2128,Base1!R$5,0)</f>
        <v>#N/A</v>
      </c>
      <c r="S43" s="17" t="e">
        <f>VLOOKUP($N43,Raw!$C$2024:$I$2128,Base1!S$5,0)</f>
        <v>#N/A</v>
      </c>
      <c r="T43" s="17" t="e">
        <f>VLOOKUP($N43,Raw!$C$2024:$I$2128,Base1!T$5,0)</f>
        <v>#N/A</v>
      </c>
      <c r="U43" s="17" t="e">
        <f>VLOOKUP($N43,Raw!$C$2024:$I$2128,Base1!U$5,0)</f>
        <v>#N/A</v>
      </c>
    </row>
    <row r="44" spans="1:21" x14ac:dyDescent="0.3">
      <c r="A44" t="s">
        <v>40</v>
      </c>
      <c r="B44" s="16" t="s">
        <v>250</v>
      </c>
      <c r="C44" s="17">
        <f>IF(ISNA(VLOOKUP($A44,Raw!$C$4:$F$72,C$5,0)),0.0000001,VLOOKUP($A44,Raw!$C$4:$F$72,C$5,0))</f>
        <v>9.9999999999999995E-8</v>
      </c>
      <c r="D44" s="17">
        <f>IF(ISNA(VLOOKUP($A44,Raw!$C$4:$F$72,D$5,0)),0.0000001,VLOOKUP($A44,Raw!$C$4:$F$72,D$5,0))</f>
        <v>9.9999999999999995E-8</v>
      </c>
      <c r="E44" s="17">
        <f>IF(ISNA(VLOOKUP($A44,Raw!$C$4:$F$72,E$5,0)),0.0000001,VLOOKUP($A44,Raw!$C$4:$F$72,E$5,0))</f>
        <v>9.9999999999999995E-8</v>
      </c>
      <c r="G44" t="s">
        <v>114</v>
      </c>
      <c r="H44" s="14" t="s">
        <v>221</v>
      </c>
      <c r="I44" s="15">
        <f>IF(ISNA(VLOOKUP($G44,Raw!$C$104:$G$205,I$5,0)),0.0000001,VLOOKUP($G44,Raw!$C$104:$G$205,I$5,0))</f>
        <v>9.9999999999999995E-8</v>
      </c>
      <c r="J44" s="15">
        <f>IF(ISNA(VLOOKUP($G44,Raw!$C$104:$G$205,J$5,0)),0.0000001,VLOOKUP($G44,Raw!$C$104:$G$205,J$5,0))</f>
        <v>9.9999999999999995E-8</v>
      </c>
      <c r="K44" s="15">
        <f>IF(ISNA(VLOOKUP($G44,Raw!$C$104:$G$205,K$5,0)),0.0000001,VLOOKUP($G44,Raw!$C$104:$G$205,K$5,0))</f>
        <v>9.9999999999999995E-8</v>
      </c>
      <c r="L44" s="15">
        <f>IF(ISNA(VLOOKUP($G44,Raw!$C$104:$G$205,L$5,0)),0.0000001,VLOOKUP($G44,Raw!$C$104:$G$205,L$5,0))</f>
        <v>9.9999999999999995E-8</v>
      </c>
      <c r="N44" t="s">
        <v>114</v>
      </c>
      <c r="O44" s="14" t="s">
        <v>221</v>
      </c>
      <c r="P44" s="15" t="e">
        <f>VLOOKUP($N44,Raw!$C$2024:$I$2128,Base1!P$5,0)</f>
        <v>#N/A</v>
      </c>
      <c r="Q44" s="15" t="e">
        <f>VLOOKUP($N44,Raw!$C$2024:$I$2128,Base1!Q$5,0)</f>
        <v>#N/A</v>
      </c>
      <c r="R44" s="15" t="e">
        <f>VLOOKUP($N44,Raw!$C$2024:$I$2128,Base1!R$5,0)</f>
        <v>#N/A</v>
      </c>
      <c r="S44" s="15" t="e">
        <f>VLOOKUP($N44,Raw!$C$2024:$I$2128,Base1!S$5,0)</f>
        <v>#N/A</v>
      </c>
      <c r="T44" s="15" t="e">
        <f>VLOOKUP($N44,Raw!$C$2024:$I$2128,Base1!T$5,0)</f>
        <v>#N/A</v>
      </c>
      <c r="U44" s="15" t="e">
        <f>VLOOKUP($N44,Raw!$C$2024:$I$2128,Base1!U$5,0)</f>
        <v>#N/A</v>
      </c>
    </row>
    <row r="45" spans="1:21" x14ac:dyDescent="0.3">
      <c r="A45" t="s">
        <v>41</v>
      </c>
      <c r="B45" s="14" t="s">
        <v>251</v>
      </c>
      <c r="C45" s="15">
        <f>IF(ISNA(VLOOKUP($A45,Raw!$C$4:$F$72,C$5,0)),0.0000001,VLOOKUP($A45,Raw!$C$4:$F$72,C$5,0))</f>
        <v>9.9999999999999995E-8</v>
      </c>
      <c r="D45" s="15">
        <f>IF(ISNA(VLOOKUP($A45,Raw!$C$4:$F$72,D$5,0)),0.0000001,VLOOKUP($A45,Raw!$C$4:$F$72,D$5,0))</f>
        <v>9.9999999999999995E-8</v>
      </c>
      <c r="E45" s="15">
        <f>IF(ISNA(VLOOKUP($A45,Raw!$C$4:$F$72,E$5,0)),0.0000001,VLOOKUP($A45,Raw!$C$4:$F$72,E$5,0))</f>
        <v>9.9999999999999995E-8</v>
      </c>
      <c r="G45" t="s">
        <v>115</v>
      </c>
      <c r="H45" s="16" t="s">
        <v>223</v>
      </c>
      <c r="I45" s="17">
        <f>IF(ISNA(VLOOKUP($G45,Raw!$C$104:$G$205,I$5,0)),0.0000001,VLOOKUP($G45,Raw!$C$104:$G$205,I$5,0))</f>
        <v>9.9999999999999995E-8</v>
      </c>
      <c r="J45" s="17">
        <f>IF(ISNA(VLOOKUP($G45,Raw!$C$104:$G$205,J$5,0)),0.0000001,VLOOKUP($G45,Raw!$C$104:$G$205,J$5,0))</f>
        <v>9.9999999999999995E-8</v>
      </c>
      <c r="K45" s="17">
        <f>IF(ISNA(VLOOKUP($G45,Raw!$C$104:$G$205,K$5,0)),0.0000001,VLOOKUP($G45,Raw!$C$104:$G$205,K$5,0))</f>
        <v>9.9999999999999995E-8</v>
      </c>
      <c r="L45" s="17">
        <f>IF(ISNA(VLOOKUP($G45,Raw!$C$104:$G$205,L$5,0)),0.0000001,VLOOKUP($G45,Raw!$C$104:$G$205,L$5,0))</f>
        <v>9.9999999999999995E-8</v>
      </c>
      <c r="N45" t="s">
        <v>115</v>
      </c>
      <c r="O45" s="16" t="s">
        <v>223</v>
      </c>
      <c r="P45" s="17" t="e">
        <f>VLOOKUP($N45,Raw!$C$2024:$I$2128,Base1!P$5,0)</f>
        <v>#N/A</v>
      </c>
      <c r="Q45" s="17" t="e">
        <f>VLOOKUP($N45,Raw!$C$2024:$I$2128,Base1!Q$5,0)</f>
        <v>#N/A</v>
      </c>
      <c r="R45" s="17" t="e">
        <f>VLOOKUP($N45,Raw!$C$2024:$I$2128,Base1!R$5,0)</f>
        <v>#N/A</v>
      </c>
      <c r="S45" s="17" t="e">
        <f>VLOOKUP($N45,Raw!$C$2024:$I$2128,Base1!S$5,0)</f>
        <v>#N/A</v>
      </c>
      <c r="T45" s="17" t="e">
        <f>VLOOKUP($N45,Raw!$C$2024:$I$2128,Base1!T$5,0)</f>
        <v>#N/A</v>
      </c>
      <c r="U45" s="17" t="e">
        <f>VLOOKUP($N45,Raw!$C$2024:$I$2128,Base1!U$5,0)</f>
        <v>#N/A</v>
      </c>
    </row>
    <row r="46" spans="1:21" x14ac:dyDescent="0.3">
      <c r="A46" t="s">
        <v>42</v>
      </c>
      <c r="B46" s="16" t="s">
        <v>252</v>
      </c>
      <c r="C46" s="17">
        <f>IF(ISNA(VLOOKUP($A46,Raw!$C$4:$F$72,C$5,0)),0.0000001,VLOOKUP($A46,Raw!$C$4:$F$72,C$5,0))</f>
        <v>9.9999999999999995E-8</v>
      </c>
      <c r="D46" s="17">
        <f>IF(ISNA(VLOOKUP($A46,Raw!$C$4:$F$72,D$5,0)),0.0000001,VLOOKUP($A46,Raw!$C$4:$F$72,D$5,0))</f>
        <v>9.9999999999999995E-8</v>
      </c>
      <c r="E46" s="17">
        <f>IF(ISNA(VLOOKUP($A46,Raw!$C$4:$F$72,E$5,0)),0.0000001,VLOOKUP($A46,Raw!$C$4:$F$72,E$5,0))</f>
        <v>9.9999999999999995E-8</v>
      </c>
      <c r="G46" t="s">
        <v>116</v>
      </c>
      <c r="H46" s="16" t="s">
        <v>253</v>
      </c>
      <c r="I46" s="17">
        <f>IF(ISNA(VLOOKUP($G46,Raw!$C$104:$G$205,I$5,0)),0.0000001,VLOOKUP($G46,Raw!$C$104:$G$205,I$5,0))</f>
        <v>9.9999999999999995E-8</v>
      </c>
      <c r="J46" s="17">
        <f>IF(ISNA(VLOOKUP($G46,Raw!$C$104:$G$205,J$5,0)),0.0000001,VLOOKUP($G46,Raw!$C$104:$G$205,J$5,0))</f>
        <v>9.9999999999999995E-8</v>
      </c>
      <c r="K46" s="17">
        <f>IF(ISNA(VLOOKUP($G46,Raw!$C$104:$G$205,K$5,0)),0.0000001,VLOOKUP($G46,Raw!$C$104:$G$205,K$5,0))</f>
        <v>9.9999999999999995E-8</v>
      </c>
      <c r="L46" s="17">
        <f>IF(ISNA(VLOOKUP($G46,Raw!$C$104:$G$205,L$5,0)),0.0000001,VLOOKUP($G46,Raw!$C$104:$G$205,L$5,0))</f>
        <v>9.9999999999999995E-8</v>
      </c>
      <c r="N46" t="s">
        <v>116</v>
      </c>
      <c r="O46" s="16" t="s">
        <v>253</v>
      </c>
      <c r="P46" s="17" t="e">
        <f>VLOOKUP($N46,Raw!$C$2024:$I$2128,Base1!P$5,0)</f>
        <v>#N/A</v>
      </c>
      <c r="Q46" s="17" t="e">
        <f>VLOOKUP($N46,Raw!$C$2024:$I$2128,Base1!Q$5,0)</f>
        <v>#N/A</v>
      </c>
      <c r="R46" s="17" t="e">
        <f>VLOOKUP($N46,Raw!$C$2024:$I$2128,Base1!R$5,0)</f>
        <v>#N/A</v>
      </c>
      <c r="S46" s="17" t="e">
        <f>VLOOKUP($N46,Raw!$C$2024:$I$2128,Base1!S$5,0)</f>
        <v>#N/A</v>
      </c>
      <c r="T46" s="17" t="e">
        <f>VLOOKUP($N46,Raw!$C$2024:$I$2128,Base1!T$5,0)</f>
        <v>#N/A</v>
      </c>
      <c r="U46" s="17" t="e">
        <f>VLOOKUP($N46,Raw!$C$2024:$I$2128,Base1!U$5,0)</f>
        <v>#N/A</v>
      </c>
    </row>
    <row r="47" spans="1:21" x14ac:dyDescent="0.3">
      <c r="A47" t="s">
        <v>43</v>
      </c>
      <c r="B47" s="16" t="s">
        <v>254</v>
      </c>
      <c r="C47" s="17">
        <f>IF(ISNA(VLOOKUP($A47,Raw!$C$4:$F$72,C$5,0)),0.0000001,VLOOKUP($A47,Raw!$C$4:$F$72,C$5,0))</f>
        <v>9.9999999999999995E-8</v>
      </c>
      <c r="D47" s="17">
        <f>IF(ISNA(VLOOKUP($A47,Raw!$C$4:$F$72,D$5,0)),0.0000001,VLOOKUP($A47,Raw!$C$4:$F$72,D$5,0))</f>
        <v>9.9999999999999995E-8</v>
      </c>
      <c r="E47" s="17">
        <f>IF(ISNA(VLOOKUP($A47,Raw!$C$4:$F$72,E$5,0)),0.0000001,VLOOKUP($A47,Raw!$C$4:$F$72,E$5,0))</f>
        <v>9.9999999999999995E-8</v>
      </c>
      <c r="G47" t="s">
        <v>117</v>
      </c>
      <c r="H47" s="16" t="s">
        <v>255</v>
      </c>
      <c r="I47" s="17">
        <f>IF(ISNA(VLOOKUP($G47,Raw!$C$104:$G$205,I$5,0)),0.0000001,VLOOKUP($G47,Raw!$C$104:$G$205,I$5,0))</f>
        <v>9.9999999999999995E-8</v>
      </c>
      <c r="J47" s="17">
        <f>IF(ISNA(VLOOKUP($G47,Raw!$C$104:$G$205,J$5,0)),0.0000001,VLOOKUP($G47,Raw!$C$104:$G$205,J$5,0))</f>
        <v>9.9999999999999995E-8</v>
      </c>
      <c r="K47" s="17">
        <f>IF(ISNA(VLOOKUP($G47,Raw!$C$104:$G$205,K$5,0)),0.0000001,VLOOKUP($G47,Raw!$C$104:$G$205,K$5,0))</f>
        <v>9.9999999999999995E-8</v>
      </c>
      <c r="L47" s="17">
        <f>IF(ISNA(VLOOKUP($G47,Raw!$C$104:$G$205,L$5,0)),0.0000001,VLOOKUP($G47,Raw!$C$104:$G$205,L$5,0))</f>
        <v>9.9999999999999995E-8</v>
      </c>
      <c r="N47" t="s">
        <v>117</v>
      </c>
      <c r="O47" s="16" t="s">
        <v>255</v>
      </c>
      <c r="P47" s="17" t="e">
        <f>VLOOKUP($N47,Raw!$C$2024:$I$2128,Base1!P$5,0)</f>
        <v>#N/A</v>
      </c>
      <c r="Q47" s="17" t="e">
        <f>VLOOKUP($N47,Raw!$C$2024:$I$2128,Base1!Q$5,0)</f>
        <v>#N/A</v>
      </c>
      <c r="R47" s="17" t="e">
        <f>VLOOKUP($N47,Raw!$C$2024:$I$2128,Base1!R$5,0)</f>
        <v>#N/A</v>
      </c>
      <c r="S47" s="17" t="e">
        <f>VLOOKUP($N47,Raw!$C$2024:$I$2128,Base1!S$5,0)</f>
        <v>#N/A</v>
      </c>
      <c r="T47" s="17" t="e">
        <f>VLOOKUP($N47,Raw!$C$2024:$I$2128,Base1!T$5,0)</f>
        <v>#N/A</v>
      </c>
      <c r="U47" s="17" t="e">
        <f>VLOOKUP($N47,Raw!$C$2024:$I$2128,Base1!U$5,0)</f>
        <v>#N/A</v>
      </c>
    </row>
    <row r="48" spans="1:21" x14ac:dyDescent="0.3">
      <c r="A48" t="s">
        <v>44</v>
      </c>
      <c r="B48" s="16" t="s">
        <v>256</v>
      </c>
      <c r="C48" s="17">
        <f>IF(ISNA(VLOOKUP($A48,Raw!$C$4:$F$72,C$5,0)),0.0000001,VLOOKUP($A48,Raw!$C$4:$F$72,C$5,0))</f>
        <v>9.9999999999999995E-8</v>
      </c>
      <c r="D48" s="17">
        <f>IF(ISNA(VLOOKUP($A48,Raw!$C$4:$F$72,D$5,0)),0.0000001,VLOOKUP($A48,Raw!$C$4:$F$72,D$5,0))</f>
        <v>9.9999999999999995E-8</v>
      </c>
      <c r="E48" s="17">
        <f>IF(ISNA(VLOOKUP($A48,Raw!$C$4:$F$72,E$5,0)),0.0000001,VLOOKUP($A48,Raw!$C$4:$F$72,E$5,0))</f>
        <v>9.9999999999999995E-8</v>
      </c>
      <c r="G48" t="s">
        <v>118</v>
      </c>
      <c r="H48" s="14" t="s">
        <v>229</v>
      </c>
      <c r="I48" s="15">
        <f>IF(ISNA(VLOOKUP($G48,Raw!$C$104:$G$205,I$5,0)),0.0000001,VLOOKUP($G48,Raw!$C$104:$G$205,I$5,0))</f>
        <v>7.5129561189174616</v>
      </c>
      <c r="J48" s="15">
        <f>IF(ISNA(VLOOKUP($G48,Raw!$C$104:$G$205,J$5,0)),0.0000001,VLOOKUP($G48,Raw!$C$104:$G$205,J$5,0))</f>
        <v>38.317860337351995</v>
      </c>
      <c r="K48" s="15">
        <f>IF(ISNA(VLOOKUP($G48,Raw!$C$104:$G$205,K$5,0)),0.0000001,VLOOKUP($G48,Raw!$C$104:$G$205,K$5,0))</f>
        <v>28.511277313668597</v>
      </c>
      <c r="L48" s="15">
        <f>IF(ISNA(VLOOKUP($G48,Raw!$C$104:$G$205,L$5,0)),0.0000001,VLOOKUP($G48,Raw!$C$104:$G$205,L$5,0))</f>
        <v>81.622503795555659</v>
      </c>
      <c r="N48" t="s">
        <v>118</v>
      </c>
      <c r="O48" s="14" t="s">
        <v>229</v>
      </c>
      <c r="P48" s="15">
        <f>VLOOKUP($N48,Raw!$C$2024:$I$2128,Base1!P$5,0)</f>
        <v>5.116256435797613</v>
      </c>
      <c r="Q48" s="15">
        <f>VLOOKUP($N48,Raw!$C$2024:$I$2128,Base1!Q$5,0)</f>
        <v>9.2579972691117298</v>
      </c>
      <c r="R48" s="15">
        <f>VLOOKUP($N48,Raw!$C$2024:$I$2128,Base1!R$5,0)</f>
        <v>12.813999260161973</v>
      </c>
      <c r="S48" s="15">
        <f>VLOOKUP($N48,Raw!$C$2024:$I$2128,Base1!S$5,0)</f>
        <v>28.331490921061196</v>
      </c>
      <c r="T48" s="15">
        <f>VLOOKUP($N48,Raw!$C$2024:$I$2128,Base1!T$5,0)</f>
        <v>3.7136656202035447</v>
      </c>
      <c r="U48" s="15">
        <f>VLOOKUP($N48,Raw!$C$2024:$I$2128,Base1!U$5,0)</f>
        <v>13.846693388882459</v>
      </c>
    </row>
    <row r="49" spans="1:21" x14ac:dyDescent="0.3">
      <c r="A49" t="s">
        <v>45</v>
      </c>
      <c r="B49" s="16" t="s">
        <v>257</v>
      </c>
      <c r="C49" s="17">
        <f>IF(ISNA(VLOOKUP($A49,Raw!$C$4:$F$72,C$5,0)),0.0000001,VLOOKUP($A49,Raw!$C$4:$F$72,C$5,0))</f>
        <v>9.9999999999999995E-8</v>
      </c>
      <c r="D49" s="17">
        <f>IF(ISNA(VLOOKUP($A49,Raw!$C$4:$F$72,D$5,0)),0.0000001,VLOOKUP($A49,Raw!$C$4:$F$72,D$5,0))</f>
        <v>9.9999999999999995E-8</v>
      </c>
      <c r="E49" s="17">
        <f>IF(ISNA(VLOOKUP($A49,Raw!$C$4:$F$72,E$5,0)),0.0000001,VLOOKUP($A49,Raw!$C$4:$F$72,E$5,0))</f>
        <v>9.9999999999999995E-8</v>
      </c>
      <c r="G49" t="s">
        <v>119</v>
      </c>
      <c r="H49" s="16" t="s">
        <v>258</v>
      </c>
      <c r="I49" s="17">
        <f>IF(ISNA(VLOOKUP($G49,Raw!$C$104:$G$205,I$5,0)),0.0000001,VLOOKUP($G49,Raw!$C$104:$G$205,I$5,0))</f>
        <v>9.9999999999999995E-8</v>
      </c>
      <c r="J49" s="17">
        <f>IF(ISNA(VLOOKUP($G49,Raw!$C$104:$G$205,J$5,0)),0.0000001,VLOOKUP($G49,Raw!$C$104:$G$205,J$5,0))</f>
        <v>9.9999999999999995E-8</v>
      </c>
      <c r="K49" s="17">
        <f>IF(ISNA(VLOOKUP($G49,Raw!$C$104:$G$205,K$5,0)),0.0000001,VLOOKUP($G49,Raw!$C$104:$G$205,K$5,0))</f>
        <v>9.9999999999999995E-8</v>
      </c>
      <c r="L49" s="17">
        <f>IF(ISNA(VLOOKUP($G49,Raw!$C$104:$G$205,L$5,0)),0.0000001,VLOOKUP($G49,Raw!$C$104:$G$205,L$5,0))</f>
        <v>9.9999999999999995E-8</v>
      </c>
      <c r="N49" t="s">
        <v>119</v>
      </c>
      <c r="O49" s="16" t="s">
        <v>258</v>
      </c>
      <c r="P49" s="17" t="e">
        <f>VLOOKUP($N49,Raw!$C$2024:$I$2128,Base1!P$5,0)</f>
        <v>#N/A</v>
      </c>
      <c r="Q49" s="17" t="e">
        <f>VLOOKUP($N49,Raw!$C$2024:$I$2128,Base1!Q$5,0)</f>
        <v>#N/A</v>
      </c>
      <c r="R49" s="17" t="e">
        <f>VLOOKUP($N49,Raw!$C$2024:$I$2128,Base1!R$5,0)</f>
        <v>#N/A</v>
      </c>
      <c r="S49" s="17" t="e">
        <f>VLOOKUP($N49,Raw!$C$2024:$I$2128,Base1!S$5,0)</f>
        <v>#N/A</v>
      </c>
      <c r="T49" s="17" t="e">
        <f>VLOOKUP($N49,Raw!$C$2024:$I$2128,Base1!T$5,0)</f>
        <v>#N/A</v>
      </c>
      <c r="U49" s="17" t="e">
        <f>VLOOKUP($N49,Raw!$C$2024:$I$2128,Base1!U$5,0)</f>
        <v>#N/A</v>
      </c>
    </row>
    <row r="50" spans="1:21" x14ac:dyDescent="0.3">
      <c r="A50" t="s">
        <v>46</v>
      </c>
      <c r="B50" s="14" t="s">
        <v>259</v>
      </c>
      <c r="C50" s="15">
        <f>IF(ISNA(VLOOKUP($A50,Raw!$C$4:$F$72,C$5,0)),0.0000001,VLOOKUP($A50,Raw!$C$4:$F$72,C$5,0))</f>
        <v>9.9999999999999995E-8</v>
      </c>
      <c r="D50" s="15">
        <f>IF(ISNA(VLOOKUP($A50,Raw!$C$4:$F$72,D$5,0)),0.0000001,VLOOKUP($A50,Raw!$C$4:$F$72,D$5,0))</f>
        <v>9.9999999999999995E-8</v>
      </c>
      <c r="E50" s="15">
        <f>IF(ISNA(VLOOKUP($A50,Raw!$C$4:$F$72,E$5,0)),0.0000001,VLOOKUP($A50,Raw!$C$4:$F$72,E$5,0))</f>
        <v>9.9999999999999995E-8</v>
      </c>
      <c r="G50" t="s">
        <v>120</v>
      </c>
      <c r="H50" s="16" t="s">
        <v>233</v>
      </c>
      <c r="I50" s="17">
        <f>IF(ISNA(VLOOKUP($G50,Raw!$C$104:$G$205,I$5,0)),0.0000001,VLOOKUP($G50,Raw!$C$104:$G$205,I$5,0))</f>
        <v>9.9999999999999995E-8</v>
      </c>
      <c r="J50" s="17">
        <f>IF(ISNA(VLOOKUP($G50,Raw!$C$104:$G$205,J$5,0)),0.0000001,VLOOKUP($G50,Raw!$C$104:$G$205,J$5,0))</f>
        <v>9.9999999999999995E-8</v>
      </c>
      <c r="K50" s="17">
        <f>IF(ISNA(VLOOKUP($G50,Raw!$C$104:$G$205,K$5,0)),0.0000001,VLOOKUP($G50,Raw!$C$104:$G$205,K$5,0))</f>
        <v>9.9999999999999995E-8</v>
      </c>
      <c r="L50" s="17">
        <f>IF(ISNA(VLOOKUP($G50,Raw!$C$104:$G$205,L$5,0)),0.0000001,VLOOKUP($G50,Raw!$C$104:$G$205,L$5,0))</f>
        <v>9.9999999999999995E-8</v>
      </c>
      <c r="N50" t="s">
        <v>120</v>
      </c>
      <c r="O50" s="16" t="s">
        <v>233</v>
      </c>
      <c r="P50" s="17" t="e">
        <f>VLOOKUP($N50,Raw!$C$2024:$I$2128,Base1!P$5,0)</f>
        <v>#N/A</v>
      </c>
      <c r="Q50" s="17" t="e">
        <f>VLOOKUP($N50,Raw!$C$2024:$I$2128,Base1!Q$5,0)</f>
        <v>#N/A</v>
      </c>
      <c r="R50" s="17" t="e">
        <f>VLOOKUP($N50,Raw!$C$2024:$I$2128,Base1!R$5,0)</f>
        <v>#N/A</v>
      </c>
      <c r="S50" s="17" t="e">
        <f>VLOOKUP($N50,Raw!$C$2024:$I$2128,Base1!S$5,0)</f>
        <v>#N/A</v>
      </c>
      <c r="T50" s="17" t="e">
        <f>VLOOKUP($N50,Raw!$C$2024:$I$2128,Base1!T$5,0)</f>
        <v>#N/A</v>
      </c>
      <c r="U50" s="17" t="e">
        <f>VLOOKUP($N50,Raw!$C$2024:$I$2128,Base1!U$5,0)</f>
        <v>#N/A</v>
      </c>
    </row>
    <row r="51" spans="1:21" x14ac:dyDescent="0.3">
      <c r="A51" t="s">
        <v>47</v>
      </c>
      <c r="B51" s="16" t="s">
        <v>260</v>
      </c>
      <c r="C51" s="17">
        <f>IF(ISNA(VLOOKUP($A51,Raw!$C$4:$F$72,C$5,0)),0.0000001,VLOOKUP($A51,Raw!$C$4:$F$72,C$5,0))</f>
        <v>9.9999999999999995E-8</v>
      </c>
      <c r="D51" s="17">
        <f>IF(ISNA(VLOOKUP($A51,Raw!$C$4:$F$72,D$5,0)),0.0000001,VLOOKUP($A51,Raw!$C$4:$F$72,D$5,0))</f>
        <v>9.9999999999999995E-8</v>
      </c>
      <c r="E51" s="17">
        <f>IF(ISNA(VLOOKUP($A51,Raw!$C$4:$F$72,E$5,0)),0.0000001,VLOOKUP($A51,Raw!$C$4:$F$72,E$5,0))</f>
        <v>9.9999999999999995E-8</v>
      </c>
      <c r="G51" t="s">
        <v>121</v>
      </c>
      <c r="H51" s="16" t="s">
        <v>261</v>
      </c>
      <c r="I51" s="17">
        <f>IF(ISNA(VLOOKUP($G51,Raw!$C$104:$G$205,I$5,0)),0.0000001,VLOOKUP($G51,Raw!$C$104:$G$205,I$5,0))</f>
        <v>9.9999999999999995E-8</v>
      </c>
      <c r="J51" s="17">
        <f>IF(ISNA(VLOOKUP($G51,Raw!$C$104:$G$205,J$5,0)),0.0000001,VLOOKUP($G51,Raw!$C$104:$G$205,J$5,0))</f>
        <v>9.9999999999999995E-8</v>
      </c>
      <c r="K51" s="17">
        <f>IF(ISNA(VLOOKUP($G51,Raw!$C$104:$G$205,K$5,0)),0.0000001,VLOOKUP($G51,Raw!$C$104:$G$205,K$5,0))</f>
        <v>9.9999999999999995E-8</v>
      </c>
      <c r="L51" s="17">
        <f>IF(ISNA(VLOOKUP($G51,Raw!$C$104:$G$205,L$5,0)),0.0000001,VLOOKUP($G51,Raw!$C$104:$G$205,L$5,0))</f>
        <v>9.9999999999999995E-8</v>
      </c>
      <c r="N51" t="s">
        <v>121</v>
      </c>
      <c r="O51" s="16" t="s">
        <v>261</v>
      </c>
      <c r="P51" s="17" t="e">
        <f>VLOOKUP($N51,Raw!$C$2024:$I$2128,Base1!P$5,0)</f>
        <v>#N/A</v>
      </c>
      <c r="Q51" s="17" t="e">
        <f>VLOOKUP($N51,Raw!$C$2024:$I$2128,Base1!Q$5,0)</f>
        <v>#N/A</v>
      </c>
      <c r="R51" s="17" t="e">
        <f>VLOOKUP($N51,Raw!$C$2024:$I$2128,Base1!R$5,0)</f>
        <v>#N/A</v>
      </c>
      <c r="S51" s="17" t="e">
        <f>VLOOKUP($N51,Raw!$C$2024:$I$2128,Base1!S$5,0)</f>
        <v>#N/A</v>
      </c>
      <c r="T51" s="17" t="e">
        <f>VLOOKUP($N51,Raw!$C$2024:$I$2128,Base1!T$5,0)</f>
        <v>#N/A</v>
      </c>
      <c r="U51" s="17" t="e">
        <f>VLOOKUP($N51,Raw!$C$2024:$I$2128,Base1!U$5,0)</f>
        <v>#N/A</v>
      </c>
    </row>
    <row r="52" spans="1:21" x14ac:dyDescent="0.3">
      <c r="A52" t="s">
        <v>48</v>
      </c>
      <c r="B52" s="16" t="s">
        <v>262</v>
      </c>
      <c r="C52" s="17">
        <f>IF(ISNA(VLOOKUP($A52,Raw!$C$4:$F$72,C$5,0)),0.0000001,VLOOKUP($A52,Raw!$C$4:$F$72,C$5,0))</f>
        <v>9.9999999999999995E-8</v>
      </c>
      <c r="D52" s="17">
        <f>IF(ISNA(VLOOKUP($A52,Raw!$C$4:$F$72,D$5,0)),0.0000001,VLOOKUP($A52,Raw!$C$4:$F$72,D$5,0))</f>
        <v>9.9999999999999995E-8</v>
      </c>
      <c r="E52" s="17">
        <f>IF(ISNA(VLOOKUP($A52,Raw!$C$4:$F$72,E$5,0)),0.0000001,VLOOKUP($A52,Raw!$C$4:$F$72,E$5,0))</f>
        <v>9.9999999999999995E-8</v>
      </c>
      <c r="G52" t="s">
        <v>122</v>
      </c>
      <c r="H52" s="16" t="s">
        <v>263</v>
      </c>
      <c r="I52" s="17">
        <f>IF(ISNA(VLOOKUP($G52,Raw!$C$104:$G$205,I$5,0)),0.0000001,VLOOKUP($G52,Raw!$C$104:$G$205,I$5,0))</f>
        <v>9.9999999999999995E-8</v>
      </c>
      <c r="J52" s="17">
        <f>IF(ISNA(VLOOKUP($G52,Raw!$C$104:$G$205,J$5,0)),0.0000001,VLOOKUP($G52,Raw!$C$104:$G$205,J$5,0))</f>
        <v>9.9999999999999995E-8</v>
      </c>
      <c r="K52" s="17">
        <f>IF(ISNA(VLOOKUP($G52,Raw!$C$104:$G$205,K$5,0)),0.0000001,VLOOKUP($G52,Raw!$C$104:$G$205,K$5,0))</f>
        <v>9.9999999999999995E-8</v>
      </c>
      <c r="L52" s="17">
        <f>IF(ISNA(VLOOKUP($G52,Raw!$C$104:$G$205,L$5,0)),0.0000001,VLOOKUP($G52,Raw!$C$104:$G$205,L$5,0))</f>
        <v>9.9999999999999995E-8</v>
      </c>
      <c r="N52" t="s">
        <v>122</v>
      </c>
      <c r="O52" s="16" t="s">
        <v>263</v>
      </c>
      <c r="P52" s="17" t="e">
        <f>VLOOKUP($N52,Raw!$C$2024:$I$2128,Base1!P$5,0)</f>
        <v>#N/A</v>
      </c>
      <c r="Q52" s="17" t="e">
        <f>VLOOKUP($N52,Raw!$C$2024:$I$2128,Base1!Q$5,0)</f>
        <v>#N/A</v>
      </c>
      <c r="R52" s="17" t="e">
        <f>VLOOKUP($N52,Raw!$C$2024:$I$2128,Base1!R$5,0)</f>
        <v>#N/A</v>
      </c>
      <c r="S52" s="17" t="e">
        <f>VLOOKUP($N52,Raw!$C$2024:$I$2128,Base1!S$5,0)</f>
        <v>#N/A</v>
      </c>
      <c r="T52" s="17" t="e">
        <f>VLOOKUP($N52,Raw!$C$2024:$I$2128,Base1!T$5,0)</f>
        <v>#N/A</v>
      </c>
      <c r="U52" s="17" t="e">
        <f>VLOOKUP($N52,Raw!$C$2024:$I$2128,Base1!U$5,0)</f>
        <v>#N/A</v>
      </c>
    </row>
    <row r="53" spans="1:21" x14ac:dyDescent="0.3">
      <c r="A53" t="s">
        <v>49</v>
      </c>
      <c r="B53" s="14" t="s">
        <v>264</v>
      </c>
      <c r="C53" s="15">
        <f>IF(ISNA(VLOOKUP($A53,Raw!$C$4:$F$72,C$5,0)),0.0000001,VLOOKUP($A53,Raw!$C$4:$F$72,C$5,0))</f>
        <v>1.0378349466693315</v>
      </c>
      <c r="D53" s="15">
        <f>IF(ISNA(VLOOKUP($A53,Raw!$C$4:$F$72,D$5,0)),0.0000001,VLOOKUP($A53,Raw!$C$4:$F$72,D$5,0))</f>
        <v>2.0608075165699242</v>
      </c>
      <c r="E53" s="15">
        <f>IF(ISNA(VLOOKUP($A53,Raw!$C$4:$F$72,E$5,0)),0.0000001,VLOOKUP($A53,Raw!$C$4:$F$72,E$5,0))</f>
        <v>0.32095726122724705</v>
      </c>
      <c r="G53" t="s">
        <v>123</v>
      </c>
      <c r="H53" s="16" t="s">
        <v>265</v>
      </c>
      <c r="I53" s="17">
        <f>IF(ISNA(VLOOKUP($G53,Raw!$C$104:$G$205,I$5,0)),0.0000001,VLOOKUP($G53,Raw!$C$104:$G$205,I$5,0))</f>
        <v>9.9999999999999995E-8</v>
      </c>
      <c r="J53" s="17">
        <f>IF(ISNA(VLOOKUP($G53,Raw!$C$104:$G$205,J$5,0)),0.0000001,VLOOKUP($G53,Raw!$C$104:$G$205,J$5,0))</f>
        <v>9.9999999999999995E-8</v>
      </c>
      <c r="K53" s="17">
        <f>IF(ISNA(VLOOKUP($G53,Raw!$C$104:$G$205,K$5,0)),0.0000001,VLOOKUP($G53,Raw!$C$104:$G$205,K$5,0))</f>
        <v>9.9999999999999995E-8</v>
      </c>
      <c r="L53" s="17">
        <f>IF(ISNA(VLOOKUP($G53,Raw!$C$104:$G$205,L$5,0)),0.0000001,VLOOKUP($G53,Raw!$C$104:$G$205,L$5,0))</f>
        <v>9.9999999999999995E-8</v>
      </c>
      <c r="N53" t="s">
        <v>123</v>
      </c>
      <c r="O53" s="16" t="s">
        <v>265</v>
      </c>
      <c r="P53" s="17" t="e">
        <f>VLOOKUP($N53,Raw!$C$2024:$I$2128,Base1!P$5,0)</f>
        <v>#N/A</v>
      </c>
      <c r="Q53" s="17" t="e">
        <f>VLOOKUP($N53,Raw!$C$2024:$I$2128,Base1!Q$5,0)</f>
        <v>#N/A</v>
      </c>
      <c r="R53" s="17" t="e">
        <f>VLOOKUP($N53,Raw!$C$2024:$I$2128,Base1!R$5,0)</f>
        <v>#N/A</v>
      </c>
      <c r="S53" s="17" t="e">
        <f>VLOOKUP($N53,Raw!$C$2024:$I$2128,Base1!S$5,0)</f>
        <v>#N/A</v>
      </c>
      <c r="T53" s="17" t="e">
        <f>VLOOKUP($N53,Raw!$C$2024:$I$2128,Base1!T$5,0)</f>
        <v>#N/A</v>
      </c>
      <c r="U53" s="17" t="e">
        <f>VLOOKUP($N53,Raw!$C$2024:$I$2128,Base1!U$5,0)</f>
        <v>#N/A</v>
      </c>
    </row>
    <row r="54" spans="1:21" x14ac:dyDescent="0.3">
      <c r="A54" t="s">
        <v>50</v>
      </c>
      <c r="B54" s="16" t="s">
        <v>266</v>
      </c>
      <c r="C54" s="17">
        <f>IF(ISNA(VLOOKUP($A54,Raw!$C$4:$F$72,C$5,0)),0.0000001,VLOOKUP($A54,Raw!$C$4:$F$72,C$5,0))</f>
        <v>9.9999999999999995E-8</v>
      </c>
      <c r="D54" s="17">
        <f>IF(ISNA(VLOOKUP($A54,Raw!$C$4:$F$72,D$5,0)),0.0000001,VLOOKUP($A54,Raw!$C$4:$F$72,D$5,0))</f>
        <v>9.9999999999999995E-8</v>
      </c>
      <c r="E54" s="17">
        <f>IF(ISNA(VLOOKUP($A54,Raw!$C$4:$F$72,E$5,0)),0.0000001,VLOOKUP($A54,Raw!$C$4:$F$72,E$5,0))</f>
        <v>9.9999999999999995E-8</v>
      </c>
      <c r="G54" t="s">
        <v>124</v>
      </c>
      <c r="H54" s="16" t="s">
        <v>267</v>
      </c>
      <c r="I54" s="17">
        <f>IF(ISNA(VLOOKUP($G54,Raw!$C$104:$G$205,I$5,0)),0.0000001,VLOOKUP($G54,Raw!$C$104:$G$205,I$5,0))</f>
        <v>9.9999999999999995E-8</v>
      </c>
      <c r="J54" s="17">
        <f>IF(ISNA(VLOOKUP($G54,Raw!$C$104:$G$205,J$5,0)),0.0000001,VLOOKUP($G54,Raw!$C$104:$G$205,J$5,0))</f>
        <v>9.9999999999999995E-8</v>
      </c>
      <c r="K54" s="17">
        <f>IF(ISNA(VLOOKUP($G54,Raw!$C$104:$G$205,K$5,0)),0.0000001,VLOOKUP($G54,Raw!$C$104:$G$205,K$5,0))</f>
        <v>9.9999999999999995E-8</v>
      </c>
      <c r="L54" s="17">
        <f>IF(ISNA(VLOOKUP($G54,Raw!$C$104:$G$205,L$5,0)),0.0000001,VLOOKUP($G54,Raw!$C$104:$G$205,L$5,0))</f>
        <v>9.9999999999999995E-8</v>
      </c>
      <c r="N54" t="s">
        <v>124</v>
      </c>
      <c r="O54" s="16" t="s">
        <v>267</v>
      </c>
      <c r="P54" s="17" t="e">
        <f>VLOOKUP($N54,Raw!$C$2024:$I$2128,Base1!P$5,0)</f>
        <v>#N/A</v>
      </c>
      <c r="Q54" s="17" t="e">
        <f>VLOOKUP($N54,Raw!$C$2024:$I$2128,Base1!Q$5,0)</f>
        <v>#N/A</v>
      </c>
      <c r="R54" s="17" t="e">
        <f>VLOOKUP($N54,Raw!$C$2024:$I$2128,Base1!R$5,0)</f>
        <v>#N/A</v>
      </c>
      <c r="S54" s="17" t="e">
        <f>VLOOKUP($N54,Raw!$C$2024:$I$2128,Base1!S$5,0)</f>
        <v>#N/A</v>
      </c>
      <c r="T54" s="17" t="e">
        <f>VLOOKUP($N54,Raw!$C$2024:$I$2128,Base1!T$5,0)</f>
        <v>#N/A</v>
      </c>
      <c r="U54" s="17" t="e">
        <f>VLOOKUP($N54,Raw!$C$2024:$I$2128,Base1!U$5,0)</f>
        <v>#N/A</v>
      </c>
    </row>
    <row r="55" spans="1:21" x14ac:dyDescent="0.3">
      <c r="A55" t="s">
        <v>51</v>
      </c>
      <c r="B55" s="16" t="s">
        <v>268</v>
      </c>
      <c r="C55" s="17">
        <f>IF(ISNA(VLOOKUP($A55,Raw!$C$4:$F$72,C$5,0)),0.0000001,VLOOKUP($A55,Raw!$C$4:$F$72,C$5,0))</f>
        <v>1.0378349466693315</v>
      </c>
      <c r="D55" s="17">
        <f>IF(ISNA(VLOOKUP($A55,Raw!$C$4:$F$72,D$5,0)),0.0000001,VLOOKUP($A55,Raw!$C$4:$F$72,D$5,0))</f>
        <v>2.0608075165699242</v>
      </c>
      <c r="E55" s="17">
        <f>IF(ISNA(VLOOKUP($A55,Raw!$C$4:$F$72,E$5,0)),0.0000001,VLOOKUP($A55,Raw!$C$4:$F$72,E$5,0))</f>
        <v>0.32095726122724705</v>
      </c>
      <c r="G55" t="s">
        <v>125</v>
      </c>
      <c r="H55" s="16" t="s">
        <v>235</v>
      </c>
      <c r="I55" s="17">
        <f>IF(ISNA(VLOOKUP($G55,Raw!$C$104:$G$205,I$5,0)),0.0000001,VLOOKUP($G55,Raw!$C$104:$G$205,I$5,0))</f>
        <v>9.9999999999999995E-8</v>
      </c>
      <c r="J55" s="17">
        <f>IF(ISNA(VLOOKUP($G55,Raw!$C$104:$G$205,J$5,0)),0.0000001,VLOOKUP($G55,Raw!$C$104:$G$205,J$5,0))</f>
        <v>9.9999999999999995E-8</v>
      </c>
      <c r="K55" s="17">
        <f>IF(ISNA(VLOOKUP($G55,Raw!$C$104:$G$205,K$5,0)),0.0000001,VLOOKUP($G55,Raw!$C$104:$G$205,K$5,0))</f>
        <v>9.9999999999999995E-8</v>
      </c>
      <c r="L55" s="17">
        <f>IF(ISNA(VLOOKUP($G55,Raw!$C$104:$G$205,L$5,0)),0.0000001,VLOOKUP($G55,Raw!$C$104:$G$205,L$5,0))</f>
        <v>9.9999999999999995E-8</v>
      </c>
      <c r="N55" t="s">
        <v>125</v>
      </c>
      <c r="O55" s="16" t="s">
        <v>235</v>
      </c>
      <c r="P55" s="17" t="e">
        <f>VLOOKUP($N55,Raw!$C$2024:$I$2128,Base1!P$5,0)</f>
        <v>#N/A</v>
      </c>
      <c r="Q55" s="17" t="e">
        <f>VLOOKUP($N55,Raw!$C$2024:$I$2128,Base1!Q$5,0)</f>
        <v>#N/A</v>
      </c>
      <c r="R55" s="17" t="e">
        <f>VLOOKUP($N55,Raw!$C$2024:$I$2128,Base1!R$5,0)</f>
        <v>#N/A</v>
      </c>
      <c r="S55" s="17" t="e">
        <f>VLOOKUP($N55,Raw!$C$2024:$I$2128,Base1!S$5,0)</f>
        <v>#N/A</v>
      </c>
      <c r="T55" s="17" t="e">
        <f>VLOOKUP($N55,Raw!$C$2024:$I$2128,Base1!T$5,0)</f>
        <v>#N/A</v>
      </c>
      <c r="U55" s="17" t="e">
        <f>VLOOKUP($N55,Raw!$C$2024:$I$2128,Base1!U$5,0)</f>
        <v>#N/A</v>
      </c>
    </row>
    <row r="56" spans="1:21" x14ac:dyDescent="0.3">
      <c r="A56" t="s">
        <v>52</v>
      </c>
      <c r="B56" s="12" t="s">
        <v>269</v>
      </c>
      <c r="C56" s="13">
        <f>IF(ISNA(VLOOKUP($A56,Raw!$C$4:$F$72,C$5,0)),0.0000001,VLOOKUP($A56,Raw!$C$4:$F$72,C$5,0))</f>
        <v>8.4742494089613327</v>
      </c>
      <c r="D56" s="13">
        <f>IF(ISNA(VLOOKUP($A56,Raw!$C$4:$F$72,D$5,0)),0.0000001,VLOOKUP($A56,Raw!$C$4:$F$72,D$5,0))</f>
        <v>9.8847358891893204</v>
      </c>
      <c r="E56" s="13">
        <f>IF(ISNA(VLOOKUP($A56,Raw!$C$4:$F$72,E$5,0)),0.0000001,VLOOKUP($A56,Raw!$C$4:$F$72,E$5,0))</f>
        <v>8.3156921457031849</v>
      </c>
      <c r="G56" t="s">
        <v>126</v>
      </c>
      <c r="H56" s="16" t="s">
        <v>270</v>
      </c>
      <c r="I56" s="17">
        <f>IF(ISNA(VLOOKUP($G56,Raw!$C$104:$G$205,I$5,0)),0.0000001,VLOOKUP($G56,Raw!$C$104:$G$205,I$5,0))</f>
        <v>9.9999999999999995E-8</v>
      </c>
      <c r="J56" s="17">
        <f>IF(ISNA(VLOOKUP($G56,Raw!$C$104:$G$205,J$5,0)),0.0000001,VLOOKUP($G56,Raw!$C$104:$G$205,J$5,0))</f>
        <v>9.9999999999999995E-8</v>
      </c>
      <c r="K56" s="17">
        <f>IF(ISNA(VLOOKUP($G56,Raw!$C$104:$G$205,K$5,0)),0.0000001,VLOOKUP($G56,Raw!$C$104:$G$205,K$5,0))</f>
        <v>9.9999999999999995E-8</v>
      </c>
      <c r="L56" s="17">
        <f>IF(ISNA(VLOOKUP($G56,Raw!$C$104:$G$205,L$5,0)),0.0000001,VLOOKUP($G56,Raw!$C$104:$G$205,L$5,0))</f>
        <v>9.9999999999999995E-8</v>
      </c>
      <c r="N56" t="s">
        <v>126</v>
      </c>
      <c r="O56" s="16" t="s">
        <v>270</v>
      </c>
      <c r="P56" s="17" t="e">
        <f>VLOOKUP($N56,Raw!$C$2024:$I$2128,Base1!P$5,0)</f>
        <v>#N/A</v>
      </c>
      <c r="Q56" s="17" t="e">
        <f>VLOOKUP($N56,Raw!$C$2024:$I$2128,Base1!Q$5,0)</f>
        <v>#N/A</v>
      </c>
      <c r="R56" s="17" t="e">
        <f>VLOOKUP($N56,Raw!$C$2024:$I$2128,Base1!R$5,0)</f>
        <v>#N/A</v>
      </c>
      <c r="S56" s="17" t="e">
        <f>VLOOKUP($N56,Raw!$C$2024:$I$2128,Base1!S$5,0)</f>
        <v>#N/A</v>
      </c>
      <c r="T56" s="17" t="e">
        <f>VLOOKUP($N56,Raw!$C$2024:$I$2128,Base1!T$5,0)</f>
        <v>#N/A</v>
      </c>
      <c r="U56" s="17" t="e">
        <f>VLOOKUP($N56,Raw!$C$2024:$I$2128,Base1!U$5,0)</f>
        <v>#N/A</v>
      </c>
    </row>
    <row r="57" spans="1:21" x14ac:dyDescent="0.3">
      <c r="A57" t="s">
        <v>53</v>
      </c>
      <c r="B57" s="14" t="s">
        <v>271</v>
      </c>
      <c r="C57" s="15">
        <f>IF(ISNA(VLOOKUP($A57,Raw!$C$4:$F$72,C$5,0)),0.0000001,VLOOKUP($A57,Raw!$C$4:$F$72,C$5,0))</f>
        <v>2.0993633030309033</v>
      </c>
      <c r="D57" s="15">
        <f>IF(ISNA(VLOOKUP($A57,Raw!$C$4:$F$72,D$5,0)),0.0000001,VLOOKUP($A57,Raw!$C$4:$F$72,D$5,0))</f>
        <v>1.469182786787208</v>
      </c>
      <c r="E57" s="15">
        <f>IF(ISNA(VLOOKUP($A57,Raw!$C$4:$F$72,E$5,0)),0.0000001,VLOOKUP($A57,Raw!$C$4:$F$72,E$5,0))</f>
        <v>1.6270076807279248</v>
      </c>
      <c r="G57" t="s">
        <v>127</v>
      </c>
      <c r="H57" s="16" t="s">
        <v>272</v>
      </c>
      <c r="I57" s="17">
        <f>IF(ISNA(VLOOKUP($G57,Raw!$C$104:$G$205,I$5,0)),0.0000001,VLOOKUP($G57,Raw!$C$104:$G$205,I$5,0))</f>
        <v>9.9999999999999995E-8</v>
      </c>
      <c r="J57" s="17">
        <f>IF(ISNA(VLOOKUP($G57,Raw!$C$104:$G$205,J$5,0)),0.0000001,VLOOKUP($G57,Raw!$C$104:$G$205,J$5,0))</f>
        <v>9.9999999999999995E-8</v>
      </c>
      <c r="K57" s="17">
        <f>IF(ISNA(VLOOKUP($G57,Raw!$C$104:$G$205,K$5,0)),0.0000001,VLOOKUP($G57,Raw!$C$104:$G$205,K$5,0))</f>
        <v>9.9999999999999995E-8</v>
      </c>
      <c r="L57" s="17">
        <f>IF(ISNA(VLOOKUP($G57,Raw!$C$104:$G$205,L$5,0)),0.0000001,VLOOKUP($G57,Raw!$C$104:$G$205,L$5,0))</f>
        <v>9.9999999999999995E-8</v>
      </c>
      <c r="N57" t="s">
        <v>127</v>
      </c>
      <c r="O57" s="16" t="s">
        <v>272</v>
      </c>
      <c r="P57" s="17" t="e">
        <f>VLOOKUP($N57,Raw!$C$2024:$I$2128,Base1!P$5,0)</f>
        <v>#N/A</v>
      </c>
      <c r="Q57" s="17" t="e">
        <f>VLOOKUP($N57,Raw!$C$2024:$I$2128,Base1!Q$5,0)</f>
        <v>#N/A</v>
      </c>
      <c r="R57" s="17" t="e">
        <f>VLOOKUP($N57,Raw!$C$2024:$I$2128,Base1!R$5,0)</f>
        <v>#N/A</v>
      </c>
      <c r="S57" s="17" t="e">
        <f>VLOOKUP($N57,Raw!$C$2024:$I$2128,Base1!S$5,0)</f>
        <v>#N/A</v>
      </c>
      <c r="T57" s="17" t="e">
        <f>VLOOKUP($N57,Raw!$C$2024:$I$2128,Base1!T$5,0)</f>
        <v>#N/A</v>
      </c>
      <c r="U57" s="17" t="e">
        <f>VLOOKUP($N57,Raw!$C$2024:$I$2128,Base1!U$5,0)</f>
        <v>#N/A</v>
      </c>
    </row>
    <row r="58" spans="1:21" x14ac:dyDescent="0.3">
      <c r="A58" t="s">
        <v>54</v>
      </c>
      <c r="B58" s="14" t="s">
        <v>273</v>
      </c>
      <c r="C58" s="15">
        <f>IF(ISNA(VLOOKUP($A58,Raw!$C$4:$F$72,C$5,0)),0.0000001,VLOOKUP($A58,Raw!$C$4:$F$72,C$5,0))</f>
        <v>0.37579060326070879</v>
      </c>
      <c r="D58" s="15">
        <f>IF(ISNA(VLOOKUP($A58,Raw!$C$4:$F$72,D$5,0)),0.0000001,VLOOKUP($A58,Raw!$C$4:$F$72,D$5,0))</f>
        <v>0.36538859736746909</v>
      </c>
      <c r="E58" s="15">
        <f>IF(ISNA(VLOOKUP($A58,Raw!$C$4:$F$72,E$5,0)),0.0000001,VLOOKUP($A58,Raw!$C$4:$F$72,E$5,0))</f>
        <v>0.45326396103202116</v>
      </c>
      <c r="G58" t="s">
        <v>128</v>
      </c>
      <c r="H58" s="16" t="s">
        <v>274</v>
      </c>
      <c r="I58" s="17">
        <f>IF(ISNA(VLOOKUP($G58,Raw!$C$104:$G$205,I$5,0)),0.0000001,VLOOKUP($G58,Raw!$C$104:$G$205,I$5,0))</f>
        <v>9.9999999999999995E-8</v>
      </c>
      <c r="J58" s="17">
        <f>IF(ISNA(VLOOKUP($G58,Raw!$C$104:$G$205,J$5,0)),0.0000001,VLOOKUP($G58,Raw!$C$104:$G$205,J$5,0))</f>
        <v>9.9999999999999995E-8</v>
      </c>
      <c r="K58" s="17">
        <f>IF(ISNA(VLOOKUP($G58,Raw!$C$104:$G$205,K$5,0)),0.0000001,VLOOKUP($G58,Raw!$C$104:$G$205,K$5,0))</f>
        <v>9.9999999999999995E-8</v>
      </c>
      <c r="L58" s="17">
        <f>IF(ISNA(VLOOKUP($G58,Raw!$C$104:$G$205,L$5,0)),0.0000001,VLOOKUP($G58,Raw!$C$104:$G$205,L$5,0))</f>
        <v>9.9999999999999995E-8</v>
      </c>
      <c r="N58" t="s">
        <v>128</v>
      </c>
      <c r="O58" s="16" t="s">
        <v>274</v>
      </c>
      <c r="P58" s="17" t="e">
        <f>VLOOKUP($N58,Raw!$C$2024:$I$2128,Base1!P$5,0)</f>
        <v>#N/A</v>
      </c>
      <c r="Q58" s="17" t="e">
        <f>VLOOKUP($N58,Raw!$C$2024:$I$2128,Base1!Q$5,0)</f>
        <v>#N/A</v>
      </c>
      <c r="R58" s="17" t="e">
        <f>VLOOKUP($N58,Raw!$C$2024:$I$2128,Base1!R$5,0)</f>
        <v>#N/A</v>
      </c>
      <c r="S58" s="17" t="e">
        <f>VLOOKUP($N58,Raw!$C$2024:$I$2128,Base1!S$5,0)</f>
        <v>#N/A</v>
      </c>
      <c r="T58" s="17" t="e">
        <f>VLOOKUP($N58,Raw!$C$2024:$I$2128,Base1!T$5,0)</f>
        <v>#N/A</v>
      </c>
      <c r="U58" s="17" t="e">
        <f>VLOOKUP($N58,Raw!$C$2024:$I$2128,Base1!U$5,0)</f>
        <v>#N/A</v>
      </c>
    </row>
    <row r="59" spans="1:21" x14ac:dyDescent="0.3">
      <c r="A59" t="s">
        <v>55</v>
      </c>
      <c r="B59" s="14" t="s">
        <v>275</v>
      </c>
      <c r="C59" s="15">
        <f>IF(ISNA(VLOOKUP($A59,Raw!$C$4:$F$72,C$5,0)),0.0000001,VLOOKUP($A59,Raw!$C$4:$F$72,C$5,0))</f>
        <v>5.9990955026697215</v>
      </c>
      <c r="D59" s="15">
        <f>IF(ISNA(VLOOKUP($A59,Raw!$C$4:$F$72,D$5,0)),0.0000001,VLOOKUP($A59,Raw!$C$4:$F$72,D$5,0))</f>
        <v>8.050164505034644</v>
      </c>
      <c r="E59" s="15">
        <f>IF(ISNA(VLOOKUP($A59,Raw!$C$4:$F$72,E$5,0)),0.0000001,VLOOKUP($A59,Raw!$C$4:$F$72,E$5,0))</f>
        <v>6.2354205039432378</v>
      </c>
      <c r="G59" t="s">
        <v>129</v>
      </c>
      <c r="H59" s="14" t="s">
        <v>240</v>
      </c>
      <c r="I59" s="15">
        <f>IF(ISNA(VLOOKUP($G59,Raw!$C$104:$G$205,I$5,0)),0.0000001,VLOOKUP($G59,Raw!$C$104:$G$205,I$5,0))</f>
        <v>9.9999999999999995E-8</v>
      </c>
      <c r="J59" s="15">
        <f>IF(ISNA(VLOOKUP($G59,Raw!$C$104:$G$205,J$5,0)),0.0000001,VLOOKUP($G59,Raw!$C$104:$G$205,J$5,0))</f>
        <v>9.9999999999999995E-8</v>
      </c>
      <c r="K59" s="15">
        <f>IF(ISNA(VLOOKUP($G59,Raw!$C$104:$G$205,K$5,0)),0.0000001,VLOOKUP($G59,Raw!$C$104:$G$205,K$5,0))</f>
        <v>9.9999999999999995E-8</v>
      </c>
      <c r="L59" s="15">
        <f>IF(ISNA(VLOOKUP($G59,Raw!$C$104:$G$205,L$5,0)),0.0000001,VLOOKUP($G59,Raw!$C$104:$G$205,L$5,0))</f>
        <v>9.9999999999999995E-8</v>
      </c>
      <c r="N59" t="s">
        <v>129</v>
      </c>
      <c r="O59" s="14" t="s">
        <v>240</v>
      </c>
      <c r="P59" s="15" t="e">
        <f>VLOOKUP($N59,Raw!$C$2024:$I$2128,Base1!P$5,0)</f>
        <v>#N/A</v>
      </c>
      <c r="Q59" s="15" t="e">
        <f>VLOOKUP($N59,Raw!$C$2024:$I$2128,Base1!Q$5,0)</f>
        <v>#N/A</v>
      </c>
      <c r="R59" s="15" t="e">
        <f>VLOOKUP($N59,Raw!$C$2024:$I$2128,Base1!R$5,0)</f>
        <v>#N/A</v>
      </c>
      <c r="S59" s="15" t="e">
        <f>VLOOKUP($N59,Raw!$C$2024:$I$2128,Base1!S$5,0)</f>
        <v>#N/A</v>
      </c>
      <c r="T59" s="15" t="e">
        <f>VLOOKUP($N59,Raw!$C$2024:$I$2128,Base1!T$5,0)</f>
        <v>#N/A</v>
      </c>
      <c r="U59" s="15" t="e">
        <f>VLOOKUP($N59,Raw!$C$2024:$I$2128,Base1!U$5,0)</f>
        <v>#N/A</v>
      </c>
    </row>
    <row r="60" spans="1:21" x14ac:dyDescent="0.3">
      <c r="A60" t="s">
        <v>56</v>
      </c>
      <c r="B60" s="18" t="s">
        <v>276</v>
      </c>
      <c r="C60" s="19">
        <f>IF(ISNA(VLOOKUP($A60,Raw!$C$4:$F$72,C$5,0)),0.0000001,VLOOKUP($A60,Raw!$C$4:$F$72,C$5,0))</f>
        <v>44.235409153962834</v>
      </c>
      <c r="D60" s="19">
        <f>IF(ISNA(VLOOKUP($A60,Raw!$C$4:$F$72,D$5,0)),0.0000001,VLOOKUP($A60,Raw!$C$4:$F$72,D$5,0))</f>
        <v>41.651382594281486</v>
      </c>
      <c r="E60" s="19">
        <f>IF(ISNA(VLOOKUP($A60,Raw!$C$4:$F$72,E$5,0)),0.0000001,VLOOKUP($A60,Raw!$C$4:$F$72,E$5,0))</f>
        <v>49.643284717997354</v>
      </c>
      <c r="G60" t="s">
        <v>130</v>
      </c>
      <c r="H60" s="16" t="s">
        <v>242</v>
      </c>
      <c r="I60" s="17">
        <f>IF(ISNA(VLOOKUP($G60,Raw!$C$104:$G$205,I$5,0)),0.0000001,VLOOKUP($G60,Raw!$C$104:$G$205,I$5,0))</f>
        <v>9.9999999999999995E-8</v>
      </c>
      <c r="J60" s="17">
        <f>IF(ISNA(VLOOKUP($G60,Raw!$C$104:$G$205,J$5,0)),0.0000001,VLOOKUP($G60,Raw!$C$104:$G$205,J$5,0))</f>
        <v>9.9999999999999995E-8</v>
      </c>
      <c r="K60" s="17">
        <f>IF(ISNA(VLOOKUP($G60,Raw!$C$104:$G$205,K$5,0)),0.0000001,VLOOKUP($G60,Raw!$C$104:$G$205,K$5,0))</f>
        <v>9.9999999999999995E-8</v>
      </c>
      <c r="L60" s="17">
        <f>IF(ISNA(VLOOKUP($G60,Raw!$C$104:$G$205,L$5,0)),0.0000001,VLOOKUP($G60,Raw!$C$104:$G$205,L$5,0))</f>
        <v>9.9999999999999995E-8</v>
      </c>
      <c r="N60" t="s">
        <v>130</v>
      </c>
      <c r="O60" s="16" t="s">
        <v>242</v>
      </c>
      <c r="P60" s="17" t="e">
        <f>VLOOKUP($N60,Raw!$C$2024:$I$2128,Base1!P$5,0)</f>
        <v>#N/A</v>
      </c>
      <c r="Q60" s="17" t="e">
        <f>VLOOKUP($N60,Raw!$C$2024:$I$2128,Base1!Q$5,0)</f>
        <v>#N/A</v>
      </c>
      <c r="R60" s="17" t="e">
        <f>VLOOKUP($N60,Raw!$C$2024:$I$2128,Base1!R$5,0)</f>
        <v>#N/A</v>
      </c>
      <c r="S60" s="17" t="e">
        <f>VLOOKUP($N60,Raw!$C$2024:$I$2128,Base1!S$5,0)</f>
        <v>#N/A</v>
      </c>
      <c r="T60" s="17" t="e">
        <f>VLOOKUP($N60,Raw!$C$2024:$I$2128,Base1!T$5,0)</f>
        <v>#N/A</v>
      </c>
      <c r="U60" s="17" t="e">
        <f>VLOOKUP($N60,Raw!$C$2024:$I$2128,Base1!U$5,0)</f>
        <v>#N/A</v>
      </c>
    </row>
    <row r="61" spans="1:21" x14ac:dyDescent="0.3">
      <c r="A61" t="s">
        <v>57</v>
      </c>
      <c r="B61" s="12" t="s">
        <v>277</v>
      </c>
      <c r="C61" s="13">
        <f>IF(ISNA(VLOOKUP($A61,Raw!$C$4:$F$72,C$5,0)),0.0000001,VLOOKUP($A61,Raw!$C$4:$F$72,C$5,0))</f>
        <v>9.9999999999999995E-8</v>
      </c>
      <c r="D61" s="13">
        <f>IF(ISNA(VLOOKUP($A61,Raw!$C$4:$F$72,D$5,0)),0.0000001,VLOOKUP($A61,Raw!$C$4:$F$72,D$5,0))</f>
        <v>9.9999999999999995E-8</v>
      </c>
      <c r="E61" s="13">
        <f>IF(ISNA(VLOOKUP($A61,Raw!$C$4:$F$72,E$5,0)),0.0000001,VLOOKUP($A61,Raw!$C$4:$F$72,E$5,0))</f>
        <v>9.9999999999999995E-8</v>
      </c>
      <c r="G61" t="s">
        <v>131</v>
      </c>
      <c r="H61" s="16" t="s">
        <v>278</v>
      </c>
      <c r="I61" s="17">
        <f>IF(ISNA(VLOOKUP($G61,Raw!$C$104:$G$205,I$5,0)),0.0000001,VLOOKUP($G61,Raw!$C$104:$G$205,I$5,0))</f>
        <v>9.9999999999999995E-8</v>
      </c>
      <c r="J61" s="17">
        <f>IF(ISNA(VLOOKUP($G61,Raw!$C$104:$G$205,J$5,0)),0.0000001,VLOOKUP($G61,Raw!$C$104:$G$205,J$5,0))</f>
        <v>9.9999999999999995E-8</v>
      </c>
      <c r="K61" s="17">
        <f>IF(ISNA(VLOOKUP($G61,Raw!$C$104:$G$205,K$5,0)),0.0000001,VLOOKUP($G61,Raw!$C$104:$G$205,K$5,0))</f>
        <v>9.9999999999999995E-8</v>
      </c>
      <c r="L61" s="17">
        <f>IF(ISNA(VLOOKUP($G61,Raw!$C$104:$G$205,L$5,0)),0.0000001,VLOOKUP($G61,Raw!$C$104:$G$205,L$5,0))</f>
        <v>9.9999999999999995E-8</v>
      </c>
      <c r="N61" t="s">
        <v>131</v>
      </c>
      <c r="O61" s="16" t="s">
        <v>278</v>
      </c>
      <c r="P61" s="17" t="e">
        <f>VLOOKUP($N61,Raw!$C$2024:$I$2128,Base1!P$5,0)</f>
        <v>#N/A</v>
      </c>
      <c r="Q61" s="17" t="e">
        <f>VLOOKUP($N61,Raw!$C$2024:$I$2128,Base1!Q$5,0)</f>
        <v>#N/A</v>
      </c>
      <c r="R61" s="17" t="e">
        <f>VLOOKUP($N61,Raw!$C$2024:$I$2128,Base1!R$5,0)</f>
        <v>#N/A</v>
      </c>
      <c r="S61" s="17" t="e">
        <f>VLOOKUP($N61,Raw!$C$2024:$I$2128,Base1!S$5,0)</f>
        <v>#N/A</v>
      </c>
      <c r="T61" s="17" t="e">
        <f>VLOOKUP($N61,Raw!$C$2024:$I$2128,Base1!T$5,0)</f>
        <v>#N/A</v>
      </c>
      <c r="U61" s="17" t="e">
        <f>VLOOKUP($N61,Raw!$C$2024:$I$2128,Base1!U$5,0)</f>
        <v>#N/A</v>
      </c>
    </row>
    <row r="62" spans="1:21" x14ac:dyDescent="0.3">
      <c r="A62" t="s">
        <v>58</v>
      </c>
      <c r="B62" s="14" t="s">
        <v>279</v>
      </c>
      <c r="C62" s="15">
        <f>IF(ISNA(VLOOKUP($A62,Raw!$C$4:$F$72,C$5,0)),0.0000001,VLOOKUP($A62,Raw!$C$4:$F$72,C$5,0))</f>
        <v>8.0938567562616974</v>
      </c>
      <c r="D62" s="15">
        <f>IF(ISNA(VLOOKUP($A62,Raw!$C$4:$F$72,D$5,0)),0.0000001,VLOOKUP($A62,Raw!$C$4:$F$72,D$5,0))</f>
        <v>7.975327305237057</v>
      </c>
      <c r="E62" s="15">
        <f>IF(ISNA(VLOOKUP($A62,Raw!$C$4:$F$72,E$5,0)),0.0000001,VLOOKUP($A62,Raw!$C$4:$F$72,E$5,0))</f>
        <v>10.251598691140416</v>
      </c>
      <c r="G62" t="s">
        <v>132</v>
      </c>
      <c r="H62" s="16" t="s">
        <v>280</v>
      </c>
      <c r="I62" s="17">
        <f>IF(ISNA(VLOOKUP($G62,Raw!$C$104:$G$205,I$5,0)),0.0000001,VLOOKUP($G62,Raw!$C$104:$G$205,I$5,0))</f>
        <v>9.9999999999999995E-8</v>
      </c>
      <c r="J62" s="17">
        <f>IF(ISNA(VLOOKUP($G62,Raw!$C$104:$G$205,J$5,0)),0.0000001,VLOOKUP($G62,Raw!$C$104:$G$205,J$5,0))</f>
        <v>9.9999999999999995E-8</v>
      </c>
      <c r="K62" s="17">
        <f>IF(ISNA(VLOOKUP($G62,Raw!$C$104:$G$205,K$5,0)),0.0000001,VLOOKUP($G62,Raw!$C$104:$G$205,K$5,0))</f>
        <v>9.9999999999999995E-8</v>
      </c>
      <c r="L62" s="17">
        <f>IF(ISNA(VLOOKUP($G62,Raw!$C$104:$G$205,L$5,0)),0.0000001,VLOOKUP($G62,Raw!$C$104:$G$205,L$5,0))</f>
        <v>9.9999999999999995E-8</v>
      </c>
      <c r="N62" t="s">
        <v>132</v>
      </c>
      <c r="O62" s="16" t="s">
        <v>280</v>
      </c>
      <c r="P62" s="17" t="e">
        <f>VLOOKUP($N62,Raw!$C$2024:$I$2128,Base1!P$5,0)</f>
        <v>#N/A</v>
      </c>
      <c r="Q62" s="17" t="e">
        <f>VLOOKUP($N62,Raw!$C$2024:$I$2128,Base1!Q$5,0)</f>
        <v>#N/A</v>
      </c>
      <c r="R62" s="17" t="e">
        <f>VLOOKUP($N62,Raw!$C$2024:$I$2128,Base1!R$5,0)</f>
        <v>#N/A</v>
      </c>
      <c r="S62" s="17" t="e">
        <f>VLOOKUP($N62,Raw!$C$2024:$I$2128,Base1!S$5,0)</f>
        <v>#N/A</v>
      </c>
      <c r="T62" s="17" t="e">
        <f>VLOOKUP($N62,Raw!$C$2024:$I$2128,Base1!T$5,0)</f>
        <v>#N/A</v>
      </c>
      <c r="U62" s="17" t="e">
        <f>VLOOKUP($N62,Raw!$C$2024:$I$2128,Base1!U$5,0)</f>
        <v>#N/A</v>
      </c>
    </row>
    <row r="63" spans="1:21" x14ac:dyDescent="0.3">
      <c r="A63" t="s">
        <v>59</v>
      </c>
      <c r="B63" s="14" t="s">
        <v>281</v>
      </c>
      <c r="C63" s="15">
        <f>IF(ISNA(VLOOKUP($A63,Raw!$C$4:$F$72,C$5,0)),0.0000001,VLOOKUP($A63,Raw!$C$4:$F$72,C$5,0))</f>
        <v>0.79691631500623283</v>
      </c>
      <c r="D63" s="15">
        <f>IF(ISNA(VLOOKUP($A63,Raw!$C$4:$F$72,D$5,0)),0.0000001,VLOOKUP($A63,Raw!$C$4:$F$72,D$5,0))</f>
        <v>2.2018828406356103</v>
      </c>
      <c r="E63" s="15">
        <f>IF(ISNA(VLOOKUP($A63,Raw!$C$4:$F$72,E$5,0)),0.0000001,VLOOKUP($A63,Raw!$C$4:$F$72,E$5,0))</f>
        <v>0.90359327448747817</v>
      </c>
      <c r="G63" t="s">
        <v>133</v>
      </c>
      <c r="H63" s="16" t="s">
        <v>282</v>
      </c>
      <c r="I63" s="17">
        <f>IF(ISNA(VLOOKUP($G63,Raw!$C$104:$G$205,I$5,0)),0.0000001,VLOOKUP($G63,Raw!$C$104:$G$205,I$5,0))</f>
        <v>9.9999999999999995E-8</v>
      </c>
      <c r="J63" s="17">
        <f>IF(ISNA(VLOOKUP($G63,Raw!$C$104:$G$205,J$5,0)),0.0000001,VLOOKUP($G63,Raw!$C$104:$G$205,J$5,0))</f>
        <v>9.9999999999999995E-8</v>
      </c>
      <c r="K63" s="17">
        <f>IF(ISNA(VLOOKUP($G63,Raw!$C$104:$G$205,K$5,0)),0.0000001,VLOOKUP($G63,Raw!$C$104:$G$205,K$5,0))</f>
        <v>9.9999999999999995E-8</v>
      </c>
      <c r="L63" s="17">
        <f>IF(ISNA(VLOOKUP($G63,Raw!$C$104:$G$205,L$5,0)),0.0000001,VLOOKUP($G63,Raw!$C$104:$G$205,L$5,0))</f>
        <v>9.9999999999999995E-8</v>
      </c>
      <c r="N63" t="s">
        <v>133</v>
      </c>
      <c r="O63" s="16" t="s">
        <v>282</v>
      </c>
      <c r="P63" s="17" t="e">
        <f>VLOOKUP($N63,Raw!$C$2024:$I$2128,Base1!P$5,0)</f>
        <v>#N/A</v>
      </c>
      <c r="Q63" s="17" t="e">
        <f>VLOOKUP($N63,Raw!$C$2024:$I$2128,Base1!Q$5,0)</f>
        <v>#N/A</v>
      </c>
      <c r="R63" s="17" t="e">
        <f>VLOOKUP($N63,Raw!$C$2024:$I$2128,Base1!R$5,0)</f>
        <v>#N/A</v>
      </c>
      <c r="S63" s="17" t="e">
        <f>VLOOKUP($N63,Raw!$C$2024:$I$2128,Base1!S$5,0)</f>
        <v>#N/A</v>
      </c>
      <c r="T63" s="17" t="e">
        <f>VLOOKUP($N63,Raw!$C$2024:$I$2128,Base1!T$5,0)</f>
        <v>#N/A</v>
      </c>
      <c r="U63" s="17" t="e">
        <f>VLOOKUP($N63,Raw!$C$2024:$I$2128,Base1!U$5,0)</f>
        <v>#N/A</v>
      </c>
    </row>
    <row r="64" spans="1:21" x14ac:dyDescent="0.3">
      <c r="A64" t="s">
        <v>60</v>
      </c>
      <c r="B64" s="12" t="s">
        <v>283</v>
      </c>
      <c r="C64" s="13">
        <f>IF(ISNA(VLOOKUP($A64,Raw!$C$4:$F$72,C$5,0)),0.0000001,VLOOKUP($A64,Raw!$C$4:$F$72,C$5,0))</f>
        <v>9.9999999999999995E-8</v>
      </c>
      <c r="D64" s="13">
        <f>IF(ISNA(VLOOKUP($A64,Raw!$C$4:$F$72,D$5,0)),0.0000001,VLOOKUP($A64,Raw!$C$4:$F$72,D$5,0))</f>
        <v>9.9999999999999995E-8</v>
      </c>
      <c r="E64" s="13">
        <f>IF(ISNA(VLOOKUP($A64,Raw!$C$4:$F$72,E$5,0)),0.0000001,VLOOKUP($A64,Raw!$C$4:$F$72,E$5,0))</f>
        <v>9.9999999999999995E-8</v>
      </c>
      <c r="G64" t="s">
        <v>134</v>
      </c>
      <c r="H64" s="14" t="s">
        <v>246</v>
      </c>
      <c r="I64" s="15">
        <f>IF(ISNA(VLOOKUP($G64,Raw!$C$104:$G$205,I$5,0)),0.0000001,VLOOKUP($G64,Raw!$C$104:$G$205,I$5,0))</f>
        <v>9.9999999999999995E-8</v>
      </c>
      <c r="J64" s="15">
        <f>IF(ISNA(VLOOKUP($G64,Raw!$C$104:$G$205,J$5,0)),0.0000001,VLOOKUP($G64,Raw!$C$104:$G$205,J$5,0))</f>
        <v>9.9999999999999995E-8</v>
      </c>
      <c r="K64" s="15">
        <f>IF(ISNA(VLOOKUP($G64,Raw!$C$104:$G$205,K$5,0)),0.0000001,VLOOKUP($G64,Raw!$C$104:$G$205,K$5,0))</f>
        <v>9.9999999999999995E-8</v>
      </c>
      <c r="L64" s="15">
        <f>IF(ISNA(VLOOKUP($G64,Raw!$C$104:$G$205,L$5,0)),0.0000001,VLOOKUP($G64,Raw!$C$104:$G$205,L$5,0))</f>
        <v>9.9999999999999995E-8</v>
      </c>
      <c r="N64" t="s">
        <v>134</v>
      </c>
      <c r="O64" s="14" t="s">
        <v>246</v>
      </c>
      <c r="P64" s="15" t="e">
        <f>VLOOKUP($N64,Raw!$C$2024:$I$2128,Base1!P$5,0)</f>
        <v>#N/A</v>
      </c>
      <c r="Q64" s="15" t="e">
        <f>VLOOKUP($N64,Raw!$C$2024:$I$2128,Base1!Q$5,0)</f>
        <v>#N/A</v>
      </c>
      <c r="R64" s="15" t="e">
        <f>VLOOKUP($N64,Raw!$C$2024:$I$2128,Base1!R$5,0)</f>
        <v>#N/A</v>
      </c>
      <c r="S64" s="15" t="e">
        <f>VLOOKUP($N64,Raw!$C$2024:$I$2128,Base1!S$5,0)</f>
        <v>#N/A</v>
      </c>
      <c r="T64" s="15" t="e">
        <f>VLOOKUP($N64,Raw!$C$2024:$I$2128,Base1!T$5,0)</f>
        <v>#N/A</v>
      </c>
      <c r="U64" s="15" t="e">
        <f>VLOOKUP($N64,Raw!$C$2024:$I$2128,Base1!U$5,0)</f>
        <v>#N/A</v>
      </c>
    </row>
    <row r="65" spans="1:21" x14ac:dyDescent="0.3">
      <c r="A65" t="s">
        <v>61</v>
      </c>
      <c r="B65" s="14" t="s">
        <v>284</v>
      </c>
      <c r="C65" s="15">
        <f>IF(ISNA(VLOOKUP($A65,Raw!$C$4:$F$72,C$5,0)),0.0000001,VLOOKUP($A65,Raw!$C$4:$F$72,C$5,0))</f>
        <v>9.0488771371305869</v>
      </c>
      <c r="D65" s="15">
        <f>IF(ISNA(VLOOKUP($A65,Raw!$C$4:$F$72,D$5,0)),0.0000001,VLOOKUP($A65,Raw!$C$4:$F$72,D$5,0))</f>
        <v>8.5054199723062442</v>
      </c>
      <c r="E65" s="15">
        <f>IF(ISNA(VLOOKUP($A65,Raw!$C$4:$F$72,E$5,0)),0.0000001,VLOOKUP($A65,Raw!$C$4:$F$72,E$5,0))</f>
        <v>7.0504632349667808</v>
      </c>
      <c r="G65" t="s">
        <v>135</v>
      </c>
      <c r="H65" s="16" t="s">
        <v>285</v>
      </c>
      <c r="I65" s="17">
        <f>IF(ISNA(VLOOKUP($G65,Raw!$C$104:$G$205,I$5,0)),0.0000001,VLOOKUP($G65,Raw!$C$104:$G$205,I$5,0))</f>
        <v>9.9999999999999995E-8</v>
      </c>
      <c r="J65" s="17">
        <f>IF(ISNA(VLOOKUP($G65,Raw!$C$104:$G$205,J$5,0)),0.0000001,VLOOKUP($G65,Raw!$C$104:$G$205,J$5,0))</f>
        <v>9.9999999999999995E-8</v>
      </c>
      <c r="K65" s="17">
        <f>IF(ISNA(VLOOKUP($G65,Raw!$C$104:$G$205,K$5,0)),0.0000001,VLOOKUP($G65,Raw!$C$104:$G$205,K$5,0))</f>
        <v>9.9999999999999995E-8</v>
      </c>
      <c r="L65" s="17">
        <f>IF(ISNA(VLOOKUP($G65,Raw!$C$104:$G$205,L$5,0)),0.0000001,VLOOKUP($G65,Raw!$C$104:$G$205,L$5,0))</f>
        <v>9.9999999999999995E-8</v>
      </c>
      <c r="N65" t="s">
        <v>135</v>
      </c>
      <c r="O65" s="16" t="s">
        <v>285</v>
      </c>
      <c r="P65" s="17" t="e">
        <f>VLOOKUP($N65,Raw!$C$2024:$I$2128,Base1!P$5,0)</f>
        <v>#N/A</v>
      </c>
      <c r="Q65" s="17" t="e">
        <f>VLOOKUP($N65,Raw!$C$2024:$I$2128,Base1!Q$5,0)</f>
        <v>#N/A</v>
      </c>
      <c r="R65" s="17" t="e">
        <f>VLOOKUP($N65,Raw!$C$2024:$I$2128,Base1!R$5,0)</f>
        <v>#N/A</v>
      </c>
      <c r="S65" s="17" t="e">
        <f>VLOOKUP($N65,Raw!$C$2024:$I$2128,Base1!S$5,0)</f>
        <v>#N/A</v>
      </c>
      <c r="T65" s="17" t="e">
        <f>VLOOKUP($N65,Raw!$C$2024:$I$2128,Base1!T$5,0)</f>
        <v>#N/A</v>
      </c>
      <c r="U65" s="17" t="e">
        <f>VLOOKUP($N65,Raw!$C$2024:$I$2128,Base1!U$5,0)</f>
        <v>#N/A</v>
      </c>
    </row>
    <row r="66" spans="1:21" x14ac:dyDescent="0.3">
      <c r="A66" t="s">
        <v>62</v>
      </c>
      <c r="B66" s="14" t="s">
        <v>286</v>
      </c>
      <c r="C66" s="15">
        <f>IF(ISNA(VLOOKUP($A66,Raw!$C$4:$F$72,C$5,0)),0.0000001,VLOOKUP($A66,Raw!$C$4:$F$72,C$5,0))</f>
        <v>1.28418337760891</v>
      </c>
      <c r="D66" s="15">
        <f>IF(ISNA(VLOOKUP($A66,Raw!$C$4:$F$72,D$5,0)),0.0000001,VLOOKUP($A66,Raw!$C$4:$F$72,D$5,0))</f>
        <v>1.1175389300590837</v>
      </c>
      <c r="E66" s="15">
        <f>IF(ISNA(VLOOKUP($A66,Raw!$C$4:$F$72,E$5,0)),0.0000001,VLOOKUP($A66,Raw!$C$4:$F$72,E$5,0))</f>
        <v>1.1614942352998274</v>
      </c>
      <c r="G66" t="s">
        <v>136</v>
      </c>
      <c r="H66" s="16" t="s">
        <v>287</v>
      </c>
      <c r="I66" s="17">
        <f>IF(ISNA(VLOOKUP($G66,Raw!$C$104:$G$205,I$5,0)),0.0000001,VLOOKUP($G66,Raw!$C$104:$G$205,I$5,0))</f>
        <v>9.9999999999999995E-8</v>
      </c>
      <c r="J66" s="17">
        <f>IF(ISNA(VLOOKUP($G66,Raw!$C$104:$G$205,J$5,0)),0.0000001,VLOOKUP($G66,Raw!$C$104:$G$205,J$5,0))</f>
        <v>9.9999999999999995E-8</v>
      </c>
      <c r="K66" s="17">
        <f>IF(ISNA(VLOOKUP($G66,Raw!$C$104:$G$205,K$5,0)),0.0000001,VLOOKUP($G66,Raw!$C$104:$G$205,K$5,0))</f>
        <v>9.9999999999999995E-8</v>
      </c>
      <c r="L66" s="17">
        <f>IF(ISNA(VLOOKUP($G66,Raw!$C$104:$G$205,L$5,0)),0.0000001,VLOOKUP($G66,Raw!$C$104:$G$205,L$5,0))</f>
        <v>9.9999999999999995E-8</v>
      </c>
      <c r="N66" t="s">
        <v>136</v>
      </c>
      <c r="O66" s="16" t="s">
        <v>287</v>
      </c>
      <c r="P66" s="17" t="e">
        <f>VLOOKUP($N66,Raw!$C$2024:$I$2128,Base1!P$5,0)</f>
        <v>#N/A</v>
      </c>
      <c r="Q66" s="17" t="e">
        <f>VLOOKUP($N66,Raw!$C$2024:$I$2128,Base1!Q$5,0)</f>
        <v>#N/A</v>
      </c>
      <c r="R66" s="17" t="e">
        <f>VLOOKUP($N66,Raw!$C$2024:$I$2128,Base1!R$5,0)</f>
        <v>#N/A</v>
      </c>
      <c r="S66" s="17" t="e">
        <f>VLOOKUP($N66,Raw!$C$2024:$I$2128,Base1!S$5,0)</f>
        <v>#N/A</v>
      </c>
      <c r="T66" s="17" t="e">
        <f>VLOOKUP($N66,Raw!$C$2024:$I$2128,Base1!T$5,0)</f>
        <v>#N/A</v>
      </c>
      <c r="U66" s="17" t="e">
        <f>VLOOKUP($N66,Raw!$C$2024:$I$2128,Base1!U$5,0)</f>
        <v>#N/A</v>
      </c>
    </row>
    <row r="67" spans="1:21" x14ac:dyDescent="0.3">
      <c r="A67" t="s">
        <v>63</v>
      </c>
      <c r="B67" s="12" t="s">
        <v>288</v>
      </c>
      <c r="C67" s="13">
        <f>IF(ISNA(VLOOKUP($A67,Raw!$C$4:$F$72,C$5,0)),0.0000001,VLOOKUP($A67,Raw!$C$4:$F$72,C$5,0))</f>
        <v>9.9999999999999995E-8</v>
      </c>
      <c r="D67" s="13">
        <f>IF(ISNA(VLOOKUP($A67,Raw!$C$4:$F$72,D$5,0)),0.0000001,VLOOKUP($A67,Raw!$C$4:$F$72,D$5,0))</f>
        <v>9.9999999999999995E-8</v>
      </c>
      <c r="E67" s="13">
        <f>IF(ISNA(VLOOKUP($A67,Raw!$C$4:$F$72,E$5,0)),0.0000001,VLOOKUP($A67,Raw!$C$4:$F$72,E$5,0))</f>
        <v>9.9999999999999995E-8</v>
      </c>
      <c r="G67" t="s">
        <v>137</v>
      </c>
      <c r="H67" s="16" t="s">
        <v>250</v>
      </c>
      <c r="I67" s="17">
        <f>IF(ISNA(VLOOKUP($G67,Raw!$C$104:$G$205,I$5,0)),0.0000001,VLOOKUP($G67,Raw!$C$104:$G$205,I$5,0))</f>
        <v>9.9999999999999995E-8</v>
      </c>
      <c r="J67" s="17">
        <f>IF(ISNA(VLOOKUP($G67,Raw!$C$104:$G$205,J$5,0)),0.0000001,VLOOKUP($G67,Raw!$C$104:$G$205,J$5,0))</f>
        <v>9.9999999999999995E-8</v>
      </c>
      <c r="K67" s="17">
        <f>IF(ISNA(VLOOKUP($G67,Raw!$C$104:$G$205,K$5,0)),0.0000001,VLOOKUP($G67,Raw!$C$104:$G$205,K$5,0))</f>
        <v>9.9999999999999995E-8</v>
      </c>
      <c r="L67" s="17">
        <f>IF(ISNA(VLOOKUP($G67,Raw!$C$104:$G$205,L$5,0)),0.0000001,VLOOKUP($G67,Raw!$C$104:$G$205,L$5,0))</f>
        <v>9.9999999999999995E-8</v>
      </c>
      <c r="N67" t="s">
        <v>137</v>
      </c>
      <c r="O67" s="16" t="s">
        <v>250</v>
      </c>
      <c r="P67" s="17" t="e">
        <f>VLOOKUP($N67,Raw!$C$2024:$I$2128,Base1!P$5,0)</f>
        <v>#N/A</v>
      </c>
      <c r="Q67" s="17" t="e">
        <f>VLOOKUP($N67,Raw!$C$2024:$I$2128,Base1!Q$5,0)</f>
        <v>#N/A</v>
      </c>
      <c r="R67" s="17" t="e">
        <f>VLOOKUP($N67,Raw!$C$2024:$I$2128,Base1!R$5,0)</f>
        <v>#N/A</v>
      </c>
      <c r="S67" s="17" t="e">
        <f>VLOOKUP($N67,Raw!$C$2024:$I$2128,Base1!S$5,0)</f>
        <v>#N/A</v>
      </c>
      <c r="T67" s="17" t="e">
        <f>VLOOKUP($N67,Raw!$C$2024:$I$2128,Base1!T$5,0)</f>
        <v>#N/A</v>
      </c>
      <c r="U67" s="17" t="e">
        <f>VLOOKUP($N67,Raw!$C$2024:$I$2128,Base1!U$5,0)</f>
        <v>#N/A</v>
      </c>
    </row>
    <row r="68" spans="1:21" x14ac:dyDescent="0.3">
      <c r="A68" t="s">
        <v>64</v>
      </c>
      <c r="B68" s="14" t="s">
        <v>289</v>
      </c>
      <c r="C68" s="15">
        <f>IF(ISNA(VLOOKUP($A68,Raw!$C$4:$F$72,C$5,0)),0.0000001,VLOOKUP($A68,Raw!$C$4:$F$72,C$5,0))</f>
        <v>4.0806209339548056</v>
      </c>
      <c r="D68" s="15">
        <f>IF(ISNA(VLOOKUP($A68,Raw!$C$4:$F$72,D$5,0)),0.0000001,VLOOKUP($A68,Raw!$C$4:$F$72,D$5,0))</f>
        <v>2.9294083425949879</v>
      </c>
      <c r="E68" s="15">
        <f>IF(ISNA(VLOOKUP($A68,Raw!$C$4:$F$72,E$5,0)),0.0000001,VLOOKUP($A68,Raw!$C$4:$F$72,E$5,0))</f>
        <v>4.5486066633470035</v>
      </c>
      <c r="G68" t="s">
        <v>138</v>
      </c>
      <c r="H68" s="14" t="s">
        <v>251</v>
      </c>
      <c r="I68" s="15">
        <f>IF(ISNA(VLOOKUP($G68,Raw!$C$104:$G$205,I$5,0)),0.0000001,VLOOKUP($G68,Raw!$C$104:$G$205,I$5,0))</f>
        <v>9.9999999999999995E-8</v>
      </c>
      <c r="J68" s="15">
        <f>IF(ISNA(VLOOKUP($G68,Raw!$C$104:$G$205,J$5,0)),0.0000001,VLOOKUP($G68,Raw!$C$104:$G$205,J$5,0))</f>
        <v>9.9999999999999995E-8</v>
      </c>
      <c r="K68" s="15">
        <f>IF(ISNA(VLOOKUP($G68,Raw!$C$104:$G$205,K$5,0)),0.0000001,VLOOKUP($G68,Raw!$C$104:$G$205,K$5,0))</f>
        <v>9.9999999999999995E-8</v>
      </c>
      <c r="L68" s="15">
        <f>IF(ISNA(VLOOKUP($G68,Raw!$C$104:$G$205,L$5,0)),0.0000001,VLOOKUP($G68,Raw!$C$104:$G$205,L$5,0))</f>
        <v>9.9999999999999995E-8</v>
      </c>
      <c r="N68" t="s">
        <v>138</v>
      </c>
      <c r="O68" s="14" t="s">
        <v>251</v>
      </c>
      <c r="P68" s="15" t="e">
        <f>VLOOKUP($N68,Raw!$C$2024:$I$2128,Base1!P$5,0)</f>
        <v>#N/A</v>
      </c>
      <c r="Q68" s="15" t="e">
        <f>VLOOKUP($N68,Raw!$C$2024:$I$2128,Base1!Q$5,0)</f>
        <v>#N/A</v>
      </c>
      <c r="R68" s="15" t="e">
        <f>VLOOKUP($N68,Raw!$C$2024:$I$2128,Base1!R$5,0)</f>
        <v>#N/A</v>
      </c>
      <c r="S68" s="15" t="e">
        <f>VLOOKUP($N68,Raw!$C$2024:$I$2128,Base1!S$5,0)</f>
        <v>#N/A</v>
      </c>
      <c r="T68" s="15" t="e">
        <f>VLOOKUP($N68,Raw!$C$2024:$I$2128,Base1!T$5,0)</f>
        <v>#N/A</v>
      </c>
      <c r="U68" s="15" t="e">
        <f>VLOOKUP($N68,Raw!$C$2024:$I$2128,Base1!U$5,0)</f>
        <v>#N/A</v>
      </c>
    </row>
    <row r="69" spans="1:21" x14ac:dyDescent="0.3">
      <c r="A69" t="s">
        <v>65</v>
      </c>
      <c r="B69" s="14" t="s">
        <v>290</v>
      </c>
      <c r="C69" s="15">
        <f>IF(ISNA(VLOOKUP($A69,Raw!$C$4:$F$72,C$5,0)),0.0000001,VLOOKUP($A69,Raw!$C$4:$F$72,C$5,0))</f>
        <v>9.9999999999999995E-8</v>
      </c>
      <c r="D69" s="15">
        <f>IF(ISNA(VLOOKUP($A69,Raw!$C$4:$F$72,D$5,0)),0.0000001,VLOOKUP($A69,Raw!$C$4:$F$72,D$5,0))</f>
        <v>9.9999999999999995E-8</v>
      </c>
      <c r="E69" s="15">
        <f>IF(ISNA(VLOOKUP($A69,Raw!$C$4:$F$72,E$5,0)),0.0000001,VLOOKUP($A69,Raw!$C$4:$F$72,E$5,0))</f>
        <v>9.9999999999999995E-8</v>
      </c>
      <c r="G69" t="s">
        <v>139</v>
      </c>
      <c r="H69" s="16" t="s">
        <v>291</v>
      </c>
      <c r="I69" s="17">
        <f>IF(ISNA(VLOOKUP($G69,Raw!$C$104:$G$205,I$5,0)),0.0000001,VLOOKUP($G69,Raw!$C$104:$G$205,I$5,0))</f>
        <v>9.9999999999999995E-8</v>
      </c>
      <c r="J69" s="17">
        <f>IF(ISNA(VLOOKUP($G69,Raw!$C$104:$G$205,J$5,0)),0.0000001,VLOOKUP($G69,Raw!$C$104:$G$205,J$5,0))</f>
        <v>9.9999999999999995E-8</v>
      </c>
      <c r="K69" s="17">
        <f>IF(ISNA(VLOOKUP($G69,Raw!$C$104:$G$205,K$5,0)),0.0000001,VLOOKUP($G69,Raw!$C$104:$G$205,K$5,0))</f>
        <v>9.9999999999999995E-8</v>
      </c>
      <c r="L69" s="17">
        <f>IF(ISNA(VLOOKUP($G69,Raw!$C$104:$G$205,L$5,0)),0.0000001,VLOOKUP($G69,Raw!$C$104:$G$205,L$5,0))</f>
        <v>9.9999999999999995E-8</v>
      </c>
      <c r="N69" t="s">
        <v>139</v>
      </c>
      <c r="O69" s="16" t="s">
        <v>291</v>
      </c>
      <c r="P69" s="17" t="e">
        <f>VLOOKUP($N69,Raw!$C$2024:$I$2128,Base1!P$5,0)</f>
        <v>#N/A</v>
      </c>
      <c r="Q69" s="17" t="e">
        <f>VLOOKUP($N69,Raw!$C$2024:$I$2128,Base1!Q$5,0)</f>
        <v>#N/A</v>
      </c>
      <c r="R69" s="17" t="e">
        <f>VLOOKUP($N69,Raw!$C$2024:$I$2128,Base1!R$5,0)</f>
        <v>#N/A</v>
      </c>
      <c r="S69" s="17" t="e">
        <f>VLOOKUP($N69,Raw!$C$2024:$I$2128,Base1!S$5,0)</f>
        <v>#N/A</v>
      </c>
      <c r="T69" s="17" t="e">
        <f>VLOOKUP($N69,Raw!$C$2024:$I$2128,Base1!T$5,0)</f>
        <v>#N/A</v>
      </c>
      <c r="U69" s="17" t="e">
        <f>VLOOKUP($N69,Raw!$C$2024:$I$2128,Base1!U$5,0)</f>
        <v>#N/A</v>
      </c>
    </row>
    <row r="70" spans="1:21" x14ac:dyDescent="0.3">
      <c r="A70" t="s">
        <v>66</v>
      </c>
      <c r="B70" s="14" t="s">
        <v>292</v>
      </c>
      <c r="C70" s="15">
        <f>IF(ISNA(VLOOKUP($A70,Raw!$C$4:$F$72,C$5,0)),0.0000001,VLOOKUP($A70,Raw!$C$4:$F$72,C$5,0))</f>
        <v>7.4532761210683249</v>
      </c>
      <c r="D70" s="15">
        <f>IF(ISNA(VLOOKUP($A70,Raw!$C$4:$F$72,D$5,0)),0.0000001,VLOOKUP($A70,Raw!$C$4:$F$72,D$5,0))</f>
        <v>4.7760862770194086</v>
      </c>
      <c r="E70" s="15">
        <f>IF(ISNA(VLOOKUP($A70,Raw!$C$4:$F$72,E$5,0)),0.0000001,VLOOKUP($A70,Raw!$C$4:$F$72,E$5,0))</f>
        <v>1.7218072943458822</v>
      </c>
      <c r="G70" t="s">
        <v>140</v>
      </c>
      <c r="H70" s="16" t="s">
        <v>293</v>
      </c>
      <c r="I70" s="17">
        <f>IF(ISNA(VLOOKUP($G70,Raw!$C$104:$G$205,I$5,0)),0.0000001,VLOOKUP($G70,Raw!$C$104:$G$205,I$5,0))</f>
        <v>9.9999999999999995E-8</v>
      </c>
      <c r="J70" s="17">
        <f>IF(ISNA(VLOOKUP($G70,Raw!$C$104:$G$205,J$5,0)),0.0000001,VLOOKUP($G70,Raw!$C$104:$G$205,J$5,0))</f>
        <v>9.9999999999999995E-8</v>
      </c>
      <c r="K70" s="17">
        <f>IF(ISNA(VLOOKUP($G70,Raw!$C$104:$G$205,K$5,0)),0.0000001,VLOOKUP($G70,Raw!$C$104:$G$205,K$5,0))</f>
        <v>9.9999999999999995E-8</v>
      </c>
      <c r="L70" s="17">
        <f>IF(ISNA(VLOOKUP($G70,Raw!$C$104:$G$205,L$5,0)),0.0000001,VLOOKUP($G70,Raw!$C$104:$G$205,L$5,0))</f>
        <v>9.9999999999999995E-8</v>
      </c>
      <c r="N70" t="s">
        <v>140</v>
      </c>
      <c r="O70" s="16" t="s">
        <v>293</v>
      </c>
      <c r="P70" s="17" t="e">
        <f>VLOOKUP($N70,Raw!$C$2024:$I$2128,Base1!P$5,0)</f>
        <v>#N/A</v>
      </c>
      <c r="Q70" s="17" t="e">
        <f>VLOOKUP($N70,Raw!$C$2024:$I$2128,Base1!Q$5,0)</f>
        <v>#N/A</v>
      </c>
      <c r="R70" s="17" t="e">
        <f>VLOOKUP($N70,Raw!$C$2024:$I$2128,Base1!R$5,0)</f>
        <v>#N/A</v>
      </c>
      <c r="S70" s="17" t="e">
        <f>VLOOKUP($N70,Raw!$C$2024:$I$2128,Base1!S$5,0)</f>
        <v>#N/A</v>
      </c>
      <c r="T70" s="17" t="e">
        <f>VLOOKUP($N70,Raw!$C$2024:$I$2128,Base1!T$5,0)</f>
        <v>#N/A</v>
      </c>
      <c r="U70" s="17" t="e">
        <f>VLOOKUP($N70,Raw!$C$2024:$I$2128,Base1!U$5,0)</f>
        <v>#N/A</v>
      </c>
    </row>
    <row r="71" spans="1:21" x14ac:dyDescent="0.3">
      <c r="A71" t="s">
        <v>67</v>
      </c>
      <c r="B71" s="14" t="s">
        <v>294</v>
      </c>
      <c r="C71" s="15">
        <f>IF(ISNA(VLOOKUP($A71,Raw!$C$4:$F$72,C$5,0)),0.0000001,VLOOKUP($A71,Raw!$C$4:$F$72,C$5,0))</f>
        <v>9.9999999999999995E-8</v>
      </c>
      <c r="D71" s="15">
        <f>IF(ISNA(VLOOKUP($A71,Raw!$C$4:$F$72,D$5,0)),0.0000001,VLOOKUP($A71,Raw!$C$4:$F$72,D$5,0))</f>
        <v>9.9999999999999995E-8</v>
      </c>
      <c r="E71" s="15">
        <f>IF(ISNA(VLOOKUP($A71,Raw!$C$4:$F$72,E$5,0)),0.0000001,VLOOKUP($A71,Raw!$C$4:$F$72,E$5,0))</f>
        <v>9.9999999999999995E-8</v>
      </c>
      <c r="G71" t="s">
        <v>141</v>
      </c>
      <c r="H71" s="16" t="s">
        <v>295</v>
      </c>
      <c r="I71" s="17">
        <f>IF(ISNA(VLOOKUP($G71,Raw!$C$104:$G$205,I$5,0)),0.0000001,VLOOKUP($G71,Raw!$C$104:$G$205,I$5,0))</f>
        <v>9.9999999999999995E-8</v>
      </c>
      <c r="J71" s="17">
        <f>IF(ISNA(VLOOKUP($G71,Raw!$C$104:$G$205,J$5,0)),0.0000001,VLOOKUP($G71,Raw!$C$104:$G$205,J$5,0))</f>
        <v>9.9999999999999995E-8</v>
      </c>
      <c r="K71" s="17">
        <f>IF(ISNA(VLOOKUP($G71,Raw!$C$104:$G$205,K$5,0)),0.0000001,VLOOKUP($G71,Raw!$C$104:$G$205,K$5,0))</f>
        <v>9.9999999999999995E-8</v>
      </c>
      <c r="L71" s="17">
        <f>IF(ISNA(VLOOKUP($G71,Raw!$C$104:$G$205,L$5,0)),0.0000001,VLOOKUP($G71,Raw!$C$104:$G$205,L$5,0))</f>
        <v>9.9999999999999995E-8</v>
      </c>
      <c r="N71" t="s">
        <v>141</v>
      </c>
      <c r="O71" s="16" t="s">
        <v>295</v>
      </c>
      <c r="P71" s="17" t="e">
        <f>VLOOKUP($N71,Raw!$C$2024:$I$2128,Base1!P$5,0)</f>
        <v>#N/A</v>
      </c>
      <c r="Q71" s="17" t="e">
        <f>VLOOKUP($N71,Raw!$C$2024:$I$2128,Base1!Q$5,0)</f>
        <v>#N/A</v>
      </c>
      <c r="R71" s="17" t="e">
        <f>VLOOKUP($N71,Raw!$C$2024:$I$2128,Base1!R$5,0)</f>
        <v>#N/A</v>
      </c>
      <c r="S71" s="17" t="e">
        <f>VLOOKUP($N71,Raw!$C$2024:$I$2128,Base1!S$5,0)</f>
        <v>#N/A</v>
      </c>
      <c r="T71" s="17" t="e">
        <f>VLOOKUP($N71,Raw!$C$2024:$I$2128,Base1!T$5,0)</f>
        <v>#N/A</v>
      </c>
      <c r="U71" s="17" t="e">
        <f>VLOOKUP($N71,Raw!$C$2024:$I$2128,Base1!U$5,0)</f>
        <v>#N/A</v>
      </c>
    </row>
    <row r="72" spans="1:21" x14ac:dyDescent="0.3">
      <c r="A72" t="s">
        <v>68</v>
      </c>
      <c r="B72" s="14" t="s">
        <v>296</v>
      </c>
      <c r="C72" s="15">
        <f>IF(ISNA(VLOOKUP($A72,Raw!$C$4:$F$72,C$5,0)),0.0000001,VLOOKUP($A72,Raw!$C$4:$F$72,C$5,0))</f>
        <v>9.9999999999999995E-8</v>
      </c>
      <c r="D72" s="15">
        <f>IF(ISNA(VLOOKUP($A72,Raw!$C$4:$F$72,D$5,0)),0.0000001,VLOOKUP($A72,Raw!$C$4:$F$72,D$5,0))</f>
        <v>9.9999999999999995E-8</v>
      </c>
      <c r="E72" s="15">
        <f>IF(ISNA(VLOOKUP($A72,Raw!$C$4:$F$72,E$5,0)),0.0000001,VLOOKUP($A72,Raw!$C$4:$F$72,E$5,0))</f>
        <v>9.9999999999999995E-8</v>
      </c>
      <c r="G72" t="s">
        <v>142</v>
      </c>
      <c r="H72" s="16" t="s">
        <v>297</v>
      </c>
      <c r="I72" s="17">
        <f>IF(ISNA(VLOOKUP($G72,Raw!$C$104:$G$205,I$5,0)),0.0000001,VLOOKUP($G72,Raw!$C$104:$G$205,I$5,0))</f>
        <v>9.9999999999999995E-8</v>
      </c>
      <c r="J72" s="17">
        <f>IF(ISNA(VLOOKUP($G72,Raw!$C$104:$G$205,J$5,0)),0.0000001,VLOOKUP($G72,Raw!$C$104:$G$205,J$5,0))</f>
        <v>9.9999999999999995E-8</v>
      </c>
      <c r="K72" s="17">
        <f>IF(ISNA(VLOOKUP($G72,Raw!$C$104:$G$205,K$5,0)),0.0000001,VLOOKUP($G72,Raw!$C$104:$G$205,K$5,0))</f>
        <v>9.9999999999999995E-8</v>
      </c>
      <c r="L72" s="17">
        <f>IF(ISNA(VLOOKUP($G72,Raw!$C$104:$G$205,L$5,0)),0.0000001,VLOOKUP($G72,Raw!$C$104:$G$205,L$5,0))</f>
        <v>9.9999999999999995E-8</v>
      </c>
      <c r="N72" t="s">
        <v>142</v>
      </c>
      <c r="O72" s="16" t="s">
        <v>297</v>
      </c>
      <c r="P72" s="17" t="e">
        <f>VLOOKUP($N72,Raw!$C$2024:$I$2128,Base1!P$5,0)</f>
        <v>#N/A</v>
      </c>
      <c r="Q72" s="17" t="e">
        <f>VLOOKUP($N72,Raw!$C$2024:$I$2128,Base1!Q$5,0)</f>
        <v>#N/A</v>
      </c>
      <c r="R72" s="17" t="e">
        <f>VLOOKUP($N72,Raw!$C$2024:$I$2128,Base1!R$5,0)</f>
        <v>#N/A</v>
      </c>
      <c r="S72" s="17" t="e">
        <f>VLOOKUP($N72,Raw!$C$2024:$I$2128,Base1!S$5,0)</f>
        <v>#N/A</v>
      </c>
      <c r="T72" s="17" t="e">
        <f>VLOOKUP($N72,Raw!$C$2024:$I$2128,Base1!T$5,0)</f>
        <v>#N/A</v>
      </c>
      <c r="U72" s="17" t="e">
        <f>VLOOKUP($N72,Raw!$C$2024:$I$2128,Base1!U$5,0)</f>
        <v>#N/A</v>
      </c>
    </row>
    <row r="73" spans="1:21" x14ac:dyDescent="0.3">
      <c r="A73" t="s">
        <v>69</v>
      </c>
      <c r="B73" s="14" t="s">
        <v>298</v>
      </c>
      <c r="C73" s="15">
        <f>IF(ISNA(VLOOKUP($A73,Raw!$C$4:$F$72,C$5,0)),0.0000001,VLOOKUP($A73,Raw!$C$4:$F$72,C$5,0))</f>
        <v>9.9999999999999995E-8</v>
      </c>
      <c r="D73" s="15">
        <f>IF(ISNA(VLOOKUP($A73,Raw!$C$4:$F$72,D$5,0)),0.0000001,VLOOKUP($A73,Raw!$C$4:$F$72,D$5,0))</f>
        <v>9.9999999999999995E-8</v>
      </c>
      <c r="E73" s="15">
        <f>IF(ISNA(VLOOKUP($A73,Raw!$C$4:$F$72,E$5,0)),0.0000001,VLOOKUP($A73,Raw!$C$4:$F$72,E$5,0))</f>
        <v>9.9999999999999995E-8</v>
      </c>
      <c r="G73" t="s">
        <v>143</v>
      </c>
      <c r="H73" s="16" t="s">
        <v>299</v>
      </c>
      <c r="I73" s="17">
        <f>IF(ISNA(VLOOKUP($G73,Raw!$C$104:$G$205,I$5,0)),0.0000001,VLOOKUP($G73,Raw!$C$104:$G$205,I$5,0))</f>
        <v>9.9999999999999995E-8</v>
      </c>
      <c r="J73" s="17">
        <f>IF(ISNA(VLOOKUP($G73,Raw!$C$104:$G$205,J$5,0)),0.0000001,VLOOKUP($G73,Raw!$C$104:$G$205,J$5,0))</f>
        <v>9.9999999999999995E-8</v>
      </c>
      <c r="K73" s="17">
        <f>IF(ISNA(VLOOKUP($G73,Raw!$C$104:$G$205,K$5,0)),0.0000001,VLOOKUP($G73,Raw!$C$104:$G$205,K$5,0))</f>
        <v>9.9999999999999995E-8</v>
      </c>
      <c r="L73" s="17">
        <f>IF(ISNA(VLOOKUP($G73,Raw!$C$104:$G$205,L$5,0)),0.0000001,VLOOKUP($G73,Raw!$C$104:$G$205,L$5,0))</f>
        <v>9.9999999999999995E-8</v>
      </c>
      <c r="N73" t="s">
        <v>143</v>
      </c>
      <c r="O73" s="16" t="s">
        <v>299</v>
      </c>
      <c r="P73" s="17" t="e">
        <f>VLOOKUP($N73,Raw!$C$2024:$I$2128,Base1!P$5,0)</f>
        <v>#N/A</v>
      </c>
      <c r="Q73" s="17" t="e">
        <f>VLOOKUP($N73,Raw!$C$2024:$I$2128,Base1!Q$5,0)</f>
        <v>#N/A</v>
      </c>
      <c r="R73" s="17" t="e">
        <f>VLOOKUP($N73,Raw!$C$2024:$I$2128,Base1!R$5,0)</f>
        <v>#N/A</v>
      </c>
      <c r="S73" s="17" t="e">
        <f>VLOOKUP($N73,Raw!$C$2024:$I$2128,Base1!S$5,0)</f>
        <v>#N/A</v>
      </c>
      <c r="T73" s="17" t="e">
        <f>VLOOKUP($N73,Raw!$C$2024:$I$2128,Base1!T$5,0)</f>
        <v>#N/A</v>
      </c>
      <c r="U73" s="17" t="e">
        <f>VLOOKUP($N73,Raw!$C$2024:$I$2128,Base1!U$5,0)</f>
        <v>#N/A</v>
      </c>
    </row>
    <row r="74" spans="1:21" x14ac:dyDescent="0.3">
      <c r="A74" t="s">
        <v>70</v>
      </c>
      <c r="B74" s="12" t="s">
        <v>300</v>
      </c>
      <c r="C74" s="13">
        <f>IF(ISNA(VLOOKUP($A74,Raw!$C$4:$F$72,C$5,0)),0.0000001,VLOOKUP($A74,Raw!$C$4:$F$72,C$5,0))</f>
        <v>9.9999999999999995E-8</v>
      </c>
      <c r="D74" s="13">
        <f>IF(ISNA(VLOOKUP($A74,Raw!$C$4:$F$72,D$5,0)),0.0000001,VLOOKUP($A74,Raw!$C$4:$F$72,D$5,0))</f>
        <v>9.9999999999999995E-8</v>
      </c>
      <c r="E74" s="13">
        <f>IF(ISNA(VLOOKUP($A74,Raw!$C$4:$F$72,E$5,0)),0.0000001,VLOOKUP($A74,Raw!$C$4:$F$72,E$5,0))</f>
        <v>9.9999999999999995E-8</v>
      </c>
      <c r="G74" t="s">
        <v>144</v>
      </c>
      <c r="H74" s="16" t="s">
        <v>301</v>
      </c>
      <c r="I74" s="17">
        <f>IF(ISNA(VLOOKUP($G74,Raw!$C$104:$G$205,I$5,0)),0.0000001,VLOOKUP($G74,Raw!$C$104:$G$205,I$5,0))</f>
        <v>9.9999999999999995E-8</v>
      </c>
      <c r="J74" s="17">
        <f>IF(ISNA(VLOOKUP($G74,Raw!$C$104:$G$205,J$5,0)),0.0000001,VLOOKUP($G74,Raw!$C$104:$G$205,J$5,0))</f>
        <v>9.9999999999999995E-8</v>
      </c>
      <c r="K74" s="17">
        <f>IF(ISNA(VLOOKUP($G74,Raw!$C$104:$G$205,K$5,0)),0.0000001,VLOOKUP($G74,Raw!$C$104:$G$205,K$5,0))</f>
        <v>9.9999999999999995E-8</v>
      </c>
      <c r="L74" s="17">
        <f>IF(ISNA(VLOOKUP($G74,Raw!$C$104:$G$205,L$5,0)),0.0000001,VLOOKUP($G74,Raw!$C$104:$G$205,L$5,0))</f>
        <v>9.9999999999999995E-8</v>
      </c>
      <c r="N74" t="s">
        <v>144</v>
      </c>
      <c r="O74" s="16" t="s">
        <v>301</v>
      </c>
      <c r="P74" s="17" t="e">
        <f>VLOOKUP($N74,Raw!$C$2024:$I$2128,Base1!P$5,0)</f>
        <v>#N/A</v>
      </c>
      <c r="Q74" s="17" t="e">
        <f>VLOOKUP($N74,Raw!$C$2024:$I$2128,Base1!Q$5,0)</f>
        <v>#N/A</v>
      </c>
      <c r="R74" s="17" t="e">
        <f>VLOOKUP($N74,Raw!$C$2024:$I$2128,Base1!R$5,0)</f>
        <v>#N/A</v>
      </c>
      <c r="S74" s="17" t="e">
        <f>VLOOKUP($N74,Raw!$C$2024:$I$2128,Base1!S$5,0)</f>
        <v>#N/A</v>
      </c>
      <c r="T74" s="17" t="e">
        <f>VLOOKUP($N74,Raw!$C$2024:$I$2128,Base1!T$5,0)</f>
        <v>#N/A</v>
      </c>
      <c r="U74" s="17" t="e">
        <f>VLOOKUP($N74,Raw!$C$2024:$I$2128,Base1!U$5,0)</f>
        <v>#N/A</v>
      </c>
    </row>
    <row r="75" spans="1:21" x14ac:dyDescent="0.3">
      <c r="A75" t="s">
        <v>71</v>
      </c>
      <c r="B75" s="14" t="s">
        <v>302</v>
      </c>
      <c r="C75" s="15">
        <f>IF(ISNA(VLOOKUP($A75,Raw!$C$4:$F$72,C$5,0)),0.0000001,VLOOKUP($A75,Raw!$C$4:$F$72,C$5,0))</f>
        <v>9.9999999999999995E-8</v>
      </c>
      <c r="D75" s="15">
        <f>IF(ISNA(VLOOKUP($A75,Raw!$C$4:$F$72,D$5,0)),0.0000001,VLOOKUP($A75,Raw!$C$4:$F$72,D$5,0))</f>
        <v>9.9999999999999995E-8</v>
      </c>
      <c r="E75" s="15">
        <f>IF(ISNA(VLOOKUP($A75,Raw!$C$4:$F$72,E$5,0)),0.0000001,VLOOKUP($A75,Raw!$C$4:$F$72,E$5,0))</f>
        <v>9.9999999999999995E-8</v>
      </c>
      <c r="G75" t="s">
        <v>145</v>
      </c>
      <c r="H75" s="16" t="s">
        <v>303</v>
      </c>
      <c r="I75" s="17">
        <f>IF(ISNA(VLOOKUP($G75,Raw!$C$104:$G$205,I$5,0)),0.0000001,VLOOKUP($G75,Raw!$C$104:$G$205,I$5,0))</f>
        <v>9.9999999999999995E-8</v>
      </c>
      <c r="J75" s="17">
        <f>IF(ISNA(VLOOKUP($G75,Raw!$C$104:$G$205,J$5,0)),0.0000001,VLOOKUP($G75,Raw!$C$104:$G$205,J$5,0))</f>
        <v>9.9999999999999995E-8</v>
      </c>
      <c r="K75" s="17">
        <f>IF(ISNA(VLOOKUP($G75,Raw!$C$104:$G$205,K$5,0)),0.0000001,VLOOKUP($G75,Raw!$C$104:$G$205,K$5,0))</f>
        <v>9.9999999999999995E-8</v>
      </c>
      <c r="L75" s="17">
        <f>IF(ISNA(VLOOKUP($G75,Raw!$C$104:$G$205,L$5,0)),0.0000001,VLOOKUP($G75,Raw!$C$104:$G$205,L$5,0))</f>
        <v>9.9999999999999995E-8</v>
      </c>
      <c r="N75" t="s">
        <v>145</v>
      </c>
      <c r="O75" s="16" t="s">
        <v>303</v>
      </c>
      <c r="P75" s="17" t="e">
        <f>VLOOKUP($N75,Raw!$C$2024:$I$2128,Base1!P$5,0)</f>
        <v>#N/A</v>
      </c>
      <c r="Q75" s="17" t="e">
        <f>VLOOKUP($N75,Raw!$C$2024:$I$2128,Base1!Q$5,0)</f>
        <v>#N/A</v>
      </c>
      <c r="R75" s="17" t="e">
        <f>VLOOKUP($N75,Raw!$C$2024:$I$2128,Base1!R$5,0)</f>
        <v>#N/A</v>
      </c>
      <c r="S75" s="17" t="e">
        <f>VLOOKUP($N75,Raw!$C$2024:$I$2128,Base1!S$5,0)</f>
        <v>#N/A</v>
      </c>
      <c r="T75" s="17" t="e">
        <f>VLOOKUP($N75,Raw!$C$2024:$I$2128,Base1!T$5,0)</f>
        <v>#N/A</v>
      </c>
      <c r="U75" s="17" t="e">
        <f>VLOOKUP($N75,Raw!$C$2024:$I$2128,Base1!U$5,0)</f>
        <v>#N/A</v>
      </c>
    </row>
    <row r="76" spans="1:21" x14ac:dyDescent="0.3">
      <c r="A76" t="s">
        <v>72</v>
      </c>
      <c r="B76" s="14" t="s">
        <v>304</v>
      </c>
      <c r="C76" s="15">
        <f>IF(ISNA(VLOOKUP($A76,Raw!$C$4:$F$72,C$5,0)),0.0000001,VLOOKUP($A76,Raw!$C$4:$F$72,C$5,0))</f>
        <v>4.6997987580857279</v>
      </c>
      <c r="D76" s="15">
        <f>IF(ISNA(VLOOKUP($A76,Raw!$C$4:$F$72,D$5,0)),0.0000001,VLOOKUP($A76,Raw!$C$4:$F$72,D$5,0))</f>
        <v>4.6229446144427211</v>
      </c>
      <c r="E76" s="15">
        <f>IF(ISNA(VLOOKUP($A76,Raw!$C$4:$F$72,E$5,0)),0.0000001,VLOOKUP($A76,Raw!$C$4:$F$72,E$5,0))</f>
        <v>9.7013618704828772</v>
      </c>
      <c r="G76" t="s">
        <v>146</v>
      </c>
      <c r="H76" s="16" t="s">
        <v>305</v>
      </c>
      <c r="I76" s="17">
        <f>IF(ISNA(VLOOKUP($G76,Raw!$C$104:$G$205,I$5,0)),0.0000001,VLOOKUP($G76,Raw!$C$104:$G$205,I$5,0))</f>
        <v>9.9999999999999995E-8</v>
      </c>
      <c r="J76" s="17">
        <f>IF(ISNA(VLOOKUP($G76,Raw!$C$104:$G$205,J$5,0)),0.0000001,VLOOKUP($G76,Raw!$C$104:$G$205,J$5,0))</f>
        <v>9.9999999999999995E-8</v>
      </c>
      <c r="K76" s="17">
        <f>IF(ISNA(VLOOKUP($G76,Raw!$C$104:$G$205,K$5,0)),0.0000001,VLOOKUP($G76,Raw!$C$104:$G$205,K$5,0))</f>
        <v>9.9999999999999995E-8</v>
      </c>
      <c r="L76" s="17">
        <f>IF(ISNA(VLOOKUP($G76,Raw!$C$104:$G$205,L$5,0)),0.0000001,VLOOKUP($G76,Raw!$C$104:$G$205,L$5,0))</f>
        <v>9.9999999999999995E-8</v>
      </c>
      <c r="N76" t="s">
        <v>146</v>
      </c>
      <c r="O76" s="16" t="s">
        <v>305</v>
      </c>
      <c r="P76" s="17" t="e">
        <f>VLOOKUP($N76,Raw!$C$2024:$I$2128,Base1!P$5,0)</f>
        <v>#N/A</v>
      </c>
      <c r="Q76" s="17" t="e">
        <f>VLOOKUP($N76,Raw!$C$2024:$I$2128,Base1!Q$5,0)</f>
        <v>#N/A</v>
      </c>
      <c r="R76" s="17" t="e">
        <f>VLOOKUP($N76,Raw!$C$2024:$I$2128,Base1!R$5,0)</f>
        <v>#N/A</v>
      </c>
      <c r="S76" s="17" t="e">
        <f>VLOOKUP($N76,Raw!$C$2024:$I$2128,Base1!S$5,0)</f>
        <v>#N/A</v>
      </c>
      <c r="T76" s="17" t="e">
        <f>VLOOKUP($N76,Raw!$C$2024:$I$2128,Base1!T$5,0)</f>
        <v>#N/A</v>
      </c>
      <c r="U76" s="17" t="e">
        <f>VLOOKUP($N76,Raw!$C$2024:$I$2128,Base1!U$5,0)</f>
        <v>#N/A</v>
      </c>
    </row>
    <row r="77" spans="1:21" x14ac:dyDescent="0.3">
      <c r="A77" t="s">
        <v>73</v>
      </c>
      <c r="B77" s="14" t="s">
        <v>306</v>
      </c>
      <c r="C77" s="15">
        <f>IF(ISNA(VLOOKUP($A77,Raw!$C$4:$F$72,C$5,0)),0.0000001,VLOOKUP($A77,Raw!$C$4:$F$72,C$5,0))</f>
        <v>1.6181607954845749</v>
      </c>
      <c r="D77" s="15">
        <f>IF(ISNA(VLOOKUP($A77,Raw!$C$4:$F$72,D$5,0)),0.0000001,VLOOKUP($A77,Raw!$C$4:$F$72,D$5,0))</f>
        <v>1.6616410775561374</v>
      </c>
      <c r="E77" s="15">
        <f>IF(ISNA(VLOOKUP($A77,Raw!$C$4:$F$72,E$5,0)),0.0000001,VLOOKUP($A77,Raw!$C$4:$F$72,E$5,0))</f>
        <v>2.8736967146549715</v>
      </c>
      <c r="G77" t="s">
        <v>147</v>
      </c>
      <c r="H77" s="16" t="s">
        <v>254</v>
      </c>
      <c r="I77" s="17">
        <f>IF(ISNA(VLOOKUP($G77,Raw!$C$104:$G$205,I$5,0)),0.0000001,VLOOKUP($G77,Raw!$C$104:$G$205,I$5,0))</f>
        <v>9.9999999999999995E-8</v>
      </c>
      <c r="J77" s="17">
        <f>IF(ISNA(VLOOKUP($G77,Raw!$C$104:$G$205,J$5,0)),0.0000001,VLOOKUP($G77,Raw!$C$104:$G$205,J$5,0))</f>
        <v>9.9999999999999995E-8</v>
      </c>
      <c r="K77" s="17">
        <f>IF(ISNA(VLOOKUP($G77,Raw!$C$104:$G$205,K$5,0)),0.0000001,VLOOKUP($G77,Raw!$C$104:$G$205,K$5,0))</f>
        <v>9.9999999999999995E-8</v>
      </c>
      <c r="L77" s="17">
        <f>IF(ISNA(VLOOKUP($G77,Raw!$C$104:$G$205,L$5,0)),0.0000001,VLOOKUP($G77,Raw!$C$104:$G$205,L$5,0))</f>
        <v>9.9999999999999995E-8</v>
      </c>
      <c r="N77" t="s">
        <v>147</v>
      </c>
      <c r="O77" s="16" t="s">
        <v>254</v>
      </c>
      <c r="P77" s="17" t="e">
        <f>VLOOKUP($N77,Raw!$C$2024:$I$2128,Base1!P$5,0)</f>
        <v>#N/A</v>
      </c>
      <c r="Q77" s="17" t="e">
        <f>VLOOKUP($N77,Raw!$C$2024:$I$2128,Base1!Q$5,0)</f>
        <v>#N/A</v>
      </c>
      <c r="R77" s="17" t="e">
        <f>VLOOKUP($N77,Raw!$C$2024:$I$2128,Base1!R$5,0)</f>
        <v>#N/A</v>
      </c>
      <c r="S77" s="17" t="e">
        <f>VLOOKUP($N77,Raw!$C$2024:$I$2128,Base1!S$5,0)</f>
        <v>#N/A</v>
      </c>
      <c r="T77" s="17" t="e">
        <f>VLOOKUP($N77,Raw!$C$2024:$I$2128,Base1!T$5,0)</f>
        <v>#N/A</v>
      </c>
      <c r="U77" s="17" t="e">
        <f>VLOOKUP($N77,Raw!$C$2024:$I$2128,Base1!U$5,0)</f>
        <v>#N/A</v>
      </c>
    </row>
    <row r="78" spans="1:21" x14ac:dyDescent="0.3">
      <c r="A78" t="s">
        <v>74</v>
      </c>
      <c r="B78" s="12" t="s">
        <v>307</v>
      </c>
      <c r="C78" s="13">
        <f>IF(ISNA(VLOOKUP($A78,Raw!$C$4:$F$72,C$5,0)),0.0000001,VLOOKUP($A78,Raw!$C$4:$F$72,C$5,0))</f>
        <v>1.2516745203562767</v>
      </c>
      <c r="D78" s="13">
        <f>IF(ISNA(VLOOKUP($A78,Raw!$C$4:$F$72,D$5,0)),0.0000001,VLOOKUP($A78,Raw!$C$4:$F$72,D$5,0))</f>
        <v>1.0937715732320412</v>
      </c>
      <c r="E78" s="13">
        <f>IF(ISNA(VLOOKUP($A78,Raw!$C$4:$F$72,E$5,0)),0.0000001,VLOOKUP($A78,Raw!$C$4:$F$72,E$5,0))</f>
        <v>1.3412767022294483</v>
      </c>
      <c r="G78" t="s">
        <v>148</v>
      </c>
      <c r="H78" s="16" t="s">
        <v>308</v>
      </c>
      <c r="I78" s="17">
        <f>IF(ISNA(VLOOKUP($G78,Raw!$C$104:$G$205,I$5,0)),0.0000001,VLOOKUP($G78,Raw!$C$104:$G$205,I$5,0))</f>
        <v>9.9999999999999995E-8</v>
      </c>
      <c r="J78" s="17">
        <f>IF(ISNA(VLOOKUP($G78,Raw!$C$104:$G$205,J$5,0)),0.0000001,VLOOKUP($G78,Raw!$C$104:$G$205,J$5,0))</f>
        <v>9.9999999999999995E-8</v>
      </c>
      <c r="K78" s="17">
        <f>IF(ISNA(VLOOKUP($G78,Raw!$C$104:$G$205,K$5,0)),0.0000001,VLOOKUP($G78,Raw!$C$104:$G$205,K$5,0))</f>
        <v>9.9999999999999995E-8</v>
      </c>
      <c r="L78" s="17">
        <f>IF(ISNA(VLOOKUP($G78,Raw!$C$104:$G$205,L$5,0)),0.0000001,VLOOKUP($G78,Raw!$C$104:$G$205,L$5,0))</f>
        <v>9.9999999999999995E-8</v>
      </c>
      <c r="N78" t="s">
        <v>148</v>
      </c>
      <c r="O78" s="16" t="s">
        <v>308</v>
      </c>
      <c r="P78" s="17" t="e">
        <f>VLOOKUP($N78,Raw!$C$2024:$I$2128,Base1!P$5,0)</f>
        <v>#N/A</v>
      </c>
      <c r="Q78" s="17" t="e">
        <f>VLOOKUP($N78,Raw!$C$2024:$I$2128,Base1!Q$5,0)</f>
        <v>#N/A</v>
      </c>
      <c r="R78" s="17" t="e">
        <f>VLOOKUP($N78,Raw!$C$2024:$I$2128,Base1!R$5,0)</f>
        <v>#N/A</v>
      </c>
      <c r="S78" s="17" t="e">
        <f>VLOOKUP($N78,Raw!$C$2024:$I$2128,Base1!S$5,0)</f>
        <v>#N/A</v>
      </c>
      <c r="T78" s="17" t="e">
        <f>VLOOKUP($N78,Raw!$C$2024:$I$2128,Base1!T$5,0)</f>
        <v>#N/A</v>
      </c>
      <c r="U78" s="17" t="e">
        <f>VLOOKUP($N78,Raw!$C$2024:$I$2128,Base1!U$5,0)</f>
        <v>#N/A</v>
      </c>
    </row>
    <row r="79" spans="1:21" x14ac:dyDescent="0.3">
      <c r="G79" t="s">
        <v>149</v>
      </c>
      <c r="H79" s="16" t="s">
        <v>309</v>
      </c>
      <c r="I79" s="17">
        <f>IF(ISNA(VLOOKUP($G79,Raw!$C$104:$G$205,I$5,0)),0.0000001,VLOOKUP($G79,Raw!$C$104:$G$205,I$5,0))</f>
        <v>9.9999999999999995E-8</v>
      </c>
      <c r="J79" s="17">
        <f>IF(ISNA(VLOOKUP($G79,Raw!$C$104:$G$205,J$5,0)),0.0000001,VLOOKUP($G79,Raw!$C$104:$G$205,J$5,0))</f>
        <v>9.9999999999999995E-8</v>
      </c>
      <c r="K79" s="17">
        <f>IF(ISNA(VLOOKUP($G79,Raw!$C$104:$G$205,K$5,0)),0.0000001,VLOOKUP($G79,Raw!$C$104:$G$205,K$5,0))</f>
        <v>9.9999999999999995E-8</v>
      </c>
      <c r="L79" s="17">
        <f>IF(ISNA(VLOOKUP($G79,Raw!$C$104:$G$205,L$5,0)),0.0000001,VLOOKUP($G79,Raw!$C$104:$G$205,L$5,0))</f>
        <v>9.9999999999999995E-8</v>
      </c>
      <c r="N79" t="s">
        <v>149</v>
      </c>
      <c r="O79" s="16" t="s">
        <v>309</v>
      </c>
      <c r="P79" s="17" t="e">
        <f>VLOOKUP($N79,Raw!$C$2024:$I$2128,Base1!P$5,0)</f>
        <v>#N/A</v>
      </c>
      <c r="Q79" s="17" t="e">
        <f>VLOOKUP($N79,Raw!$C$2024:$I$2128,Base1!Q$5,0)</f>
        <v>#N/A</v>
      </c>
      <c r="R79" s="17" t="e">
        <f>VLOOKUP($N79,Raw!$C$2024:$I$2128,Base1!R$5,0)</f>
        <v>#N/A</v>
      </c>
      <c r="S79" s="17" t="e">
        <f>VLOOKUP($N79,Raw!$C$2024:$I$2128,Base1!S$5,0)</f>
        <v>#N/A</v>
      </c>
      <c r="T79" s="17" t="e">
        <f>VLOOKUP($N79,Raw!$C$2024:$I$2128,Base1!T$5,0)</f>
        <v>#N/A</v>
      </c>
      <c r="U79" s="17" t="e">
        <f>VLOOKUP($N79,Raw!$C$2024:$I$2128,Base1!U$5,0)</f>
        <v>#N/A</v>
      </c>
    </row>
    <row r="80" spans="1:21" x14ac:dyDescent="0.3">
      <c r="G80" t="s">
        <v>150</v>
      </c>
      <c r="H80" s="14" t="s">
        <v>259</v>
      </c>
      <c r="I80" s="15">
        <f>IF(ISNA(VLOOKUP($G80,Raw!$C$104:$G$205,I$5,0)),0.0000001,VLOOKUP($G80,Raw!$C$104:$G$205,I$5,0))</f>
        <v>9.9999999999999995E-8</v>
      </c>
      <c r="J80" s="15">
        <f>IF(ISNA(VLOOKUP($G80,Raw!$C$104:$G$205,J$5,0)),0.0000001,VLOOKUP($G80,Raw!$C$104:$G$205,J$5,0))</f>
        <v>9.9999999999999995E-8</v>
      </c>
      <c r="K80" s="15">
        <f>IF(ISNA(VLOOKUP($G80,Raw!$C$104:$G$205,K$5,0)),0.0000001,VLOOKUP($G80,Raw!$C$104:$G$205,K$5,0))</f>
        <v>9.9999999999999995E-8</v>
      </c>
      <c r="L80" s="15">
        <f>IF(ISNA(VLOOKUP($G80,Raw!$C$104:$G$205,L$5,0)),0.0000001,VLOOKUP($G80,Raw!$C$104:$G$205,L$5,0))</f>
        <v>9.9999999999999995E-8</v>
      </c>
      <c r="N80" t="s">
        <v>150</v>
      </c>
      <c r="O80" s="14" t="s">
        <v>259</v>
      </c>
      <c r="P80" s="15" t="e">
        <f>VLOOKUP($N80,Raw!$C$2024:$I$2128,Base1!P$5,0)</f>
        <v>#N/A</v>
      </c>
      <c r="Q80" s="15" t="e">
        <f>VLOOKUP($N80,Raw!$C$2024:$I$2128,Base1!Q$5,0)</f>
        <v>#N/A</v>
      </c>
      <c r="R80" s="15" t="e">
        <f>VLOOKUP($N80,Raw!$C$2024:$I$2128,Base1!R$5,0)</f>
        <v>#N/A</v>
      </c>
      <c r="S80" s="15" t="e">
        <f>VLOOKUP($N80,Raw!$C$2024:$I$2128,Base1!S$5,0)</f>
        <v>#N/A</v>
      </c>
      <c r="T80" s="15" t="e">
        <f>VLOOKUP($N80,Raw!$C$2024:$I$2128,Base1!T$5,0)</f>
        <v>#N/A</v>
      </c>
      <c r="U80" s="15" t="e">
        <f>VLOOKUP($N80,Raw!$C$2024:$I$2128,Base1!U$5,0)</f>
        <v>#N/A</v>
      </c>
    </row>
    <row r="81" spans="7:21" x14ac:dyDescent="0.3">
      <c r="G81" t="s">
        <v>151</v>
      </c>
      <c r="H81" s="16" t="s">
        <v>310</v>
      </c>
      <c r="I81" s="17">
        <f>IF(ISNA(VLOOKUP($G81,Raw!$C$104:$G$205,I$5,0)),0.0000001,VLOOKUP($G81,Raw!$C$104:$G$205,I$5,0))</f>
        <v>9.9999999999999995E-8</v>
      </c>
      <c r="J81" s="17">
        <f>IF(ISNA(VLOOKUP($G81,Raw!$C$104:$G$205,J$5,0)),0.0000001,VLOOKUP($G81,Raw!$C$104:$G$205,J$5,0))</f>
        <v>9.9999999999999995E-8</v>
      </c>
      <c r="K81" s="17">
        <f>IF(ISNA(VLOOKUP($G81,Raw!$C$104:$G$205,K$5,0)),0.0000001,VLOOKUP($G81,Raw!$C$104:$G$205,K$5,0))</f>
        <v>9.9999999999999995E-8</v>
      </c>
      <c r="L81" s="17">
        <f>IF(ISNA(VLOOKUP($G81,Raw!$C$104:$G$205,L$5,0)),0.0000001,VLOOKUP($G81,Raw!$C$104:$G$205,L$5,0))</f>
        <v>9.9999999999999995E-8</v>
      </c>
      <c r="N81" t="s">
        <v>151</v>
      </c>
      <c r="O81" s="16" t="s">
        <v>310</v>
      </c>
      <c r="P81" s="17" t="e">
        <f>VLOOKUP($N81,Raw!$C$2024:$I$2128,Base1!P$5,0)</f>
        <v>#N/A</v>
      </c>
      <c r="Q81" s="17" t="e">
        <f>VLOOKUP($N81,Raw!$C$2024:$I$2128,Base1!Q$5,0)</f>
        <v>#N/A</v>
      </c>
      <c r="R81" s="17" t="e">
        <f>VLOOKUP($N81,Raw!$C$2024:$I$2128,Base1!R$5,0)</f>
        <v>#N/A</v>
      </c>
      <c r="S81" s="17" t="e">
        <f>VLOOKUP($N81,Raw!$C$2024:$I$2128,Base1!S$5,0)</f>
        <v>#N/A</v>
      </c>
      <c r="T81" s="17" t="e">
        <f>VLOOKUP($N81,Raw!$C$2024:$I$2128,Base1!T$5,0)</f>
        <v>#N/A</v>
      </c>
      <c r="U81" s="17" t="e">
        <f>VLOOKUP($N81,Raw!$C$2024:$I$2128,Base1!U$5,0)</f>
        <v>#N/A</v>
      </c>
    </row>
    <row r="82" spans="7:21" x14ac:dyDescent="0.3">
      <c r="G82" t="s">
        <v>152</v>
      </c>
      <c r="H82" s="16" t="s">
        <v>311</v>
      </c>
      <c r="I82" s="17">
        <f>IF(ISNA(VLOOKUP($G82,Raw!$C$104:$G$205,I$5,0)),0.0000001,VLOOKUP($G82,Raw!$C$104:$G$205,I$5,0))</f>
        <v>9.9999999999999995E-8</v>
      </c>
      <c r="J82" s="17">
        <f>IF(ISNA(VLOOKUP($G82,Raw!$C$104:$G$205,J$5,0)),0.0000001,VLOOKUP($G82,Raw!$C$104:$G$205,J$5,0))</f>
        <v>9.9999999999999995E-8</v>
      </c>
      <c r="K82" s="17">
        <f>IF(ISNA(VLOOKUP($G82,Raw!$C$104:$G$205,K$5,0)),0.0000001,VLOOKUP($G82,Raw!$C$104:$G$205,K$5,0))</f>
        <v>9.9999999999999995E-8</v>
      </c>
      <c r="L82" s="17">
        <f>IF(ISNA(VLOOKUP($G82,Raw!$C$104:$G$205,L$5,0)),0.0000001,VLOOKUP($G82,Raw!$C$104:$G$205,L$5,0))</f>
        <v>9.9999999999999995E-8</v>
      </c>
      <c r="N82" t="s">
        <v>152</v>
      </c>
      <c r="O82" s="16" t="s">
        <v>311</v>
      </c>
      <c r="P82" s="17" t="e">
        <f>VLOOKUP($N82,Raw!$C$2024:$I$2128,Base1!P$5,0)</f>
        <v>#N/A</v>
      </c>
      <c r="Q82" s="17" t="e">
        <f>VLOOKUP($N82,Raw!$C$2024:$I$2128,Base1!Q$5,0)</f>
        <v>#N/A</v>
      </c>
      <c r="R82" s="17" t="e">
        <f>VLOOKUP($N82,Raw!$C$2024:$I$2128,Base1!R$5,0)</f>
        <v>#N/A</v>
      </c>
      <c r="S82" s="17" t="e">
        <f>VLOOKUP($N82,Raw!$C$2024:$I$2128,Base1!S$5,0)</f>
        <v>#N/A</v>
      </c>
      <c r="T82" s="17" t="e">
        <f>VLOOKUP($N82,Raw!$C$2024:$I$2128,Base1!T$5,0)</f>
        <v>#N/A</v>
      </c>
      <c r="U82" s="17" t="e">
        <f>VLOOKUP($N82,Raw!$C$2024:$I$2128,Base1!U$5,0)</f>
        <v>#N/A</v>
      </c>
    </row>
    <row r="83" spans="7:21" x14ac:dyDescent="0.3">
      <c r="G83" t="s">
        <v>153</v>
      </c>
      <c r="H83" s="16" t="s">
        <v>312</v>
      </c>
      <c r="I83" s="17">
        <f>IF(ISNA(VLOOKUP($G83,Raw!$C$104:$G$205,I$5,0)),0.0000001,VLOOKUP($G83,Raw!$C$104:$G$205,I$5,0))</f>
        <v>9.9999999999999995E-8</v>
      </c>
      <c r="J83" s="17">
        <f>IF(ISNA(VLOOKUP($G83,Raw!$C$104:$G$205,J$5,0)),0.0000001,VLOOKUP($G83,Raw!$C$104:$G$205,J$5,0))</f>
        <v>9.9999999999999995E-8</v>
      </c>
      <c r="K83" s="17">
        <f>IF(ISNA(VLOOKUP($G83,Raw!$C$104:$G$205,K$5,0)),0.0000001,VLOOKUP($G83,Raw!$C$104:$G$205,K$5,0))</f>
        <v>9.9999999999999995E-8</v>
      </c>
      <c r="L83" s="17">
        <f>IF(ISNA(VLOOKUP($G83,Raw!$C$104:$G$205,L$5,0)),0.0000001,VLOOKUP($G83,Raw!$C$104:$G$205,L$5,0))</f>
        <v>9.9999999999999995E-8</v>
      </c>
      <c r="N83" t="s">
        <v>153</v>
      </c>
      <c r="O83" s="16" t="s">
        <v>312</v>
      </c>
      <c r="P83" s="17" t="e">
        <f>VLOOKUP($N83,Raw!$C$2024:$I$2128,Base1!P$5,0)</f>
        <v>#N/A</v>
      </c>
      <c r="Q83" s="17" t="e">
        <f>VLOOKUP($N83,Raw!$C$2024:$I$2128,Base1!Q$5,0)</f>
        <v>#N/A</v>
      </c>
      <c r="R83" s="17" t="e">
        <f>VLOOKUP($N83,Raw!$C$2024:$I$2128,Base1!R$5,0)</f>
        <v>#N/A</v>
      </c>
      <c r="S83" s="17" t="e">
        <f>VLOOKUP($N83,Raw!$C$2024:$I$2128,Base1!S$5,0)</f>
        <v>#N/A</v>
      </c>
      <c r="T83" s="17" t="e">
        <f>VLOOKUP($N83,Raw!$C$2024:$I$2128,Base1!T$5,0)</f>
        <v>#N/A</v>
      </c>
      <c r="U83" s="17" t="e">
        <f>VLOOKUP($N83,Raw!$C$2024:$I$2128,Base1!U$5,0)</f>
        <v>#N/A</v>
      </c>
    </row>
    <row r="84" spans="7:21" x14ac:dyDescent="0.3">
      <c r="G84" t="s">
        <v>154</v>
      </c>
      <c r="H84" s="16" t="s">
        <v>313</v>
      </c>
      <c r="I84" s="17">
        <f>IF(ISNA(VLOOKUP($G84,Raw!$C$104:$G$205,I$5,0)),0.0000001,VLOOKUP($G84,Raw!$C$104:$G$205,I$5,0))</f>
        <v>9.9999999999999995E-8</v>
      </c>
      <c r="J84" s="17">
        <f>IF(ISNA(VLOOKUP($G84,Raw!$C$104:$G$205,J$5,0)),0.0000001,VLOOKUP($G84,Raw!$C$104:$G$205,J$5,0))</f>
        <v>9.9999999999999995E-8</v>
      </c>
      <c r="K84" s="17">
        <f>IF(ISNA(VLOOKUP($G84,Raw!$C$104:$G$205,K$5,0)),0.0000001,VLOOKUP($G84,Raw!$C$104:$G$205,K$5,0))</f>
        <v>9.9999999999999995E-8</v>
      </c>
      <c r="L84" s="17">
        <f>IF(ISNA(VLOOKUP($G84,Raw!$C$104:$G$205,L$5,0)),0.0000001,VLOOKUP($G84,Raw!$C$104:$G$205,L$5,0))</f>
        <v>9.9999999999999995E-8</v>
      </c>
      <c r="N84" t="s">
        <v>154</v>
      </c>
      <c r="O84" s="16" t="s">
        <v>313</v>
      </c>
      <c r="P84" s="17" t="e">
        <f>VLOOKUP($N84,Raw!$C$2024:$I$2128,Base1!P$5,0)</f>
        <v>#N/A</v>
      </c>
      <c r="Q84" s="17" t="e">
        <f>VLOOKUP($N84,Raw!$C$2024:$I$2128,Base1!Q$5,0)</f>
        <v>#N/A</v>
      </c>
      <c r="R84" s="17" t="e">
        <f>VLOOKUP($N84,Raw!$C$2024:$I$2128,Base1!R$5,0)</f>
        <v>#N/A</v>
      </c>
      <c r="S84" s="17" t="e">
        <f>VLOOKUP($N84,Raw!$C$2024:$I$2128,Base1!S$5,0)</f>
        <v>#N/A</v>
      </c>
      <c r="T84" s="17" t="e">
        <f>VLOOKUP($N84,Raw!$C$2024:$I$2128,Base1!T$5,0)</f>
        <v>#N/A</v>
      </c>
      <c r="U84" s="17" t="e">
        <f>VLOOKUP($N84,Raw!$C$2024:$I$2128,Base1!U$5,0)</f>
        <v>#N/A</v>
      </c>
    </row>
    <row r="85" spans="7:21" x14ac:dyDescent="0.3">
      <c r="G85" t="s">
        <v>155</v>
      </c>
      <c r="H85" s="16" t="s">
        <v>262</v>
      </c>
      <c r="I85" s="17">
        <f>IF(ISNA(VLOOKUP($G85,Raw!$C$104:$G$205,I$5,0)),0.0000001,VLOOKUP($G85,Raw!$C$104:$G$205,I$5,0))</f>
        <v>9.9999999999999995E-8</v>
      </c>
      <c r="J85" s="17">
        <f>IF(ISNA(VLOOKUP($G85,Raw!$C$104:$G$205,J$5,0)),0.0000001,VLOOKUP($G85,Raw!$C$104:$G$205,J$5,0))</f>
        <v>9.9999999999999995E-8</v>
      </c>
      <c r="K85" s="17">
        <f>IF(ISNA(VLOOKUP($G85,Raw!$C$104:$G$205,K$5,0)),0.0000001,VLOOKUP($G85,Raw!$C$104:$G$205,K$5,0))</f>
        <v>9.9999999999999995E-8</v>
      </c>
      <c r="L85" s="17">
        <f>IF(ISNA(VLOOKUP($G85,Raw!$C$104:$G$205,L$5,0)),0.0000001,VLOOKUP($G85,Raw!$C$104:$G$205,L$5,0))</f>
        <v>9.9999999999999995E-8</v>
      </c>
      <c r="N85" t="s">
        <v>155</v>
      </c>
      <c r="O85" s="16" t="s">
        <v>262</v>
      </c>
      <c r="P85" s="17" t="e">
        <f>VLOOKUP($N85,Raw!$C$2024:$I$2128,Base1!P$5,0)</f>
        <v>#N/A</v>
      </c>
      <c r="Q85" s="17" t="e">
        <f>VLOOKUP($N85,Raw!$C$2024:$I$2128,Base1!Q$5,0)</f>
        <v>#N/A</v>
      </c>
      <c r="R85" s="17" t="e">
        <f>VLOOKUP($N85,Raw!$C$2024:$I$2128,Base1!R$5,0)</f>
        <v>#N/A</v>
      </c>
      <c r="S85" s="17" t="e">
        <f>VLOOKUP($N85,Raw!$C$2024:$I$2128,Base1!S$5,0)</f>
        <v>#N/A</v>
      </c>
      <c r="T85" s="17" t="e">
        <f>VLOOKUP($N85,Raw!$C$2024:$I$2128,Base1!T$5,0)</f>
        <v>#N/A</v>
      </c>
      <c r="U85" s="17" t="e">
        <f>VLOOKUP($N85,Raw!$C$2024:$I$2128,Base1!U$5,0)</f>
        <v>#N/A</v>
      </c>
    </row>
    <row r="86" spans="7:21" x14ac:dyDescent="0.3">
      <c r="G86" t="s">
        <v>156</v>
      </c>
      <c r="H86" s="14" t="s">
        <v>264</v>
      </c>
      <c r="I86" s="15">
        <f>IF(ISNA(VLOOKUP($G86,Raw!$C$104:$G$205,I$5,0)),0.0000001,VLOOKUP($G86,Raw!$C$104:$G$205,I$5,0))</f>
        <v>0.52619063741444894</v>
      </c>
      <c r="J86" s="15">
        <f>IF(ISNA(VLOOKUP($G86,Raw!$C$104:$G$205,J$5,0)),0.0000001,VLOOKUP($G86,Raw!$C$104:$G$205,J$5,0))</f>
        <v>1.9565670058571589</v>
      </c>
      <c r="K86" s="15">
        <f>IF(ISNA(VLOOKUP($G86,Raw!$C$104:$G$205,K$5,0)),0.0000001,VLOOKUP($G86,Raw!$C$104:$G$205,K$5,0))</f>
        <v>1.2051303405129465</v>
      </c>
      <c r="L86" s="15">
        <f>IF(ISNA(VLOOKUP($G86,Raw!$C$104:$G$205,L$5,0)),0.0000001,VLOOKUP($G86,Raw!$C$104:$G$205,L$5,0))</f>
        <v>8.4463839557982556</v>
      </c>
      <c r="N86" t="s">
        <v>156</v>
      </c>
      <c r="O86" s="14" t="s">
        <v>264</v>
      </c>
      <c r="P86" s="15">
        <f>VLOOKUP($N86,Raw!$C$2024:$I$2128,Base1!P$5,0)</f>
        <v>2.1403050930743217</v>
      </c>
      <c r="Q86" s="15">
        <f>VLOOKUP($N86,Raw!$C$2024:$I$2128,Base1!Q$5,0)</f>
        <v>2.8024685292837734</v>
      </c>
      <c r="R86" s="15">
        <f>VLOOKUP($N86,Raw!$C$2024:$I$2128,Base1!R$5,0)</f>
        <v>1.6226758457422295</v>
      </c>
      <c r="S86" s="15">
        <f>VLOOKUP($N86,Raw!$C$2024:$I$2128,Base1!S$5,0)</f>
        <v>1.313713287296598</v>
      </c>
      <c r="T86" s="15">
        <f>VLOOKUP($N86,Raw!$C$2024:$I$2128,Base1!T$5,0)</f>
        <v>20.010763694037518</v>
      </c>
      <c r="U86" s="15">
        <f>VLOOKUP($N86,Raw!$C$2024:$I$2128,Base1!U$5,0)</f>
        <v>3.4596973182401647</v>
      </c>
    </row>
    <row r="87" spans="7:21" x14ac:dyDescent="0.3">
      <c r="G87" t="s">
        <v>157</v>
      </c>
      <c r="H87" s="16" t="s">
        <v>553</v>
      </c>
      <c r="I87" s="17">
        <f>IF(ISNA(VLOOKUP($G87,Raw!$C$104:$G$205,I$5,0)),0.0000001,VLOOKUP($G87,Raw!$C$104:$G$205,I$5,0))</f>
        <v>9.9999999999999995E-8</v>
      </c>
      <c r="J87" s="17">
        <f>IF(ISNA(VLOOKUP($G87,Raw!$C$104:$G$205,J$5,0)),0.0000001,VLOOKUP($G87,Raw!$C$104:$G$205,J$5,0))</f>
        <v>9.9999999999999995E-8</v>
      </c>
      <c r="K87" s="17">
        <f>IF(ISNA(VLOOKUP($G87,Raw!$C$104:$G$205,K$5,0)),0.0000001,VLOOKUP($G87,Raw!$C$104:$G$205,K$5,0))</f>
        <v>9.9999999999999995E-8</v>
      </c>
      <c r="L87" s="17">
        <f>IF(ISNA(VLOOKUP($G87,Raw!$C$104:$G$205,L$5,0)),0.0000001,VLOOKUP($G87,Raw!$C$104:$G$205,L$5,0))</f>
        <v>9.9999999999999995E-8</v>
      </c>
      <c r="N87" t="s">
        <v>157</v>
      </c>
      <c r="O87" s="16" t="s">
        <v>553</v>
      </c>
      <c r="P87" s="17" t="e">
        <f>VLOOKUP($N87,Raw!$C$2024:$I$2128,Base1!P$5,0)</f>
        <v>#N/A</v>
      </c>
      <c r="Q87" s="17" t="e">
        <f>VLOOKUP($N87,Raw!$C$2024:$I$2128,Base1!Q$5,0)</f>
        <v>#N/A</v>
      </c>
      <c r="R87" s="17" t="e">
        <f>VLOOKUP($N87,Raw!$C$2024:$I$2128,Base1!R$5,0)</f>
        <v>#N/A</v>
      </c>
      <c r="S87" s="17" t="e">
        <f>VLOOKUP($N87,Raw!$C$2024:$I$2128,Base1!S$5,0)</f>
        <v>#N/A</v>
      </c>
      <c r="T87" s="17" t="e">
        <f>VLOOKUP($N87,Raw!$C$2024:$I$2128,Base1!T$5,0)</f>
        <v>#N/A</v>
      </c>
      <c r="U87" s="17" t="e">
        <f>VLOOKUP($N87,Raw!$C$2024:$I$2128,Base1!U$5,0)</f>
        <v>#N/A</v>
      </c>
    </row>
    <row r="88" spans="7:21" x14ac:dyDescent="0.3">
      <c r="G88" t="s">
        <v>158</v>
      </c>
      <c r="H88" s="16" t="s">
        <v>554</v>
      </c>
      <c r="I88" s="17">
        <f>IF(ISNA(VLOOKUP($G88,Raw!$C$104:$G$205,I$5,0)),0.0000001,VLOOKUP($G88,Raw!$C$104:$G$205,I$5,0))</f>
        <v>9.9999999999999995E-8</v>
      </c>
      <c r="J88" s="17">
        <f>IF(ISNA(VLOOKUP($G88,Raw!$C$104:$G$205,J$5,0)),0.0000001,VLOOKUP($G88,Raw!$C$104:$G$205,J$5,0))</f>
        <v>9.9999999999999995E-8</v>
      </c>
      <c r="K88" s="17">
        <f>IF(ISNA(VLOOKUP($G88,Raw!$C$104:$G$205,K$5,0)),0.0000001,VLOOKUP($G88,Raw!$C$104:$G$205,K$5,0))</f>
        <v>9.9999999999999995E-8</v>
      </c>
      <c r="L88" s="17">
        <f>IF(ISNA(VLOOKUP($G88,Raw!$C$104:$G$205,L$5,0)),0.0000001,VLOOKUP($G88,Raw!$C$104:$G$205,L$5,0))</f>
        <v>9.9999999999999995E-8</v>
      </c>
      <c r="N88" t="s">
        <v>158</v>
      </c>
      <c r="O88" s="16" t="s">
        <v>554</v>
      </c>
      <c r="P88" s="17" t="e">
        <f>VLOOKUP($N88,Raw!$C$2024:$I$2128,Base1!P$5,0)</f>
        <v>#N/A</v>
      </c>
      <c r="Q88" s="17" t="e">
        <f>VLOOKUP($N88,Raw!$C$2024:$I$2128,Base1!Q$5,0)</f>
        <v>#N/A</v>
      </c>
      <c r="R88" s="17" t="e">
        <f>VLOOKUP($N88,Raw!$C$2024:$I$2128,Base1!R$5,0)</f>
        <v>#N/A</v>
      </c>
      <c r="S88" s="17" t="e">
        <f>VLOOKUP($N88,Raw!$C$2024:$I$2128,Base1!S$5,0)</f>
        <v>#N/A</v>
      </c>
      <c r="T88" s="17" t="e">
        <f>VLOOKUP($N88,Raw!$C$2024:$I$2128,Base1!T$5,0)</f>
        <v>#N/A</v>
      </c>
      <c r="U88" s="17" t="e">
        <f>VLOOKUP($N88,Raw!$C$2024:$I$2128,Base1!U$5,0)</f>
        <v>#N/A</v>
      </c>
    </row>
    <row r="89" spans="7:21" x14ac:dyDescent="0.3">
      <c r="G89" t="s">
        <v>159</v>
      </c>
      <c r="H89" s="16" t="s">
        <v>555</v>
      </c>
      <c r="I89" s="17">
        <f>IF(ISNA(VLOOKUP($G89,Raw!$C$104:$G$205,I$5,0)),0.0000001,VLOOKUP($G89,Raw!$C$104:$G$205,I$5,0))</f>
        <v>9.9999999999999995E-8</v>
      </c>
      <c r="J89" s="17">
        <f>IF(ISNA(VLOOKUP($G89,Raw!$C$104:$G$205,J$5,0)),0.0000001,VLOOKUP($G89,Raw!$C$104:$G$205,J$5,0))</f>
        <v>9.9999999999999995E-8</v>
      </c>
      <c r="K89" s="17">
        <f>IF(ISNA(VLOOKUP($G89,Raw!$C$104:$G$205,K$5,0)),0.0000001,VLOOKUP($G89,Raw!$C$104:$G$205,K$5,0))</f>
        <v>9.9999999999999995E-8</v>
      </c>
      <c r="L89" s="17">
        <f>IF(ISNA(VLOOKUP($G89,Raw!$C$104:$G$205,L$5,0)),0.0000001,VLOOKUP($G89,Raw!$C$104:$G$205,L$5,0))</f>
        <v>9.9999999999999995E-8</v>
      </c>
      <c r="N89" t="s">
        <v>159</v>
      </c>
      <c r="O89" s="16" t="s">
        <v>555</v>
      </c>
      <c r="P89" s="17" t="e">
        <f>VLOOKUP($N89,Raw!$C$2024:$I$2128,Base1!P$5,0)</f>
        <v>#N/A</v>
      </c>
      <c r="Q89" s="17" t="e">
        <f>VLOOKUP($N89,Raw!$C$2024:$I$2128,Base1!Q$5,0)</f>
        <v>#N/A</v>
      </c>
      <c r="R89" s="17" t="e">
        <f>VLOOKUP($N89,Raw!$C$2024:$I$2128,Base1!R$5,0)</f>
        <v>#N/A</v>
      </c>
      <c r="S89" s="17" t="e">
        <f>VLOOKUP($N89,Raw!$C$2024:$I$2128,Base1!S$5,0)</f>
        <v>#N/A</v>
      </c>
      <c r="T89" s="17" t="e">
        <f>VLOOKUP($N89,Raw!$C$2024:$I$2128,Base1!T$5,0)</f>
        <v>#N/A</v>
      </c>
      <c r="U89" s="17" t="e">
        <f>VLOOKUP($N89,Raw!$C$2024:$I$2128,Base1!U$5,0)</f>
        <v>#N/A</v>
      </c>
    </row>
    <row r="90" spans="7:21" x14ac:dyDescent="0.3">
      <c r="G90" t="s">
        <v>160</v>
      </c>
      <c r="H90" s="16" t="s">
        <v>556</v>
      </c>
      <c r="I90" s="17">
        <f>IF(ISNA(VLOOKUP($G90,Raw!$C$104:$G$205,I$5,0)),0.0000001,VLOOKUP($G90,Raw!$C$104:$G$205,I$5,0))</f>
        <v>9.9999999999999995E-8</v>
      </c>
      <c r="J90" s="17">
        <f>IF(ISNA(VLOOKUP($G90,Raw!$C$104:$G$205,J$5,0)),0.0000001,VLOOKUP($G90,Raw!$C$104:$G$205,J$5,0))</f>
        <v>9.9999999999999995E-8</v>
      </c>
      <c r="K90" s="17">
        <f>IF(ISNA(VLOOKUP($G90,Raw!$C$104:$G$205,K$5,0)),0.0000001,VLOOKUP($G90,Raw!$C$104:$G$205,K$5,0))</f>
        <v>9.9999999999999995E-8</v>
      </c>
      <c r="L90" s="17">
        <f>IF(ISNA(VLOOKUP($G90,Raw!$C$104:$G$205,L$5,0)),0.0000001,VLOOKUP($G90,Raw!$C$104:$G$205,L$5,0))</f>
        <v>9.9999999999999995E-8</v>
      </c>
      <c r="N90" t="s">
        <v>160</v>
      </c>
      <c r="O90" s="16" t="s">
        <v>556</v>
      </c>
      <c r="P90" s="17" t="e">
        <f>VLOOKUP($N90,Raw!$C$2024:$I$2128,Base1!P$5,0)</f>
        <v>#N/A</v>
      </c>
      <c r="Q90" s="17" t="e">
        <f>VLOOKUP($N90,Raw!$C$2024:$I$2128,Base1!Q$5,0)</f>
        <v>#N/A</v>
      </c>
      <c r="R90" s="17" t="e">
        <f>VLOOKUP($N90,Raw!$C$2024:$I$2128,Base1!R$5,0)</f>
        <v>#N/A</v>
      </c>
      <c r="S90" s="17" t="e">
        <f>VLOOKUP($N90,Raw!$C$2024:$I$2128,Base1!S$5,0)</f>
        <v>#N/A</v>
      </c>
      <c r="T90" s="17" t="e">
        <f>VLOOKUP($N90,Raw!$C$2024:$I$2128,Base1!T$5,0)</f>
        <v>#N/A</v>
      </c>
      <c r="U90" s="17" t="e">
        <f>VLOOKUP($N90,Raw!$C$2024:$I$2128,Base1!U$5,0)</f>
        <v>#N/A</v>
      </c>
    </row>
    <row r="91" spans="7:21" x14ac:dyDescent="0.3">
      <c r="G91" t="s">
        <v>161</v>
      </c>
      <c r="H91" s="12" t="s">
        <v>269</v>
      </c>
      <c r="I91" s="13">
        <f>IF(ISNA(VLOOKUP($G91,Raw!$C$104:$G$205,I$5,0)),0.0000001,VLOOKUP($G91,Raw!$C$104:$G$205,I$5,0))</f>
        <v>0</v>
      </c>
      <c r="J91" s="13">
        <f>IF(ISNA(VLOOKUP($G91,Raw!$C$104:$G$205,J$5,0)),0.0000001,VLOOKUP($G91,Raw!$C$104:$G$205,J$5,0))</f>
        <v>0</v>
      </c>
      <c r="K91" s="13">
        <f>IF(ISNA(VLOOKUP($G91,Raw!$C$104:$G$205,K$5,0)),0.0000001,VLOOKUP($G91,Raw!$C$104:$G$205,K$5,0))</f>
        <v>2.2692960422316233</v>
      </c>
      <c r="L91" s="13">
        <f>IF(ISNA(VLOOKUP($G91,Raw!$C$104:$G$205,L$5,0)),0.0000001,VLOOKUP($G91,Raw!$C$104:$G$205,L$5,0))</f>
        <v>2.8735072638023347</v>
      </c>
      <c r="N91" t="s">
        <v>161</v>
      </c>
      <c r="O91" s="12" t="s">
        <v>269</v>
      </c>
      <c r="P91" s="13">
        <f>VLOOKUP($N91,Raw!$C$2024:$I$2128,Base1!P$5,0)</f>
        <v>9.036896051564554</v>
      </c>
      <c r="Q91" s="13">
        <f>VLOOKUP($N91,Raw!$C$2024:$I$2128,Base1!Q$5,0)</f>
        <v>1.2010248396108552</v>
      </c>
      <c r="R91" s="13">
        <f>VLOOKUP($N91,Raw!$C$2024:$I$2128,Base1!R$5,0)</f>
        <v>2.9362066546911532</v>
      </c>
      <c r="S91" s="13">
        <f>VLOOKUP($N91,Raw!$C$2024:$I$2128,Base1!S$5,0)</f>
        <v>1.9181513789816009</v>
      </c>
      <c r="T91" s="13">
        <f>VLOOKUP($N91,Raw!$C$2024:$I$2128,Base1!T$5,0)</f>
        <v>9.9999999999999995E-8</v>
      </c>
      <c r="U91" s="13">
        <f>VLOOKUP($N91,Raw!$C$2024:$I$2128,Base1!U$5,0)</f>
        <v>9.9999999999999995E-8</v>
      </c>
    </row>
    <row r="92" spans="7:21" x14ac:dyDescent="0.3">
      <c r="G92" t="s">
        <v>162</v>
      </c>
      <c r="H92" s="14" t="s">
        <v>314</v>
      </c>
      <c r="I92" s="15">
        <f>IF(ISNA(VLOOKUP($G92,Raw!$C$104:$G$205,I$5,0)),0.0000001,VLOOKUP($G92,Raw!$C$104:$G$205,I$5,0))</f>
        <v>9.9999999999999995E-8</v>
      </c>
      <c r="J92" s="15">
        <f>IF(ISNA(VLOOKUP($G92,Raw!$C$104:$G$205,J$5,0)),0.0000001,VLOOKUP($G92,Raw!$C$104:$G$205,J$5,0))</f>
        <v>9.9999999999999995E-8</v>
      </c>
      <c r="K92" s="15">
        <f>IF(ISNA(VLOOKUP($G92,Raw!$C$104:$G$205,K$5,0)),0.0000001,VLOOKUP($G92,Raw!$C$104:$G$205,K$5,0))</f>
        <v>9.9999999999999995E-8</v>
      </c>
      <c r="L92" s="15">
        <f>IF(ISNA(VLOOKUP($G92,Raw!$C$104:$G$205,L$5,0)),0.0000001,VLOOKUP($G92,Raw!$C$104:$G$205,L$5,0))</f>
        <v>9.9999999999999995E-8</v>
      </c>
      <c r="N92" t="s">
        <v>162</v>
      </c>
      <c r="O92" s="14" t="s">
        <v>314</v>
      </c>
      <c r="P92" s="15" t="e">
        <f>VLOOKUP($N92,Raw!$C$2024:$I$2128,Base1!P$5,0)</f>
        <v>#N/A</v>
      </c>
      <c r="Q92" s="15" t="e">
        <f>VLOOKUP($N92,Raw!$C$2024:$I$2128,Base1!Q$5,0)</f>
        <v>#N/A</v>
      </c>
      <c r="R92" s="15" t="e">
        <f>VLOOKUP($N92,Raw!$C$2024:$I$2128,Base1!R$5,0)</f>
        <v>#N/A</v>
      </c>
      <c r="S92" s="15" t="e">
        <f>VLOOKUP($N92,Raw!$C$2024:$I$2128,Base1!S$5,0)</f>
        <v>#N/A</v>
      </c>
      <c r="T92" s="15" t="e">
        <f>VLOOKUP($N92,Raw!$C$2024:$I$2128,Base1!T$5,0)</f>
        <v>#N/A</v>
      </c>
      <c r="U92" s="15" t="e">
        <f>VLOOKUP($N92,Raw!$C$2024:$I$2128,Base1!U$5,0)</f>
        <v>#N/A</v>
      </c>
    </row>
    <row r="93" spans="7:21" x14ac:dyDescent="0.3">
      <c r="G93" t="s">
        <v>163</v>
      </c>
      <c r="H93" s="14" t="s">
        <v>273</v>
      </c>
      <c r="I93" s="15">
        <f>IF(ISNA(VLOOKUP($G93,Raw!$C$104:$G$205,I$5,0)),0.0000001,VLOOKUP($G93,Raw!$C$104:$G$205,I$5,0))</f>
        <v>9.9999999999999995E-8</v>
      </c>
      <c r="J93" s="15">
        <f>IF(ISNA(VLOOKUP($G93,Raw!$C$104:$G$205,J$5,0)),0.0000001,VLOOKUP($G93,Raw!$C$104:$G$205,J$5,0))</f>
        <v>9.9999999999999995E-8</v>
      </c>
      <c r="K93" s="15">
        <f>IF(ISNA(VLOOKUP($G93,Raw!$C$104:$G$205,K$5,0)),0.0000001,VLOOKUP($G93,Raw!$C$104:$G$205,K$5,0))</f>
        <v>9.9999999999999995E-8</v>
      </c>
      <c r="L93" s="15">
        <f>IF(ISNA(VLOOKUP($G93,Raw!$C$104:$G$205,L$5,0)),0.0000001,VLOOKUP($G93,Raw!$C$104:$G$205,L$5,0))</f>
        <v>9.9999999999999995E-8</v>
      </c>
      <c r="N93" t="s">
        <v>163</v>
      </c>
      <c r="O93" s="14" t="s">
        <v>273</v>
      </c>
      <c r="P93" s="15" t="e">
        <f>VLOOKUP($N93,Raw!$C$2024:$I$2128,Base1!P$5,0)</f>
        <v>#N/A</v>
      </c>
      <c r="Q93" s="15" t="e">
        <f>VLOOKUP($N93,Raw!$C$2024:$I$2128,Base1!Q$5,0)</f>
        <v>#N/A</v>
      </c>
      <c r="R93" s="15" t="e">
        <f>VLOOKUP($N93,Raw!$C$2024:$I$2128,Base1!R$5,0)</f>
        <v>#N/A</v>
      </c>
      <c r="S93" s="15" t="e">
        <f>VLOOKUP($N93,Raw!$C$2024:$I$2128,Base1!S$5,0)</f>
        <v>#N/A</v>
      </c>
      <c r="T93" s="15" t="e">
        <f>VLOOKUP($N93,Raw!$C$2024:$I$2128,Base1!T$5,0)</f>
        <v>#N/A</v>
      </c>
      <c r="U93" s="15" t="e">
        <f>VLOOKUP($N93,Raw!$C$2024:$I$2128,Base1!U$5,0)</f>
        <v>#N/A</v>
      </c>
    </row>
    <row r="94" spans="7:21" x14ac:dyDescent="0.3">
      <c r="G94" t="s">
        <v>164</v>
      </c>
      <c r="H94" s="14" t="s">
        <v>275</v>
      </c>
      <c r="I94" s="15">
        <f>IF(ISNA(VLOOKUP($G94,Raw!$C$104:$G$205,I$5,0)),0.0000001,VLOOKUP($G94,Raw!$C$104:$G$205,I$5,0))</f>
        <v>9.9999999999999995E-8</v>
      </c>
      <c r="J94" s="15">
        <f>IF(ISNA(VLOOKUP($G94,Raw!$C$104:$G$205,J$5,0)),0.0000001,VLOOKUP($G94,Raw!$C$104:$G$205,J$5,0))</f>
        <v>9.9999999999999995E-8</v>
      </c>
      <c r="K94" s="15">
        <f>IF(ISNA(VLOOKUP($G94,Raw!$C$104:$G$205,K$5,0)),0.0000001,VLOOKUP($G94,Raw!$C$104:$G$205,K$5,0))</f>
        <v>9.9999999999999995E-8</v>
      </c>
      <c r="L94" s="15">
        <f>IF(ISNA(VLOOKUP($G94,Raw!$C$104:$G$205,L$5,0)),0.0000001,VLOOKUP($G94,Raw!$C$104:$G$205,L$5,0))</f>
        <v>9.9999999999999995E-8</v>
      </c>
      <c r="N94" t="s">
        <v>164</v>
      </c>
      <c r="O94" s="14" t="s">
        <v>275</v>
      </c>
      <c r="P94" s="15" t="e">
        <f>VLOOKUP($N94,Raw!$C$2024:$I$2128,Base1!P$5,0)</f>
        <v>#N/A</v>
      </c>
      <c r="Q94" s="15" t="e">
        <f>VLOOKUP($N94,Raw!$C$2024:$I$2128,Base1!Q$5,0)</f>
        <v>#N/A</v>
      </c>
      <c r="R94" s="15" t="e">
        <f>VLOOKUP($N94,Raw!$C$2024:$I$2128,Base1!R$5,0)</f>
        <v>#N/A</v>
      </c>
      <c r="S94" s="15" t="e">
        <f>VLOOKUP($N94,Raw!$C$2024:$I$2128,Base1!S$5,0)</f>
        <v>#N/A</v>
      </c>
      <c r="T94" s="15" t="e">
        <f>VLOOKUP($N94,Raw!$C$2024:$I$2128,Base1!T$5,0)</f>
        <v>#N/A</v>
      </c>
      <c r="U94" s="15" t="e">
        <f>VLOOKUP($N94,Raw!$C$2024:$I$2128,Base1!U$5,0)</f>
        <v>#N/A</v>
      </c>
    </row>
    <row r="95" spans="7:21" x14ac:dyDescent="0.3">
      <c r="G95" t="s">
        <v>165</v>
      </c>
      <c r="H95" s="18" t="s">
        <v>276</v>
      </c>
      <c r="I95" s="19">
        <f>IF(ISNA(VLOOKUP($G95,Raw!$C$104:$G$205,I$5,0)),0.0000001,VLOOKUP($G95,Raw!$C$104:$G$205,I$5,0))</f>
        <v>43.253404983541976</v>
      </c>
      <c r="J95" s="19">
        <f>IF(ISNA(VLOOKUP($G95,Raw!$C$104:$G$205,J$5,0)),0.0000001,VLOOKUP($G95,Raw!$C$104:$G$205,J$5,0))</f>
        <v>8.5992286535920801</v>
      </c>
      <c r="K95" s="19">
        <f>IF(ISNA(VLOOKUP($G95,Raw!$C$104:$G$205,K$5,0)),0.0000001,VLOOKUP($G95,Raw!$C$104:$G$205,K$5,0))</f>
        <v>12.195641401732283</v>
      </c>
      <c r="L95" s="19">
        <f>IF(ISNA(VLOOKUP($G95,Raw!$C$104:$G$205,L$5,0)),0.0000001,VLOOKUP($G95,Raw!$C$104:$G$205,L$5,0))</f>
        <v>3.9646512245825214</v>
      </c>
      <c r="N95" t="s">
        <v>165</v>
      </c>
      <c r="O95" s="18" t="s">
        <v>276</v>
      </c>
      <c r="P95" s="19">
        <f>VLOOKUP($N95,Raw!$C$2024:$I$2128,Base1!P$5,0)</f>
        <v>35.462890254328471</v>
      </c>
      <c r="Q95" s="19">
        <f>VLOOKUP($N95,Raw!$C$2024:$I$2128,Base1!Q$5,0)</f>
        <v>1.9340138239120481</v>
      </c>
      <c r="R95" s="19">
        <f>VLOOKUP($N95,Raw!$C$2024:$I$2128,Base1!R$5,0)</f>
        <v>18.554490973134271</v>
      </c>
      <c r="S95" s="19">
        <f>VLOOKUP($N95,Raw!$C$2024:$I$2128,Base1!S$5,0)</f>
        <v>10.308521205233827</v>
      </c>
      <c r="T95" s="19">
        <f>VLOOKUP($N95,Raw!$C$2024:$I$2128,Base1!T$5,0)</f>
        <v>9.9999999999999995E-8</v>
      </c>
      <c r="U95" s="19">
        <f>VLOOKUP($N95,Raw!$C$2024:$I$2128,Base1!U$5,0)</f>
        <v>9.9999999999999995E-8</v>
      </c>
    </row>
    <row r="96" spans="7:21" x14ac:dyDescent="0.3">
      <c r="G96" t="s">
        <v>166</v>
      </c>
      <c r="H96" s="12" t="s">
        <v>277</v>
      </c>
      <c r="I96" s="13">
        <f>IF(ISNA(VLOOKUP($G96,Raw!$C$104:$G$205,I$5,0)),0.0000001,VLOOKUP($G96,Raw!$C$104:$G$205,I$5,0))</f>
        <v>9.9999999999999995E-8</v>
      </c>
      <c r="J96" s="13">
        <f>IF(ISNA(VLOOKUP($G96,Raw!$C$104:$G$205,J$5,0)),0.0000001,VLOOKUP($G96,Raw!$C$104:$G$205,J$5,0))</f>
        <v>9.9999999999999995E-8</v>
      </c>
      <c r="K96" s="13">
        <f>IF(ISNA(VLOOKUP($G96,Raw!$C$104:$G$205,K$5,0)),0.0000001,VLOOKUP($G96,Raw!$C$104:$G$205,K$5,0))</f>
        <v>9.9999999999999995E-8</v>
      </c>
      <c r="L96" s="13">
        <f>IF(ISNA(VLOOKUP($G96,Raw!$C$104:$G$205,L$5,0)),0.0000001,VLOOKUP($G96,Raw!$C$104:$G$205,L$5,0))</f>
        <v>9.9999999999999995E-8</v>
      </c>
      <c r="N96" t="s">
        <v>166</v>
      </c>
      <c r="O96" s="12" t="s">
        <v>277</v>
      </c>
      <c r="P96" s="13" t="e">
        <f>VLOOKUP($N96,Raw!$C$2024:$I$2128,Base1!P$5,0)</f>
        <v>#N/A</v>
      </c>
      <c r="Q96" s="13" t="e">
        <f>VLOOKUP($N96,Raw!$C$2024:$I$2128,Base1!Q$5,0)</f>
        <v>#N/A</v>
      </c>
      <c r="R96" s="13" t="e">
        <f>VLOOKUP($N96,Raw!$C$2024:$I$2128,Base1!R$5,0)</f>
        <v>#N/A</v>
      </c>
      <c r="S96" s="13" t="e">
        <f>VLOOKUP($N96,Raw!$C$2024:$I$2128,Base1!S$5,0)</f>
        <v>#N/A</v>
      </c>
      <c r="T96" s="13" t="e">
        <f>VLOOKUP($N96,Raw!$C$2024:$I$2128,Base1!T$5,0)</f>
        <v>#N/A</v>
      </c>
      <c r="U96" s="13" t="e">
        <f>VLOOKUP($N96,Raw!$C$2024:$I$2128,Base1!U$5,0)</f>
        <v>#N/A</v>
      </c>
    </row>
    <row r="97" spans="7:21" x14ac:dyDescent="0.3">
      <c r="G97" t="s">
        <v>167</v>
      </c>
      <c r="H97" s="14" t="s">
        <v>315</v>
      </c>
      <c r="I97" s="15">
        <f>IF(ISNA(VLOOKUP($G97,Raw!$C$104:$G$205,I$5,0)),0.0000001,VLOOKUP($G97,Raw!$C$104:$G$205,I$5,0))</f>
        <v>9.9999999999999995E-8</v>
      </c>
      <c r="J97" s="15">
        <f>IF(ISNA(VLOOKUP($G97,Raw!$C$104:$G$205,J$5,0)),0.0000001,VLOOKUP($G97,Raw!$C$104:$G$205,J$5,0))</f>
        <v>9.9999999999999995E-8</v>
      </c>
      <c r="K97" s="15">
        <f>IF(ISNA(VLOOKUP($G97,Raw!$C$104:$G$205,K$5,0)),0.0000001,VLOOKUP($G97,Raw!$C$104:$G$205,K$5,0))</f>
        <v>9.9999999999999995E-8</v>
      </c>
      <c r="L97" s="15">
        <f>IF(ISNA(VLOOKUP($G97,Raw!$C$104:$G$205,L$5,0)),0.0000001,VLOOKUP($G97,Raw!$C$104:$G$205,L$5,0))</f>
        <v>9.9999999999999995E-8</v>
      </c>
      <c r="N97" t="s">
        <v>167</v>
      </c>
      <c r="O97" s="14" t="s">
        <v>315</v>
      </c>
      <c r="P97" s="15" t="e">
        <f>VLOOKUP($N97,Raw!$C$2024:$I$2128,Base1!P$5,0)</f>
        <v>#N/A</v>
      </c>
      <c r="Q97" s="15" t="e">
        <f>VLOOKUP($N97,Raw!$C$2024:$I$2128,Base1!Q$5,0)</f>
        <v>#N/A</v>
      </c>
      <c r="R97" s="15" t="e">
        <f>VLOOKUP($N97,Raw!$C$2024:$I$2128,Base1!R$5,0)</f>
        <v>#N/A</v>
      </c>
      <c r="S97" s="15" t="e">
        <f>VLOOKUP($N97,Raw!$C$2024:$I$2128,Base1!S$5,0)</f>
        <v>#N/A</v>
      </c>
      <c r="T97" s="15" t="e">
        <f>VLOOKUP($N97,Raw!$C$2024:$I$2128,Base1!T$5,0)</f>
        <v>#N/A</v>
      </c>
      <c r="U97" s="15" t="e">
        <f>VLOOKUP($N97,Raw!$C$2024:$I$2128,Base1!U$5,0)</f>
        <v>#N/A</v>
      </c>
    </row>
    <row r="98" spans="7:21" x14ac:dyDescent="0.3">
      <c r="G98" t="s">
        <v>168</v>
      </c>
      <c r="H98" s="14" t="s">
        <v>316</v>
      </c>
      <c r="I98" s="15">
        <f>IF(ISNA(VLOOKUP($G98,Raw!$C$104:$G$205,I$5,0)),0.0000001,VLOOKUP($G98,Raw!$C$104:$G$205,I$5,0))</f>
        <v>9.9999999999999995E-8</v>
      </c>
      <c r="J98" s="15">
        <f>IF(ISNA(VLOOKUP($G98,Raw!$C$104:$G$205,J$5,0)),0.0000001,VLOOKUP($G98,Raw!$C$104:$G$205,J$5,0))</f>
        <v>9.9999999999999995E-8</v>
      </c>
      <c r="K98" s="15">
        <f>IF(ISNA(VLOOKUP($G98,Raw!$C$104:$G$205,K$5,0)),0.0000001,VLOOKUP($G98,Raw!$C$104:$G$205,K$5,0))</f>
        <v>9.9999999999999995E-8</v>
      </c>
      <c r="L98" s="15">
        <f>IF(ISNA(VLOOKUP($G98,Raw!$C$104:$G$205,L$5,0)),0.0000001,VLOOKUP($G98,Raw!$C$104:$G$205,L$5,0))</f>
        <v>9.9999999999999995E-8</v>
      </c>
      <c r="N98" t="s">
        <v>168</v>
      </c>
      <c r="O98" s="14" t="s">
        <v>316</v>
      </c>
      <c r="P98" s="15" t="e">
        <f>VLOOKUP($N98,Raw!$C$2024:$I$2128,Base1!P$5,0)</f>
        <v>#N/A</v>
      </c>
      <c r="Q98" s="15" t="e">
        <f>VLOOKUP($N98,Raw!$C$2024:$I$2128,Base1!Q$5,0)</f>
        <v>#N/A</v>
      </c>
      <c r="R98" s="15" t="e">
        <f>VLOOKUP($N98,Raw!$C$2024:$I$2128,Base1!R$5,0)</f>
        <v>#N/A</v>
      </c>
      <c r="S98" s="15" t="e">
        <f>VLOOKUP($N98,Raw!$C$2024:$I$2128,Base1!S$5,0)</f>
        <v>#N/A</v>
      </c>
      <c r="T98" s="15" t="e">
        <f>VLOOKUP($N98,Raw!$C$2024:$I$2128,Base1!T$5,0)</f>
        <v>#N/A</v>
      </c>
      <c r="U98" s="15" t="e">
        <f>VLOOKUP($N98,Raw!$C$2024:$I$2128,Base1!U$5,0)</f>
        <v>#N/A</v>
      </c>
    </row>
    <row r="99" spans="7:21" x14ac:dyDescent="0.3">
      <c r="G99" t="s">
        <v>169</v>
      </c>
      <c r="H99" s="12" t="s">
        <v>283</v>
      </c>
      <c r="I99" s="13">
        <f>IF(ISNA(VLOOKUP($G99,Raw!$C$104:$G$205,I$5,0)),0.0000001,VLOOKUP($G99,Raw!$C$104:$G$205,I$5,0))</f>
        <v>9.9999999999999995E-8</v>
      </c>
      <c r="J99" s="13">
        <f>IF(ISNA(VLOOKUP($G99,Raw!$C$104:$G$205,J$5,0)),0.0000001,VLOOKUP($G99,Raw!$C$104:$G$205,J$5,0))</f>
        <v>9.9999999999999995E-8</v>
      </c>
      <c r="K99" s="13">
        <f>IF(ISNA(VLOOKUP($G99,Raw!$C$104:$G$205,K$5,0)),0.0000001,VLOOKUP($G99,Raw!$C$104:$G$205,K$5,0))</f>
        <v>9.9999999999999995E-8</v>
      </c>
      <c r="L99" s="13">
        <f>IF(ISNA(VLOOKUP($G99,Raw!$C$104:$G$205,L$5,0)),0.0000001,VLOOKUP($G99,Raw!$C$104:$G$205,L$5,0))</f>
        <v>9.9999999999999995E-8</v>
      </c>
      <c r="N99" t="s">
        <v>169</v>
      </c>
      <c r="O99" s="12" t="s">
        <v>283</v>
      </c>
      <c r="P99" s="13" t="e">
        <f>VLOOKUP($N99,Raw!$C$2024:$I$2128,Base1!P$5,0)</f>
        <v>#N/A</v>
      </c>
      <c r="Q99" s="13" t="e">
        <f>VLOOKUP($N99,Raw!$C$2024:$I$2128,Base1!Q$5,0)</f>
        <v>#N/A</v>
      </c>
      <c r="R99" s="13" t="e">
        <f>VLOOKUP($N99,Raw!$C$2024:$I$2128,Base1!R$5,0)</f>
        <v>#N/A</v>
      </c>
      <c r="S99" s="13" t="e">
        <f>VLOOKUP($N99,Raw!$C$2024:$I$2128,Base1!S$5,0)</f>
        <v>#N/A</v>
      </c>
      <c r="T99" s="13" t="e">
        <f>VLOOKUP($N99,Raw!$C$2024:$I$2128,Base1!T$5,0)</f>
        <v>#N/A</v>
      </c>
      <c r="U99" s="13" t="e">
        <f>VLOOKUP($N99,Raw!$C$2024:$I$2128,Base1!U$5,0)</f>
        <v>#N/A</v>
      </c>
    </row>
    <row r="100" spans="7:21" x14ac:dyDescent="0.3">
      <c r="G100" t="s">
        <v>170</v>
      </c>
      <c r="H100" s="14" t="s">
        <v>317</v>
      </c>
      <c r="I100" s="15">
        <f>IF(ISNA(VLOOKUP($G100,Raw!$C$104:$G$205,I$5,0)),0.0000001,VLOOKUP($G100,Raw!$C$104:$G$205,I$5,0))</f>
        <v>9.9999999999999995E-8</v>
      </c>
      <c r="J100" s="15">
        <f>IF(ISNA(VLOOKUP($G100,Raw!$C$104:$G$205,J$5,0)),0.0000001,VLOOKUP($G100,Raw!$C$104:$G$205,J$5,0))</f>
        <v>9.9999999999999995E-8</v>
      </c>
      <c r="K100" s="15">
        <f>IF(ISNA(VLOOKUP($G100,Raw!$C$104:$G$205,K$5,0)),0.0000001,VLOOKUP($G100,Raw!$C$104:$G$205,K$5,0))</f>
        <v>9.9999999999999995E-8</v>
      </c>
      <c r="L100" s="15">
        <f>IF(ISNA(VLOOKUP($G100,Raw!$C$104:$G$205,L$5,0)),0.0000001,VLOOKUP($G100,Raw!$C$104:$G$205,L$5,0))</f>
        <v>9.9999999999999995E-8</v>
      </c>
      <c r="N100" t="s">
        <v>170</v>
      </c>
      <c r="O100" s="14" t="s">
        <v>317</v>
      </c>
      <c r="P100" s="15" t="e">
        <f>VLOOKUP($N100,Raw!$C$2024:$I$2128,Base1!P$5,0)</f>
        <v>#N/A</v>
      </c>
      <c r="Q100" s="15" t="e">
        <f>VLOOKUP($N100,Raw!$C$2024:$I$2128,Base1!Q$5,0)</f>
        <v>#N/A</v>
      </c>
      <c r="R100" s="15" t="e">
        <f>VLOOKUP($N100,Raw!$C$2024:$I$2128,Base1!R$5,0)</f>
        <v>#N/A</v>
      </c>
      <c r="S100" s="15" t="e">
        <f>VLOOKUP($N100,Raw!$C$2024:$I$2128,Base1!S$5,0)</f>
        <v>#N/A</v>
      </c>
      <c r="T100" s="15" t="e">
        <f>VLOOKUP($N100,Raw!$C$2024:$I$2128,Base1!T$5,0)</f>
        <v>#N/A</v>
      </c>
      <c r="U100" s="15" t="e">
        <f>VLOOKUP($N100,Raw!$C$2024:$I$2128,Base1!U$5,0)</f>
        <v>#N/A</v>
      </c>
    </row>
    <row r="101" spans="7:21" x14ac:dyDescent="0.3">
      <c r="G101" t="s">
        <v>171</v>
      </c>
      <c r="H101" s="14" t="s">
        <v>318</v>
      </c>
      <c r="I101" s="15">
        <f>IF(ISNA(VLOOKUP($G101,Raw!$C$104:$G$205,I$5,0)),0.0000001,VLOOKUP($G101,Raw!$C$104:$G$205,I$5,0))</f>
        <v>9.9999999999999995E-8</v>
      </c>
      <c r="J101" s="15">
        <f>IF(ISNA(VLOOKUP($G101,Raw!$C$104:$G$205,J$5,0)),0.0000001,VLOOKUP($G101,Raw!$C$104:$G$205,J$5,0))</f>
        <v>9.9999999999999995E-8</v>
      </c>
      <c r="K101" s="15">
        <f>IF(ISNA(VLOOKUP($G101,Raw!$C$104:$G$205,K$5,0)),0.0000001,VLOOKUP($G101,Raw!$C$104:$G$205,K$5,0))</f>
        <v>9.9999999999999995E-8</v>
      </c>
      <c r="L101" s="15">
        <f>IF(ISNA(VLOOKUP($G101,Raw!$C$104:$G$205,L$5,0)),0.0000001,VLOOKUP($G101,Raw!$C$104:$G$205,L$5,0))</f>
        <v>9.9999999999999995E-8</v>
      </c>
      <c r="N101" t="s">
        <v>171</v>
      </c>
      <c r="O101" s="14" t="s">
        <v>318</v>
      </c>
      <c r="P101" s="15" t="e">
        <f>VLOOKUP($N101,Raw!$C$2024:$I$2128,Base1!P$5,0)</f>
        <v>#N/A</v>
      </c>
      <c r="Q101" s="15" t="e">
        <f>VLOOKUP($N101,Raw!$C$2024:$I$2128,Base1!Q$5,0)</f>
        <v>#N/A</v>
      </c>
      <c r="R101" s="15" t="e">
        <f>VLOOKUP($N101,Raw!$C$2024:$I$2128,Base1!R$5,0)</f>
        <v>#N/A</v>
      </c>
      <c r="S101" s="15" t="e">
        <f>VLOOKUP($N101,Raw!$C$2024:$I$2128,Base1!S$5,0)</f>
        <v>#N/A</v>
      </c>
      <c r="T101" s="15" t="e">
        <f>VLOOKUP($N101,Raw!$C$2024:$I$2128,Base1!T$5,0)</f>
        <v>#N/A</v>
      </c>
      <c r="U101" s="15" t="e">
        <f>VLOOKUP($N101,Raw!$C$2024:$I$2128,Base1!U$5,0)</f>
        <v>#N/A</v>
      </c>
    </row>
    <row r="102" spans="7:21" x14ac:dyDescent="0.3">
      <c r="G102" t="s">
        <v>172</v>
      </c>
      <c r="H102" s="12" t="s">
        <v>288</v>
      </c>
      <c r="I102" s="13">
        <f>IF(ISNA(VLOOKUP($G102,Raw!$C$104:$G$205,I$5,0)),0.0000001,VLOOKUP($G102,Raw!$C$104:$G$205,I$5,0))</f>
        <v>9.9999999999999995E-8</v>
      </c>
      <c r="J102" s="13">
        <f>IF(ISNA(VLOOKUP($G102,Raw!$C$104:$G$205,J$5,0)),0.0000001,VLOOKUP($G102,Raw!$C$104:$G$205,J$5,0))</f>
        <v>9.9999999999999995E-8</v>
      </c>
      <c r="K102" s="13">
        <f>IF(ISNA(VLOOKUP($G102,Raw!$C$104:$G$205,K$5,0)),0.0000001,VLOOKUP($G102,Raw!$C$104:$G$205,K$5,0))</f>
        <v>9.9999999999999995E-8</v>
      </c>
      <c r="L102" s="13">
        <f>IF(ISNA(VLOOKUP($G102,Raw!$C$104:$G$205,L$5,0)),0.0000001,VLOOKUP($G102,Raw!$C$104:$G$205,L$5,0))</f>
        <v>9.9999999999999995E-8</v>
      </c>
      <c r="N102" t="s">
        <v>172</v>
      </c>
      <c r="O102" s="12" t="s">
        <v>288</v>
      </c>
      <c r="P102" s="13" t="e">
        <f>VLOOKUP($N102,Raw!$C$2024:$I$2128,Base1!P$5,0)</f>
        <v>#N/A</v>
      </c>
      <c r="Q102" s="13" t="e">
        <f>VLOOKUP($N102,Raw!$C$2024:$I$2128,Base1!Q$5,0)</f>
        <v>#N/A</v>
      </c>
      <c r="R102" s="13" t="e">
        <f>VLOOKUP($N102,Raw!$C$2024:$I$2128,Base1!R$5,0)</f>
        <v>#N/A</v>
      </c>
      <c r="S102" s="13" t="e">
        <f>VLOOKUP($N102,Raw!$C$2024:$I$2128,Base1!S$5,0)</f>
        <v>#N/A</v>
      </c>
      <c r="T102" s="13" t="e">
        <f>VLOOKUP($N102,Raw!$C$2024:$I$2128,Base1!T$5,0)</f>
        <v>#N/A</v>
      </c>
      <c r="U102" s="13" t="e">
        <f>VLOOKUP($N102,Raw!$C$2024:$I$2128,Base1!U$5,0)</f>
        <v>#N/A</v>
      </c>
    </row>
    <row r="103" spans="7:21" x14ac:dyDescent="0.3">
      <c r="G103" t="s">
        <v>173</v>
      </c>
      <c r="H103" s="14" t="s">
        <v>289</v>
      </c>
      <c r="I103" s="15">
        <f>IF(ISNA(VLOOKUP($G103,Raw!$C$104:$G$205,I$5,0)),0.0000001,VLOOKUP($G103,Raw!$C$104:$G$205,I$5,0))</f>
        <v>9.9999999999999995E-8</v>
      </c>
      <c r="J103" s="15">
        <f>IF(ISNA(VLOOKUP($G103,Raw!$C$104:$G$205,J$5,0)),0.0000001,VLOOKUP($G103,Raw!$C$104:$G$205,J$5,0))</f>
        <v>9.9999999999999995E-8</v>
      </c>
      <c r="K103" s="15">
        <f>IF(ISNA(VLOOKUP($G103,Raw!$C$104:$G$205,K$5,0)),0.0000001,VLOOKUP($G103,Raw!$C$104:$G$205,K$5,0))</f>
        <v>9.9999999999999995E-8</v>
      </c>
      <c r="L103" s="15">
        <f>IF(ISNA(VLOOKUP($G103,Raw!$C$104:$G$205,L$5,0)),0.0000001,VLOOKUP($G103,Raw!$C$104:$G$205,L$5,0))</f>
        <v>9.9999999999999995E-8</v>
      </c>
      <c r="N103" t="s">
        <v>173</v>
      </c>
      <c r="O103" s="14" t="s">
        <v>289</v>
      </c>
      <c r="P103" s="15" t="e">
        <f>VLOOKUP($N103,Raw!$C$2024:$I$2128,Base1!P$5,0)</f>
        <v>#N/A</v>
      </c>
      <c r="Q103" s="15" t="e">
        <f>VLOOKUP($N103,Raw!$C$2024:$I$2128,Base1!Q$5,0)</f>
        <v>#N/A</v>
      </c>
      <c r="R103" s="15" t="e">
        <f>VLOOKUP($N103,Raw!$C$2024:$I$2128,Base1!R$5,0)</f>
        <v>#N/A</v>
      </c>
      <c r="S103" s="15" t="e">
        <f>VLOOKUP($N103,Raw!$C$2024:$I$2128,Base1!S$5,0)</f>
        <v>#N/A</v>
      </c>
      <c r="T103" s="15" t="e">
        <f>VLOOKUP($N103,Raw!$C$2024:$I$2128,Base1!T$5,0)</f>
        <v>#N/A</v>
      </c>
      <c r="U103" s="15" t="e">
        <f>VLOOKUP($N103,Raw!$C$2024:$I$2128,Base1!U$5,0)</f>
        <v>#N/A</v>
      </c>
    </row>
    <row r="104" spans="7:21" x14ac:dyDescent="0.3">
      <c r="G104" t="s">
        <v>174</v>
      </c>
      <c r="H104" s="14" t="s">
        <v>319</v>
      </c>
      <c r="I104" s="15">
        <f>IF(ISNA(VLOOKUP($G104,Raw!$C$104:$G$205,I$5,0)),0.0000001,VLOOKUP($G104,Raw!$C$104:$G$205,I$5,0))</f>
        <v>9.9999999999999995E-8</v>
      </c>
      <c r="J104" s="15">
        <f>IF(ISNA(VLOOKUP($G104,Raw!$C$104:$G$205,J$5,0)),0.0000001,VLOOKUP($G104,Raw!$C$104:$G$205,J$5,0))</f>
        <v>9.9999999999999995E-8</v>
      </c>
      <c r="K104" s="15">
        <f>IF(ISNA(VLOOKUP($G104,Raw!$C$104:$G$205,K$5,0)),0.0000001,VLOOKUP($G104,Raw!$C$104:$G$205,K$5,0))</f>
        <v>9.9999999999999995E-8</v>
      </c>
      <c r="L104" s="15">
        <f>IF(ISNA(VLOOKUP($G104,Raw!$C$104:$G$205,L$5,0)),0.0000001,VLOOKUP($G104,Raw!$C$104:$G$205,L$5,0))</f>
        <v>9.9999999999999995E-8</v>
      </c>
      <c r="N104" t="s">
        <v>174</v>
      </c>
      <c r="O104" s="14" t="s">
        <v>319</v>
      </c>
      <c r="P104" s="15" t="e">
        <f>VLOOKUP($N104,Raw!$C$2024:$I$2128,Base1!P$5,0)</f>
        <v>#N/A</v>
      </c>
      <c r="Q104" s="15" t="e">
        <f>VLOOKUP($N104,Raw!$C$2024:$I$2128,Base1!Q$5,0)</f>
        <v>#N/A</v>
      </c>
      <c r="R104" s="15" t="e">
        <f>VLOOKUP($N104,Raw!$C$2024:$I$2128,Base1!R$5,0)</f>
        <v>#N/A</v>
      </c>
      <c r="S104" s="15" t="e">
        <f>VLOOKUP($N104,Raw!$C$2024:$I$2128,Base1!S$5,0)</f>
        <v>#N/A</v>
      </c>
      <c r="T104" s="15" t="e">
        <f>VLOOKUP($N104,Raw!$C$2024:$I$2128,Base1!T$5,0)</f>
        <v>#N/A</v>
      </c>
      <c r="U104" s="15" t="e">
        <f>VLOOKUP($N104,Raw!$C$2024:$I$2128,Base1!U$5,0)</f>
        <v>#N/A</v>
      </c>
    </row>
    <row r="105" spans="7:21" x14ac:dyDescent="0.3">
      <c r="G105" t="s">
        <v>175</v>
      </c>
      <c r="H105" s="14" t="s">
        <v>320</v>
      </c>
      <c r="I105" s="15">
        <f>IF(ISNA(VLOOKUP($G105,Raw!$C$104:$G$205,I$5,0)),0.0000001,VLOOKUP($G105,Raw!$C$104:$G$205,I$5,0))</f>
        <v>9.9999999999999995E-8</v>
      </c>
      <c r="J105" s="15">
        <f>IF(ISNA(VLOOKUP($G105,Raw!$C$104:$G$205,J$5,0)),0.0000001,VLOOKUP($G105,Raw!$C$104:$G$205,J$5,0))</f>
        <v>9.9999999999999995E-8</v>
      </c>
      <c r="K105" s="15">
        <f>IF(ISNA(VLOOKUP($G105,Raw!$C$104:$G$205,K$5,0)),0.0000001,VLOOKUP($G105,Raw!$C$104:$G$205,K$5,0))</f>
        <v>9.9999999999999995E-8</v>
      </c>
      <c r="L105" s="15">
        <f>IF(ISNA(VLOOKUP($G105,Raw!$C$104:$G$205,L$5,0)),0.0000001,VLOOKUP($G105,Raw!$C$104:$G$205,L$5,0))</f>
        <v>9.9999999999999995E-8</v>
      </c>
      <c r="N105" t="s">
        <v>175</v>
      </c>
      <c r="O105" s="14" t="s">
        <v>320</v>
      </c>
      <c r="P105" s="15" t="e">
        <f>VLOOKUP($N105,Raw!$C$2024:$I$2128,Base1!P$5,0)</f>
        <v>#N/A</v>
      </c>
      <c r="Q105" s="15" t="e">
        <f>VLOOKUP($N105,Raw!$C$2024:$I$2128,Base1!Q$5,0)</f>
        <v>#N/A</v>
      </c>
      <c r="R105" s="15" t="e">
        <f>VLOOKUP($N105,Raw!$C$2024:$I$2128,Base1!R$5,0)</f>
        <v>#N/A</v>
      </c>
      <c r="S105" s="15" t="e">
        <f>VLOOKUP($N105,Raw!$C$2024:$I$2128,Base1!S$5,0)</f>
        <v>#N/A</v>
      </c>
      <c r="T105" s="15" t="e">
        <f>VLOOKUP($N105,Raw!$C$2024:$I$2128,Base1!T$5,0)</f>
        <v>#N/A</v>
      </c>
      <c r="U105" s="15" t="e">
        <f>VLOOKUP($N105,Raw!$C$2024:$I$2128,Base1!U$5,0)</f>
        <v>#N/A</v>
      </c>
    </row>
    <row r="106" spans="7:21" x14ac:dyDescent="0.3">
      <c r="G106" t="s">
        <v>176</v>
      </c>
      <c r="H106" s="14" t="s">
        <v>321</v>
      </c>
      <c r="I106" s="15">
        <f>IF(ISNA(VLOOKUP($G106,Raw!$C$104:$G$205,I$5,0)),0.0000001,VLOOKUP($G106,Raw!$C$104:$G$205,I$5,0))</f>
        <v>9.9999999999999995E-8</v>
      </c>
      <c r="J106" s="15">
        <f>IF(ISNA(VLOOKUP($G106,Raw!$C$104:$G$205,J$5,0)),0.0000001,VLOOKUP($G106,Raw!$C$104:$G$205,J$5,0))</f>
        <v>9.9999999999999995E-8</v>
      </c>
      <c r="K106" s="15">
        <f>IF(ISNA(VLOOKUP($G106,Raw!$C$104:$G$205,K$5,0)),0.0000001,VLOOKUP($G106,Raw!$C$104:$G$205,K$5,0))</f>
        <v>9.9999999999999995E-8</v>
      </c>
      <c r="L106" s="15">
        <f>IF(ISNA(VLOOKUP($G106,Raw!$C$104:$G$205,L$5,0)),0.0000001,VLOOKUP($G106,Raw!$C$104:$G$205,L$5,0))</f>
        <v>9.9999999999999995E-8</v>
      </c>
      <c r="N106" t="s">
        <v>176</v>
      </c>
      <c r="O106" s="14" t="s">
        <v>321</v>
      </c>
      <c r="P106" s="15" t="e">
        <f>VLOOKUP($N106,Raw!$C$2024:$I$2128,Base1!P$5,0)</f>
        <v>#N/A</v>
      </c>
      <c r="Q106" s="15" t="e">
        <f>VLOOKUP($N106,Raw!$C$2024:$I$2128,Base1!Q$5,0)</f>
        <v>#N/A</v>
      </c>
      <c r="R106" s="15" t="e">
        <f>VLOOKUP($N106,Raw!$C$2024:$I$2128,Base1!R$5,0)</f>
        <v>#N/A</v>
      </c>
      <c r="S106" s="15" t="e">
        <f>VLOOKUP($N106,Raw!$C$2024:$I$2128,Base1!S$5,0)</f>
        <v>#N/A</v>
      </c>
      <c r="T106" s="15" t="e">
        <f>VLOOKUP($N106,Raw!$C$2024:$I$2128,Base1!T$5,0)</f>
        <v>#N/A</v>
      </c>
      <c r="U106" s="15" t="e">
        <f>VLOOKUP($N106,Raw!$C$2024:$I$2128,Base1!U$5,0)</f>
        <v>#N/A</v>
      </c>
    </row>
    <row r="107" spans="7:21" x14ac:dyDescent="0.3">
      <c r="G107" t="s">
        <v>177</v>
      </c>
      <c r="H107" s="14" t="s">
        <v>322</v>
      </c>
      <c r="I107" s="15">
        <f>IF(ISNA(VLOOKUP($G107,Raw!$C$104:$G$205,I$5,0)),0.0000001,VLOOKUP($G107,Raw!$C$104:$G$205,I$5,0))</f>
        <v>9.9999999999999995E-8</v>
      </c>
      <c r="J107" s="15">
        <f>IF(ISNA(VLOOKUP($G107,Raw!$C$104:$G$205,J$5,0)),0.0000001,VLOOKUP($G107,Raw!$C$104:$G$205,J$5,0))</f>
        <v>9.9999999999999995E-8</v>
      </c>
      <c r="K107" s="15">
        <f>IF(ISNA(VLOOKUP($G107,Raw!$C$104:$G$205,K$5,0)),0.0000001,VLOOKUP($G107,Raw!$C$104:$G$205,K$5,0))</f>
        <v>9.9999999999999995E-8</v>
      </c>
      <c r="L107" s="15">
        <f>IF(ISNA(VLOOKUP($G107,Raw!$C$104:$G$205,L$5,0)),0.0000001,VLOOKUP($G107,Raw!$C$104:$G$205,L$5,0))</f>
        <v>9.9999999999999995E-8</v>
      </c>
      <c r="N107" t="s">
        <v>177</v>
      </c>
      <c r="O107" s="14" t="s">
        <v>322</v>
      </c>
      <c r="P107" s="15" t="e">
        <f>VLOOKUP($N107,Raw!$C$2024:$I$2128,Base1!P$5,0)</f>
        <v>#N/A</v>
      </c>
      <c r="Q107" s="15" t="e">
        <f>VLOOKUP($N107,Raw!$C$2024:$I$2128,Base1!Q$5,0)</f>
        <v>#N/A</v>
      </c>
      <c r="R107" s="15" t="e">
        <f>VLOOKUP($N107,Raw!$C$2024:$I$2128,Base1!R$5,0)</f>
        <v>#N/A</v>
      </c>
      <c r="S107" s="15" t="e">
        <f>VLOOKUP($N107,Raw!$C$2024:$I$2128,Base1!S$5,0)</f>
        <v>#N/A</v>
      </c>
      <c r="T107" s="15" t="e">
        <f>VLOOKUP($N107,Raw!$C$2024:$I$2128,Base1!T$5,0)</f>
        <v>#N/A</v>
      </c>
      <c r="U107" s="15" t="e">
        <f>VLOOKUP($N107,Raw!$C$2024:$I$2128,Base1!U$5,0)</f>
        <v>#N/A</v>
      </c>
    </row>
    <row r="108" spans="7:21" x14ac:dyDescent="0.3">
      <c r="G108" t="s">
        <v>323</v>
      </c>
      <c r="H108" s="14" t="s">
        <v>296</v>
      </c>
      <c r="I108" s="15">
        <f>IF(ISNA(VLOOKUP($G108,Raw!$C$104:$G$205,I$5,0)),0.0000001,VLOOKUP($G108,Raw!$C$104:$G$205,I$5,0))</f>
        <v>9.9999999999999995E-8</v>
      </c>
      <c r="J108" s="15">
        <f>IF(ISNA(VLOOKUP($G108,Raw!$C$104:$G$205,J$5,0)),0.0000001,VLOOKUP($G108,Raw!$C$104:$G$205,J$5,0))</f>
        <v>9.9999999999999995E-8</v>
      </c>
      <c r="K108" s="15">
        <f>IF(ISNA(VLOOKUP($G108,Raw!$C$104:$G$205,K$5,0)),0.0000001,VLOOKUP($G108,Raw!$C$104:$G$205,K$5,0))</f>
        <v>9.9999999999999995E-8</v>
      </c>
      <c r="L108" s="15">
        <f>IF(ISNA(VLOOKUP($G108,Raw!$C$104:$G$205,L$5,0)),0.0000001,VLOOKUP($G108,Raw!$C$104:$G$205,L$5,0))</f>
        <v>9.9999999999999995E-8</v>
      </c>
      <c r="N108" t="s">
        <v>323</v>
      </c>
      <c r="O108" s="14" t="s">
        <v>296</v>
      </c>
      <c r="P108" s="15" t="e">
        <f>VLOOKUP($N108,Raw!$C$2024:$I$2128,Base1!P$5,0)</f>
        <v>#N/A</v>
      </c>
      <c r="Q108" s="15" t="e">
        <f>VLOOKUP($N108,Raw!$C$2024:$I$2128,Base1!Q$5,0)</f>
        <v>#N/A</v>
      </c>
      <c r="R108" s="15" t="e">
        <f>VLOOKUP($N108,Raw!$C$2024:$I$2128,Base1!R$5,0)</f>
        <v>#N/A</v>
      </c>
      <c r="S108" s="15" t="e">
        <f>VLOOKUP($N108,Raw!$C$2024:$I$2128,Base1!S$5,0)</f>
        <v>#N/A</v>
      </c>
      <c r="T108" s="15" t="e">
        <f>VLOOKUP($N108,Raw!$C$2024:$I$2128,Base1!T$5,0)</f>
        <v>#N/A</v>
      </c>
      <c r="U108" s="15" t="e">
        <f>VLOOKUP($N108,Raw!$C$2024:$I$2128,Base1!U$5,0)</f>
        <v>#N/A</v>
      </c>
    </row>
    <row r="109" spans="7:21" x14ac:dyDescent="0.3">
      <c r="G109" t="s">
        <v>178</v>
      </c>
      <c r="H109" s="14" t="s">
        <v>324</v>
      </c>
      <c r="I109" s="15">
        <f>IF(ISNA(VLOOKUP($G109,Raw!$C$104:$G$205,I$5,0)),0.0000001,VLOOKUP($G109,Raw!$C$104:$G$205,I$5,0))</f>
        <v>9.9999999999999995E-8</v>
      </c>
      <c r="J109" s="15">
        <f>IF(ISNA(VLOOKUP($G109,Raw!$C$104:$G$205,J$5,0)),0.0000001,VLOOKUP($G109,Raw!$C$104:$G$205,J$5,0))</f>
        <v>9.9999999999999995E-8</v>
      </c>
      <c r="K109" s="15">
        <f>IF(ISNA(VLOOKUP($G109,Raw!$C$104:$G$205,K$5,0)),0.0000001,VLOOKUP($G109,Raw!$C$104:$G$205,K$5,0))</f>
        <v>9.9999999999999995E-8</v>
      </c>
      <c r="L109" s="15">
        <f>IF(ISNA(VLOOKUP($G109,Raw!$C$104:$G$205,L$5,0)),0.0000001,VLOOKUP($G109,Raw!$C$104:$G$205,L$5,0))</f>
        <v>9.9999999999999995E-8</v>
      </c>
      <c r="N109" t="s">
        <v>178</v>
      </c>
      <c r="O109" s="14" t="s">
        <v>324</v>
      </c>
      <c r="P109" s="15" t="e">
        <f>VLOOKUP($N109,Raw!$C$2024:$I$2128,Base1!P$5,0)</f>
        <v>#N/A</v>
      </c>
      <c r="Q109" s="15" t="e">
        <f>VLOOKUP($N109,Raw!$C$2024:$I$2128,Base1!Q$5,0)</f>
        <v>#N/A</v>
      </c>
      <c r="R109" s="15" t="e">
        <f>VLOOKUP($N109,Raw!$C$2024:$I$2128,Base1!R$5,0)</f>
        <v>#N/A</v>
      </c>
      <c r="S109" s="15" t="e">
        <f>VLOOKUP($N109,Raw!$C$2024:$I$2128,Base1!S$5,0)</f>
        <v>#N/A</v>
      </c>
      <c r="T109" s="15" t="e">
        <f>VLOOKUP($N109,Raw!$C$2024:$I$2128,Base1!T$5,0)</f>
        <v>#N/A</v>
      </c>
      <c r="U109" s="15" t="e">
        <f>VLOOKUP($N109,Raw!$C$2024:$I$2128,Base1!U$5,0)</f>
        <v>#N/A</v>
      </c>
    </row>
    <row r="110" spans="7:21" x14ac:dyDescent="0.3">
      <c r="G110" t="s">
        <v>179</v>
      </c>
      <c r="H110" s="12" t="s">
        <v>300</v>
      </c>
      <c r="I110" s="13">
        <f>IF(ISNA(VLOOKUP($G110,Raw!$C$104:$G$205,I$5,0)),0.0000001,VLOOKUP($G110,Raw!$C$104:$G$205,I$5,0))</f>
        <v>9.9999999999999995E-8</v>
      </c>
      <c r="J110" s="13">
        <f>IF(ISNA(VLOOKUP($G110,Raw!$C$104:$G$205,J$5,0)),0.0000001,VLOOKUP($G110,Raw!$C$104:$G$205,J$5,0))</f>
        <v>9.9999999999999995E-8</v>
      </c>
      <c r="K110" s="13">
        <f>IF(ISNA(VLOOKUP($G110,Raw!$C$104:$G$205,K$5,0)),0.0000001,VLOOKUP($G110,Raw!$C$104:$G$205,K$5,0))</f>
        <v>9.9999999999999995E-8</v>
      </c>
      <c r="L110" s="13">
        <f>IF(ISNA(VLOOKUP($G110,Raw!$C$104:$G$205,L$5,0)),0.0000001,VLOOKUP($G110,Raw!$C$104:$G$205,L$5,0))</f>
        <v>9.9999999999999995E-8</v>
      </c>
      <c r="N110" t="s">
        <v>179</v>
      </c>
      <c r="O110" s="12" t="s">
        <v>300</v>
      </c>
      <c r="P110" s="13" t="e">
        <f>VLOOKUP($N110,Raw!$C$2024:$I$2128,Base1!P$5,0)</f>
        <v>#N/A</v>
      </c>
      <c r="Q110" s="13" t="e">
        <f>VLOOKUP($N110,Raw!$C$2024:$I$2128,Base1!Q$5,0)</f>
        <v>#N/A</v>
      </c>
      <c r="R110" s="13" t="e">
        <f>VLOOKUP($N110,Raw!$C$2024:$I$2128,Base1!R$5,0)</f>
        <v>#N/A</v>
      </c>
      <c r="S110" s="13" t="e">
        <f>VLOOKUP($N110,Raw!$C$2024:$I$2128,Base1!S$5,0)</f>
        <v>#N/A</v>
      </c>
      <c r="T110" s="13" t="e">
        <f>VLOOKUP($N110,Raw!$C$2024:$I$2128,Base1!T$5,0)</f>
        <v>#N/A</v>
      </c>
      <c r="U110" s="13" t="e">
        <f>VLOOKUP($N110,Raw!$C$2024:$I$2128,Base1!U$5,0)</f>
        <v>#N/A</v>
      </c>
    </row>
    <row r="111" spans="7:21" x14ac:dyDescent="0.3">
      <c r="G111" t="s">
        <v>325</v>
      </c>
      <c r="H111" s="14" t="s">
        <v>326</v>
      </c>
      <c r="I111" s="15">
        <f>IF(ISNA(VLOOKUP($G111,Raw!$C$104:$G$205,I$5,0)),0.0000001,VLOOKUP($G111,Raw!$C$104:$G$205,I$5,0))</f>
        <v>9.9999999999999995E-8</v>
      </c>
      <c r="J111" s="15">
        <f>IF(ISNA(VLOOKUP($G111,Raw!$C$104:$G$205,J$5,0)),0.0000001,VLOOKUP($G111,Raw!$C$104:$G$205,J$5,0))</f>
        <v>9.9999999999999995E-8</v>
      </c>
      <c r="K111" s="15">
        <f>IF(ISNA(VLOOKUP($G111,Raw!$C$104:$G$205,K$5,0)),0.0000001,VLOOKUP($G111,Raw!$C$104:$G$205,K$5,0))</f>
        <v>9.9999999999999995E-8</v>
      </c>
      <c r="L111" s="15">
        <f>IF(ISNA(VLOOKUP($G111,Raw!$C$104:$G$205,L$5,0)),0.0000001,VLOOKUP($G111,Raw!$C$104:$G$205,L$5,0))</f>
        <v>9.9999999999999995E-8</v>
      </c>
      <c r="N111" t="s">
        <v>325</v>
      </c>
      <c r="O111" s="14" t="s">
        <v>326</v>
      </c>
      <c r="P111" s="15" t="e">
        <f>VLOOKUP($N111,Raw!$C$2024:$I$2128,Base1!P$5,0)</f>
        <v>#N/A</v>
      </c>
      <c r="Q111" s="15" t="e">
        <f>VLOOKUP($N111,Raw!$C$2024:$I$2128,Base1!Q$5,0)</f>
        <v>#N/A</v>
      </c>
      <c r="R111" s="15" t="e">
        <f>VLOOKUP($N111,Raw!$C$2024:$I$2128,Base1!R$5,0)</f>
        <v>#N/A</v>
      </c>
      <c r="S111" s="15" t="e">
        <f>VLOOKUP($N111,Raw!$C$2024:$I$2128,Base1!S$5,0)</f>
        <v>#N/A</v>
      </c>
      <c r="T111" s="15" t="e">
        <f>VLOOKUP($N111,Raw!$C$2024:$I$2128,Base1!T$5,0)</f>
        <v>#N/A</v>
      </c>
      <c r="U111" s="15" t="e">
        <f>VLOOKUP($N111,Raw!$C$2024:$I$2128,Base1!U$5,0)</f>
        <v>#N/A</v>
      </c>
    </row>
    <row r="112" spans="7:21" x14ac:dyDescent="0.3">
      <c r="G112" t="s">
        <v>327</v>
      </c>
      <c r="H112" s="14" t="s">
        <v>304</v>
      </c>
      <c r="I112" s="15">
        <f>IF(ISNA(VLOOKUP($G112,Raw!$C$104:$G$205,I$5,0)),0.0000001,VLOOKUP($G112,Raw!$C$104:$G$205,I$5,0))</f>
        <v>9.9999999999999995E-8</v>
      </c>
      <c r="J112" s="15">
        <f>IF(ISNA(VLOOKUP($G112,Raw!$C$104:$G$205,J$5,0)),0.0000001,VLOOKUP($G112,Raw!$C$104:$G$205,J$5,0))</f>
        <v>9.9999999999999995E-8</v>
      </c>
      <c r="K112" s="15">
        <f>IF(ISNA(VLOOKUP($G112,Raw!$C$104:$G$205,K$5,0)),0.0000001,VLOOKUP($G112,Raw!$C$104:$G$205,K$5,0))</f>
        <v>9.9999999999999995E-8</v>
      </c>
      <c r="L112" s="15">
        <f>IF(ISNA(VLOOKUP($G112,Raw!$C$104:$G$205,L$5,0)),0.0000001,VLOOKUP($G112,Raw!$C$104:$G$205,L$5,0))</f>
        <v>9.9999999999999995E-8</v>
      </c>
      <c r="N112" t="s">
        <v>327</v>
      </c>
      <c r="O112" s="14" t="s">
        <v>304</v>
      </c>
      <c r="P112" s="15" t="e">
        <f>VLOOKUP($N112,Raw!$C$2024:$I$2128,Base1!P$5,0)</f>
        <v>#N/A</v>
      </c>
      <c r="Q112" s="15" t="e">
        <f>VLOOKUP($N112,Raw!$C$2024:$I$2128,Base1!Q$5,0)</f>
        <v>#N/A</v>
      </c>
      <c r="R112" s="15" t="e">
        <f>VLOOKUP($N112,Raw!$C$2024:$I$2128,Base1!R$5,0)</f>
        <v>#N/A</v>
      </c>
      <c r="S112" s="15" t="e">
        <f>VLOOKUP($N112,Raw!$C$2024:$I$2128,Base1!S$5,0)</f>
        <v>#N/A</v>
      </c>
      <c r="T112" s="15" t="e">
        <f>VLOOKUP($N112,Raw!$C$2024:$I$2128,Base1!T$5,0)</f>
        <v>#N/A</v>
      </c>
      <c r="U112" s="15" t="e">
        <f>VLOOKUP($N112,Raw!$C$2024:$I$2128,Base1!U$5,0)</f>
        <v>#N/A</v>
      </c>
    </row>
    <row r="113" spans="7:21" x14ac:dyDescent="0.3">
      <c r="G113" t="s">
        <v>180</v>
      </c>
      <c r="H113" s="14" t="s">
        <v>306</v>
      </c>
      <c r="I113" s="15">
        <f>IF(ISNA(VLOOKUP($G113,Raw!$C$104:$G$205,I$5,0)),0.0000001,VLOOKUP($G113,Raw!$C$104:$G$205,I$5,0))</f>
        <v>9.9999999999999995E-8</v>
      </c>
      <c r="J113" s="15">
        <f>IF(ISNA(VLOOKUP($G113,Raw!$C$104:$G$205,J$5,0)),0.0000001,VLOOKUP($G113,Raw!$C$104:$G$205,J$5,0))</f>
        <v>9.9999999999999995E-8</v>
      </c>
      <c r="K113" s="15">
        <f>IF(ISNA(VLOOKUP($G113,Raw!$C$104:$G$205,K$5,0)),0.0000001,VLOOKUP($G113,Raw!$C$104:$G$205,K$5,0))</f>
        <v>9.9999999999999995E-8</v>
      </c>
      <c r="L113" s="15">
        <f>IF(ISNA(VLOOKUP($G113,Raw!$C$104:$G$205,L$5,0)),0.0000001,VLOOKUP($G113,Raw!$C$104:$G$205,L$5,0))</f>
        <v>9.9999999999999995E-8</v>
      </c>
      <c r="N113" t="s">
        <v>180</v>
      </c>
      <c r="O113" s="14" t="s">
        <v>306</v>
      </c>
      <c r="P113" s="15" t="e">
        <f>VLOOKUP($N113,Raw!$C$2024:$I$2128,Base1!P$5,0)</f>
        <v>#N/A</v>
      </c>
      <c r="Q113" s="15" t="e">
        <f>VLOOKUP($N113,Raw!$C$2024:$I$2128,Base1!Q$5,0)</f>
        <v>#N/A</v>
      </c>
      <c r="R113" s="15" t="e">
        <f>VLOOKUP($N113,Raw!$C$2024:$I$2128,Base1!R$5,0)</f>
        <v>#N/A</v>
      </c>
      <c r="S113" s="15" t="e">
        <f>VLOOKUP($N113,Raw!$C$2024:$I$2128,Base1!S$5,0)</f>
        <v>#N/A</v>
      </c>
      <c r="T113" s="15" t="e">
        <f>VLOOKUP($N113,Raw!$C$2024:$I$2128,Base1!T$5,0)</f>
        <v>#N/A</v>
      </c>
      <c r="U113" s="15" t="e">
        <f>VLOOKUP($N113,Raw!$C$2024:$I$2128,Base1!U$5,0)</f>
        <v>#N/A</v>
      </c>
    </row>
    <row r="114" spans="7:21" x14ac:dyDescent="0.3">
      <c r="G114" t="s">
        <v>181</v>
      </c>
      <c r="H114" s="12" t="s">
        <v>307</v>
      </c>
      <c r="I114" s="13">
        <f>IF(ISNA(VLOOKUP($G114,Raw!$C$104:$G$205,I$5,0)),0.0000001,VLOOKUP($G114,Raw!$C$104:$G$205,I$5,0))</f>
        <v>9.9999999999999995E-8</v>
      </c>
      <c r="J114" s="13">
        <f>IF(ISNA(VLOOKUP($G114,Raw!$C$104:$G$205,J$5,0)),0.0000001,VLOOKUP($G114,Raw!$C$104:$G$205,J$5,0))</f>
        <v>9.9999999999999995E-8</v>
      </c>
      <c r="K114" s="13">
        <f>IF(ISNA(VLOOKUP($G114,Raw!$C$104:$G$205,K$5,0)),0.0000001,VLOOKUP($G114,Raw!$C$104:$G$205,K$5,0))</f>
        <v>9.9999999999999995E-8</v>
      </c>
      <c r="L114" s="13">
        <f>IF(ISNA(VLOOKUP($G114,Raw!$C$104:$G$205,L$5,0)),0.0000001,VLOOKUP($G114,Raw!$C$104:$G$205,L$5,0))</f>
        <v>9.9999999999999995E-8</v>
      </c>
      <c r="N114" t="s">
        <v>181</v>
      </c>
      <c r="O114" s="12" t="s">
        <v>307</v>
      </c>
      <c r="P114" s="13" t="e">
        <f>VLOOKUP($N114,Raw!$C$2024:$I$2128,Base1!P$5,0)</f>
        <v>#N/A</v>
      </c>
      <c r="Q114" s="13" t="e">
        <f>VLOOKUP($N114,Raw!$C$2024:$I$2128,Base1!Q$5,0)</f>
        <v>#N/A</v>
      </c>
      <c r="R114" s="13" t="e">
        <f>VLOOKUP($N114,Raw!$C$2024:$I$2128,Base1!R$5,0)</f>
        <v>#N/A</v>
      </c>
      <c r="S114" s="13" t="e">
        <f>VLOOKUP($N114,Raw!$C$2024:$I$2128,Base1!S$5,0)</f>
        <v>#N/A</v>
      </c>
      <c r="T114" s="13" t="e">
        <f>VLOOKUP($N114,Raw!$C$2024:$I$2128,Base1!T$5,0)</f>
        <v>#N/A</v>
      </c>
      <c r="U114" s="13" t="e">
        <f>VLOOKUP($N114,Raw!$C$2024:$I$2128,Base1!U$5,0)</f>
        <v>#N/A</v>
      </c>
    </row>
  </sheetData>
  <sheetProtection sheet="1" objects="1" scenarios="1"/>
  <conditionalFormatting sqref="I15:I48 I64:I71 I91:I101 I50:I61 I80:I88">
    <cfRule type="cellIs" dxfId="539" priority="191" operator="equal">
      <formula>0.0000001</formula>
    </cfRule>
  </conditionalFormatting>
  <conditionalFormatting sqref="C73">
    <cfRule type="cellIs" dxfId="538" priority="183" operator="equal">
      <formula>0.0000001</formula>
    </cfRule>
  </conditionalFormatting>
  <conditionalFormatting sqref="C75">
    <cfRule type="cellIs" dxfId="537" priority="182" operator="equal">
      <formula>0.0000001</formula>
    </cfRule>
  </conditionalFormatting>
  <conditionalFormatting sqref="C76">
    <cfRule type="cellIs" dxfId="536" priority="181" operator="equal">
      <formula>0.0000001</formula>
    </cfRule>
  </conditionalFormatting>
  <conditionalFormatting sqref="C77">
    <cfRule type="cellIs" dxfId="535" priority="180" operator="equal">
      <formula>0.0000001</formula>
    </cfRule>
  </conditionalFormatting>
  <conditionalFormatting sqref="C78">
    <cfRule type="cellIs" dxfId="534" priority="179" operator="equal">
      <formula>0.0000001</formula>
    </cfRule>
  </conditionalFormatting>
  <conditionalFormatting sqref="C14">
    <cfRule type="cellIs" dxfId="533" priority="178" operator="equal">
      <formula>0.0000001</formula>
    </cfRule>
  </conditionalFormatting>
  <conditionalFormatting sqref="C34:C48 C50:C66 C15:C32 C10:C13">
    <cfRule type="cellIs" dxfId="532" priority="190" operator="equal">
      <formula>0.0000001</formula>
    </cfRule>
  </conditionalFormatting>
  <conditionalFormatting sqref="C33">
    <cfRule type="cellIs" dxfId="531" priority="189" operator="equal">
      <formula>0.0000001</formula>
    </cfRule>
  </conditionalFormatting>
  <conditionalFormatting sqref="C49">
    <cfRule type="cellIs" dxfId="530" priority="188" operator="equal">
      <formula>0.0000001</formula>
    </cfRule>
  </conditionalFormatting>
  <conditionalFormatting sqref="C67">
    <cfRule type="cellIs" dxfId="529" priority="187" operator="equal">
      <formula>0.0000001</formula>
    </cfRule>
  </conditionalFormatting>
  <conditionalFormatting sqref="C74">
    <cfRule type="cellIs" dxfId="528" priority="186" operator="equal">
      <formula>0.0000001</formula>
    </cfRule>
  </conditionalFormatting>
  <conditionalFormatting sqref="C68:C71">
    <cfRule type="cellIs" dxfId="527" priority="185" operator="equal">
      <formula>0.0000001</formula>
    </cfRule>
  </conditionalFormatting>
  <conditionalFormatting sqref="C72">
    <cfRule type="cellIs" dxfId="526" priority="184" operator="equal">
      <formula>0.0000001</formula>
    </cfRule>
  </conditionalFormatting>
  <conditionalFormatting sqref="I10:I13">
    <cfRule type="cellIs" dxfId="525" priority="177" operator="equal">
      <formula>0.0000001</formula>
    </cfRule>
  </conditionalFormatting>
  <conditionalFormatting sqref="I49">
    <cfRule type="cellIs" dxfId="524" priority="176" operator="equal">
      <formula>0.0000001</formula>
    </cfRule>
  </conditionalFormatting>
  <conditionalFormatting sqref="I72:I79">
    <cfRule type="cellIs" dxfId="523" priority="175" operator="equal">
      <formula>0.0000001</formula>
    </cfRule>
  </conditionalFormatting>
  <conditionalFormatting sqref="I102">
    <cfRule type="cellIs" dxfId="522" priority="174" operator="equal">
      <formula>0.0000001</formula>
    </cfRule>
  </conditionalFormatting>
  <conditionalFormatting sqref="I110">
    <cfRule type="cellIs" dxfId="521" priority="173" operator="equal">
      <formula>0.0000001</formula>
    </cfRule>
  </conditionalFormatting>
  <conditionalFormatting sqref="I103:I106">
    <cfRule type="cellIs" dxfId="520" priority="172" operator="equal">
      <formula>0.0000001</formula>
    </cfRule>
  </conditionalFormatting>
  <conditionalFormatting sqref="I108">
    <cfRule type="cellIs" dxfId="519" priority="171" operator="equal">
      <formula>0.0000001</formula>
    </cfRule>
  </conditionalFormatting>
  <conditionalFormatting sqref="I109">
    <cfRule type="cellIs" dxfId="518" priority="170" operator="equal">
      <formula>0.0000001</formula>
    </cfRule>
  </conditionalFormatting>
  <conditionalFormatting sqref="I111">
    <cfRule type="cellIs" dxfId="517" priority="169" operator="equal">
      <formula>0.0000001</formula>
    </cfRule>
  </conditionalFormatting>
  <conditionalFormatting sqref="I112">
    <cfRule type="cellIs" dxfId="516" priority="168" operator="equal">
      <formula>0.0000001</formula>
    </cfRule>
  </conditionalFormatting>
  <conditionalFormatting sqref="I113">
    <cfRule type="cellIs" dxfId="515" priority="167" operator="equal">
      <formula>0.0000001</formula>
    </cfRule>
  </conditionalFormatting>
  <conditionalFormatting sqref="I114">
    <cfRule type="cellIs" dxfId="514" priority="166" operator="equal">
      <formula>0.0000001</formula>
    </cfRule>
  </conditionalFormatting>
  <conditionalFormatting sqref="I14">
    <cfRule type="cellIs" dxfId="513" priority="165" operator="equal">
      <formula>0.0000001</formula>
    </cfRule>
  </conditionalFormatting>
  <conditionalFormatting sqref="K103:K106">
    <cfRule type="cellIs" dxfId="512" priority="108" operator="equal">
      <formula>0.0000001</formula>
    </cfRule>
  </conditionalFormatting>
  <conditionalFormatting sqref="K108">
    <cfRule type="cellIs" dxfId="511" priority="107" operator="equal">
      <formula>0.0000001</formula>
    </cfRule>
  </conditionalFormatting>
  <conditionalFormatting sqref="K109">
    <cfRule type="cellIs" dxfId="510" priority="106" operator="equal">
      <formula>0.0000001</formula>
    </cfRule>
  </conditionalFormatting>
  <conditionalFormatting sqref="K111">
    <cfRule type="cellIs" dxfId="509" priority="105" operator="equal">
      <formula>0.0000001</formula>
    </cfRule>
  </conditionalFormatting>
  <conditionalFormatting sqref="K112">
    <cfRule type="cellIs" dxfId="508" priority="104" operator="equal">
      <formula>0.0000001</formula>
    </cfRule>
  </conditionalFormatting>
  <conditionalFormatting sqref="K113">
    <cfRule type="cellIs" dxfId="507" priority="103" operator="equal">
      <formula>0.0000001</formula>
    </cfRule>
  </conditionalFormatting>
  <conditionalFormatting sqref="K114">
    <cfRule type="cellIs" dxfId="506" priority="102" operator="equal">
      <formula>0.0000001</formula>
    </cfRule>
  </conditionalFormatting>
  <conditionalFormatting sqref="K14">
    <cfRule type="cellIs" dxfId="505" priority="101" operator="equal">
      <formula>0.0000001</formula>
    </cfRule>
  </conditionalFormatting>
  <conditionalFormatting sqref="K62">
    <cfRule type="cellIs" dxfId="504" priority="100" operator="equal">
      <formula>0.0000001</formula>
    </cfRule>
  </conditionalFormatting>
  <conditionalFormatting sqref="K63">
    <cfRule type="cellIs" dxfId="503" priority="99" operator="equal">
      <formula>0.0000001</formula>
    </cfRule>
  </conditionalFormatting>
  <conditionalFormatting sqref="K89">
    <cfRule type="cellIs" dxfId="502" priority="98" operator="equal">
      <formula>0.0000001</formula>
    </cfRule>
  </conditionalFormatting>
  <conditionalFormatting sqref="K90">
    <cfRule type="cellIs" dxfId="501" priority="97" operator="equal">
      <formula>0.0000001</formula>
    </cfRule>
  </conditionalFormatting>
  <conditionalFormatting sqref="K107">
    <cfRule type="cellIs" dxfId="500" priority="96" operator="equal">
      <formula>0.0000001</formula>
    </cfRule>
  </conditionalFormatting>
  <conditionalFormatting sqref="I62">
    <cfRule type="cellIs" dxfId="499" priority="164" operator="equal">
      <formula>0.0000001</formula>
    </cfRule>
  </conditionalFormatting>
  <conditionalFormatting sqref="I63">
    <cfRule type="cellIs" dxfId="498" priority="163" operator="equal">
      <formula>0.0000001</formula>
    </cfRule>
  </conditionalFormatting>
  <conditionalFormatting sqref="I89">
    <cfRule type="cellIs" dxfId="497" priority="162" operator="equal">
      <formula>0.0000001</formula>
    </cfRule>
  </conditionalFormatting>
  <conditionalFormatting sqref="I90">
    <cfRule type="cellIs" dxfId="496" priority="161" operator="equal">
      <formula>0.0000001</formula>
    </cfRule>
  </conditionalFormatting>
  <conditionalFormatting sqref="I107">
    <cfRule type="cellIs" dxfId="495" priority="160" operator="equal">
      <formula>0.0000001</formula>
    </cfRule>
  </conditionalFormatting>
  <conditionalFormatting sqref="D34:D48 D50:D66 D15:D32 D10:D13">
    <cfRule type="cellIs" dxfId="494" priority="159" operator="equal">
      <formula>0.0000001</formula>
    </cfRule>
  </conditionalFormatting>
  <conditionalFormatting sqref="D33">
    <cfRule type="cellIs" dxfId="493" priority="158" operator="equal">
      <formula>0.0000001</formula>
    </cfRule>
  </conditionalFormatting>
  <conditionalFormatting sqref="D49">
    <cfRule type="cellIs" dxfId="492" priority="157" operator="equal">
      <formula>0.0000001</formula>
    </cfRule>
  </conditionalFormatting>
  <conditionalFormatting sqref="D67">
    <cfRule type="cellIs" dxfId="491" priority="156" operator="equal">
      <formula>0.0000001</formula>
    </cfRule>
  </conditionalFormatting>
  <conditionalFormatting sqref="D74">
    <cfRule type="cellIs" dxfId="490" priority="155" operator="equal">
      <formula>0.0000001</formula>
    </cfRule>
  </conditionalFormatting>
  <conditionalFormatting sqref="D68:D71">
    <cfRule type="cellIs" dxfId="489" priority="154" operator="equal">
      <formula>0.0000001</formula>
    </cfRule>
  </conditionalFormatting>
  <conditionalFormatting sqref="D72">
    <cfRule type="cellIs" dxfId="488" priority="153" operator="equal">
      <formula>0.0000001</formula>
    </cfRule>
  </conditionalFormatting>
  <conditionalFormatting sqref="D73">
    <cfRule type="cellIs" dxfId="487" priority="152" operator="equal">
      <formula>0.0000001</formula>
    </cfRule>
  </conditionalFormatting>
  <conditionalFormatting sqref="D75">
    <cfRule type="cellIs" dxfId="486" priority="151" operator="equal">
      <formula>0.0000001</formula>
    </cfRule>
  </conditionalFormatting>
  <conditionalFormatting sqref="D76">
    <cfRule type="cellIs" dxfId="485" priority="150" operator="equal">
      <formula>0.0000001</formula>
    </cfRule>
  </conditionalFormatting>
  <conditionalFormatting sqref="D77">
    <cfRule type="cellIs" dxfId="484" priority="149" operator="equal">
      <formula>0.0000001</formula>
    </cfRule>
  </conditionalFormatting>
  <conditionalFormatting sqref="D78">
    <cfRule type="cellIs" dxfId="483" priority="148" operator="equal">
      <formula>0.0000001</formula>
    </cfRule>
  </conditionalFormatting>
  <conditionalFormatting sqref="D14">
    <cfRule type="cellIs" dxfId="482" priority="147" operator="equal">
      <formula>0.0000001</formula>
    </cfRule>
  </conditionalFormatting>
  <conditionalFormatting sqref="L103:L106">
    <cfRule type="cellIs" dxfId="481" priority="89" operator="equal">
      <formula>0.0000001</formula>
    </cfRule>
  </conditionalFormatting>
  <conditionalFormatting sqref="L108">
    <cfRule type="cellIs" dxfId="480" priority="88" operator="equal">
      <formula>0.0000001</formula>
    </cfRule>
  </conditionalFormatting>
  <conditionalFormatting sqref="L109">
    <cfRule type="cellIs" dxfId="479" priority="87" operator="equal">
      <formula>0.0000001</formula>
    </cfRule>
  </conditionalFormatting>
  <conditionalFormatting sqref="L111">
    <cfRule type="cellIs" dxfId="478" priority="86" operator="equal">
      <formula>0.0000001</formula>
    </cfRule>
  </conditionalFormatting>
  <conditionalFormatting sqref="L112">
    <cfRule type="cellIs" dxfId="477" priority="85" operator="equal">
      <formula>0.0000001</formula>
    </cfRule>
  </conditionalFormatting>
  <conditionalFormatting sqref="L113">
    <cfRule type="cellIs" dxfId="476" priority="84" operator="equal">
      <formula>0.0000001</formula>
    </cfRule>
  </conditionalFormatting>
  <conditionalFormatting sqref="L114">
    <cfRule type="cellIs" dxfId="475" priority="83" operator="equal">
      <formula>0.0000001</formula>
    </cfRule>
  </conditionalFormatting>
  <conditionalFormatting sqref="L14">
    <cfRule type="cellIs" dxfId="474" priority="82" operator="equal">
      <formula>0.0000001</formula>
    </cfRule>
  </conditionalFormatting>
  <conditionalFormatting sqref="L62">
    <cfRule type="cellIs" dxfId="473" priority="81" operator="equal">
      <formula>0.0000001</formula>
    </cfRule>
  </conditionalFormatting>
  <conditionalFormatting sqref="L63">
    <cfRule type="cellIs" dxfId="472" priority="80" operator="equal">
      <formula>0.0000001</formula>
    </cfRule>
  </conditionalFormatting>
  <conditionalFormatting sqref="L89">
    <cfRule type="cellIs" dxfId="471" priority="79" operator="equal">
      <formula>0.0000001</formula>
    </cfRule>
  </conditionalFormatting>
  <conditionalFormatting sqref="L90">
    <cfRule type="cellIs" dxfId="470" priority="78" operator="equal">
      <formula>0.0000001</formula>
    </cfRule>
  </conditionalFormatting>
  <conditionalFormatting sqref="L107">
    <cfRule type="cellIs" dxfId="469" priority="77" operator="equal">
      <formula>0.0000001</formula>
    </cfRule>
  </conditionalFormatting>
  <conditionalFormatting sqref="E34:E48 E50:E66 E15:E32 E10:E13">
    <cfRule type="cellIs" dxfId="468" priority="146" operator="equal">
      <formula>0.0000001</formula>
    </cfRule>
  </conditionalFormatting>
  <conditionalFormatting sqref="E33">
    <cfRule type="cellIs" dxfId="467" priority="145" operator="equal">
      <formula>0.0000001</formula>
    </cfRule>
  </conditionalFormatting>
  <conditionalFormatting sqref="E49">
    <cfRule type="cellIs" dxfId="466" priority="144" operator="equal">
      <formula>0.0000001</formula>
    </cfRule>
  </conditionalFormatting>
  <conditionalFormatting sqref="E67">
    <cfRule type="cellIs" dxfId="465" priority="143" operator="equal">
      <formula>0.0000001</formula>
    </cfRule>
  </conditionalFormatting>
  <conditionalFormatting sqref="E74">
    <cfRule type="cellIs" dxfId="464" priority="142" operator="equal">
      <formula>0.0000001</formula>
    </cfRule>
  </conditionalFormatting>
  <conditionalFormatting sqref="E68:E71">
    <cfRule type="cellIs" dxfId="463" priority="141" operator="equal">
      <formula>0.0000001</formula>
    </cfRule>
  </conditionalFormatting>
  <conditionalFormatting sqref="E72">
    <cfRule type="cellIs" dxfId="462" priority="140" operator="equal">
      <formula>0.0000001</formula>
    </cfRule>
  </conditionalFormatting>
  <conditionalFormatting sqref="E73">
    <cfRule type="cellIs" dxfId="461" priority="139" operator="equal">
      <formula>0.0000001</formula>
    </cfRule>
  </conditionalFormatting>
  <conditionalFormatting sqref="E75">
    <cfRule type="cellIs" dxfId="460" priority="138" operator="equal">
      <formula>0.0000001</formula>
    </cfRule>
  </conditionalFormatting>
  <conditionalFormatting sqref="E76">
    <cfRule type="cellIs" dxfId="459" priority="137" operator="equal">
      <formula>0.0000001</formula>
    </cfRule>
  </conditionalFormatting>
  <conditionalFormatting sqref="E77">
    <cfRule type="cellIs" dxfId="458" priority="136" operator="equal">
      <formula>0.0000001</formula>
    </cfRule>
  </conditionalFormatting>
  <conditionalFormatting sqref="E78">
    <cfRule type="cellIs" dxfId="457" priority="135" operator="equal">
      <formula>0.0000001</formula>
    </cfRule>
  </conditionalFormatting>
  <conditionalFormatting sqref="E14">
    <cfRule type="cellIs" dxfId="456" priority="134" operator="equal">
      <formula>0.0000001</formula>
    </cfRule>
  </conditionalFormatting>
  <conditionalFormatting sqref="J15:J48 J64:J71 J91:J101 J50:J61 J80:J88">
    <cfRule type="cellIs" dxfId="455" priority="133" operator="equal">
      <formula>0.0000001</formula>
    </cfRule>
  </conditionalFormatting>
  <conditionalFormatting sqref="J10:J13">
    <cfRule type="cellIs" dxfId="454" priority="132" operator="equal">
      <formula>0.0000001</formula>
    </cfRule>
  </conditionalFormatting>
  <conditionalFormatting sqref="J49">
    <cfRule type="cellIs" dxfId="453" priority="131" operator="equal">
      <formula>0.0000001</formula>
    </cfRule>
  </conditionalFormatting>
  <conditionalFormatting sqref="J72:J79">
    <cfRule type="cellIs" dxfId="452" priority="130" operator="equal">
      <formula>0.0000001</formula>
    </cfRule>
  </conditionalFormatting>
  <conditionalFormatting sqref="J102">
    <cfRule type="cellIs" dxfId="451" priority="129" operator="equal">
      <formula>0.0000001</formula>
    </cfRule>
  </conditionalFormatting>
  <conditionalFormatting sqref="J110">
    <cfRule type="cellIs" dxfId="450" priority="128" operator="equal">
      <formula>0.0000001</formula>
    </cfRule>
  </conditionalFormatting>
  <conditionalFormatting sqref="J103:J106">
    <cfRule type="cellIs" dxfId="449" priority="127" operator="equal">
      <formula>0.0000001</formula>
    </cfRule>
  </conditionalFormatting>
  <conditionalFormatting sqref="J108">
    <cfRule type="cellIs" dxfId="448" priority="126" operator="equal">
      <formula>0.0000001</formula>
    </cfRule>
  </conditionalFormatting>
  <conditionalFormatting sqref="J109">
    <cfRule type="cellIs" dxfId="447" priority="125" operator="equal">
      <formula>0.0000001</formula>
    </cfRule>
  </conditionalFormatting>
  <conditionalFormatting sqref="J111">
    <cfRule type="cellIs" dxfId="446" priority="124" operator="equal">
      <formula>0.0000001</formula>
    </cfRule>
  </conditionalFormatting>
  <conditionalFormatting sqref="J112">
    <cfRule type="cellIs" dxfId="445" priority="123" operator="equal">
      <formula>0.0000001</formula>
    </cfRule>
  </conditionalFormatting>
  <conditionalFormatting sqref="J113">
    <cfRule type="cellIs" dxfId="444" priority="122" operator="equal">
      <formula>0.0000001</formula>
    </cfRule>
  </conditionalFormatting>
  <conditionalFormatting sqref="J114">
    <cfRule type="cellIs" dxfId="443" priority="121" operator="equal">
      <formula>0.0000001</formula>
    </cfRule>
  </conditionalFormatting>
  <conditionalFormatting sqref="J14">
    <cfRule type="cellIs" dxfId="442" priority="120" operator="equal">
      <formula>0.0000001</formula>
    </cfRule>
  </conditionalFormatting>
  <conditionalFormatting sqref="J62">
    <cfRule type="cellIs" dxfId="441" priority="119" operator="equal">
      <formula>0.0000001</formula>
    </cfRule>
  </conditionalFormatting>
  <conditionalFormatting sqref="J63">
    <cfRule type="cellIs" dxfId="440" priority="118" operator="equal">
      <formula>0.0000001</formula>
    </cfRule>
  </conditionalFormatting>
  <conditionalFormatting sqref="J89">
    <cfRule type="cellIs" dxfId="439" priority="117" operator="equal">
      <formula>0.0000001</formula>
    </cfRule>
  </conditionalFormatting>
  <conditionalFormatting sqref="J90">
    <cfRule type="cellIs" dxfId="438" priority="116" operator="equal">
      <formula>0.0000001</formula>
    </cfRule>
  </conditionalFormatting>
  <conditionalFormatting sqref="J107">
    <cfRule type="cellIs" dxfId="437" priority="115" operator="equal">
      <formula>0.0000001</formula>
    </cfRule>
  </conditionalFormatting>
  <conditionalFormatting sqref="K15:K48 K64:K71 K91:K101 K50:K61 K80:K88">
    <cfRule type="cellIs" dxfId="436" priority="114" operator="equal">
      <formula>0.0000001</formula>
    </cfRule>
  </conditionalFormatting>
  <conditionalFormatting sqref="K10:K13">
    <cfRule type="cellIs" dxfId="435" priority="113" operator="equal">
      <formula>0.0000001</formula>
    </cfRule>
  </conditionalFormatting>
  <conditionalFormatting sqref="K49">
    <cfRule type="cellIs" dxfId="434" priority="112" operator="equal">
      <formula>0.0000001</formula>
    </cfRule>
  </conditionalFormatting>
  <conditionalFormatting sqref="K72:K79">
    <cfRule type="cellIs" dxfId="433" priority="111" operator="equal">
      <formula>0.0000001</formula>
    </cfRule>
  </conditionalFormatting>
  <conditionalFormatting sqref="K102">
    <cfRule type="cellIs" dxfId="432" priority="110" operator="equal">
      <formula>0.0000001</formula>
    </cfRule>
  </conditionalFormatting>
  <conditionalFormatting sqref="K110">
    <cfRule type="cellIs" dxfId="431" priority="109" operator="equal">
      <formula>0.0000001</formula>
    </cfRule>
  </conditionalFormatting>
  <conditionalFormatting sqref="L15:L48 L64:L71 L91:L101 L50:L61 L80:L88">
    <cfRule type="cellIs" dxfId="430" priority="95" operator="equal">
      <formula>0.0000001</formula>
    </cfRule>
  </conditionalFormatting>
  <conditionalFormatting sqref="L10:L13">
    <cfRule type="cellIs" dxfId="429" priority="94" operator="equal">
      <formula>0.0000001</formula>
    </cfRule>
  </conditionalFormatting>
  <conditionalFormatting sqref="L49">
    <cfRule type="cellIs" dxfId="428" priority="93" operator="equal">
      <formula>0.0000001</formula>
    </cfRule>
  </conditionalFormatting>
  <conditionalFormatting sqref="L72:L79">
    <cfRule type="cellIs" dxfId="427" priority="92" operator="equal">
      <formula>0.0000001</formula>
    </cfRule>
  </conditionalFormatting>
  <conditionalFormatting sqref="L102">
    <cfRule type="cellIs" dxfId="426" priority="91" operator="equal">
      <formula>0.0000001</formula>
    </cfRule>
  </conditionalFormatting>
  <conditionalFormatting sqref="L110">
    <cfRule type="cellIs" dxfId="425" priority="90" operator="equal">
      <formula>0.0000001</formula>
    </cfRule>
  </conditionalFormatting>
  <conditionalFormatting sqref="P15:P48 P64:P71 P91:P101 P50:P61 P80:P88">
    <cfRule type="cellIs" dxfId="424" priority="76" operator="equal">
      <formula>0.0000001</formula>
    </cfRule>
  </conditionalFormatting>
  <conditionalFormatting sqref="P10:P13">
    <cfRule type="cellIs" dxfId="423" priority="75" operator="equal">
      <formula>0.0000001</formula>
    </cfRule>
  </conditionalFormatting>
  <conditionalFormatting sqref="P49">
    <cfRule type="cellIs" dxfId="422" priority="74" operator="equal">
      <formula>0.0000001</formula>
    </cfRule>
  </conditionalFormatting>
  <conditionalFormatting sqref="P72:P79">
    <cfRule type="cellIs" dxfId="421" priority="73" operator="equal">
      <formula>0.0000001</formula>
    </cfRule>
  </conditionalFormatting>
  <conditionalFormatting sqref="P102">
    <cfRule type="cellIs" dxfId="420" priority="72" operator="equal">
      <formula>0.0000001</formula>
    </cfRule>
  </conditionalFormatting>
  <conditionalFormatting sqref="P110">
    <cfRule type="cellIs" dxfId="419" priority="71" operator="equal">
      <formula>0.0000001</formula>
    </cfRule>
  </conditionalFormatting>
  <conditionalFormatting sqref="P103:P106">
    <cfRule type="cellIs" dxfId="418" priority="70" operator="equal">
      <formula>0.0000001</formula>
    </cfRule>
  </conditionalFormatting>
  <conditionalFormatting sqref="P108">
    <cfRule type="cellIs" dxfId="417" priority="69" operator="equal">
      <formula>0.0000001</formula>
    </cfRule>
  </conditionalFormatting>
  <conditionalFormatting sqref="P109">
    <cfRule type="cellIs" dxfId="416" priority="68" operator="equal">
      <formula>0.0000001</formula>
    </cfRule>
  </conditionalFormatting>
  <conditionalFormatting sqref="P111">
    <cfRule type="cellIs" dxfId="415" priority="67" operator="equal">
      <formula>0.0000001</formula>
    </cfRule>
  </conditionalFormatting>
  <conditionalFormatting sqref="P112">
    <cfRule type="cellIs" dxfId="414" priority="66" operator="equal">
      <formula>0.0000001</formula>
    </cfRule>
  </conditionalFormatting>
  <conditionalFormatting sqref="P113">
    <cfRule type="cellIs" dxfId="413" priority="65" operator="equal">
      <formula>0.0000001</formula>
    </cfRule>
  </conditionalFormatting>
  <conditionalFormatting sqref="P114">
    <cfRule type="cellIs" dxfId="412" priority="64" operator="equal">
      <formula>0.0000001</formula>
    </cfRule>
  </conditionalFormatting>
  <conditionalFormatting sqref="P14">
    <cfRule type="cellIs" dxfId="411" priority="63" operator="equal">
      <formula>0.0000001</formula>
    </cfRule>
  </conditionalFormatting>
  <conditionalFormatting sqref="R103:U106">
    <cfRule type="cellIs" dxfId="410" priority="32" operator="equal">
      <formula>0.0000001</formula>
    </cfRule>
  </conditionalFormatting>
  <conditionalFormatting sqref="R108:U108">
    <cfRule type="cellIs" dxfId="409" priority="31" operator="equal">
      <formula>0.0000001</formula>
    </cfRule>
  </conditionalFormatting>
  <conditionalFormatting sqref="R109:U109">
    <cfRule type="cellIs" dxfId="408" priority="30" operator="equal">
      <formula>0.0000001</formula>
    </cfRule>
  </conditionalFormatting>
  <conditionalFormatting sqref="R111:U111">
    <cfRule type="cellIs" dxfId="407" priority="29" operator="equal">
      <formula>0.0000001</formula>
    </cfRule>
  </conditionalFormatting>
  <conditionalFormatting sqref="R112:U112">
    <cfRule type="cellIs" dxfId="406" priority="28" operator="equal">
      <formula>0.0000001</formula>
    </cfRule>
  </conditionalFormatting>
  <conditionalFormatting sqref="R113:U113">
    <cfRule type="cellIs" dxfId="405" priority="27" operator="equal">
      <formula>0.0000001</formula>
    </cfRule>
  </conditionalFormatting>
  <conditionalFormatting sqref="R114:U114">
    <cfRule type="cellIs" dxfId="404" priority="26" operator="equal">
      <formula>0.0000001</formula>
    </cfRule>
  </conditionalFormatting>
  <conditionalFormatting sqref="R14:U14">
    <cfRule type="cellIs" dxfId="403" priority="25" operator="equal">
      <formula>0.0000001</formula>
    </cfRule>
  </conditionalFormatting>
  <conditionalFormatting sqref="R62:U62">
    <cfRule type="cellIs" dxfId="402" priority="24" operator="equal">
      <formula>0.0000001</formula>
    </cfRule>
  </conditionalFormatting>
  <conditionalFormatting sqref="R63:U63">
    <cfRule type="cellIs" dxfId="401" priority="23" operator="equal">
      <formula>0.0000001</formula>
    </cfRule>
  </conditionalFormatting>
  <conditionalFormatting sqref="R89:U89">
    <cfRule type="cellIs" dxfId="400" priority="22" operator="equal">
      <formula>0.0000001</formula>
    </cfRule>
  </conditionalFormatting>
  <conditionalFormatting sqref="R90:U90">
    <cfRule type="cellIs" dxfId="399" priority="21" operator="equal">
      <formula>0.0000001</formula>
    </cfRule>
  </conditionalFormatting>
  <conditionalFormatting sqref="R107:U107">
    <cfRule type="cellIs" dxfId="398" priority="20" operator="equal">
      <formula>0.0000001</formula>
    </cfRule>
  </conditionalFormatting>
  <conditionalFormatting sqref="P62">
    <cfRule type="cellIs" dxfId="397" priority="62" operator="equal">
      <formula>0.0000001</formula>
    </cfRule>
  </conditionalFormatting>
  <conditionalFormatting sqref="P63">
    <cfRule type="cellIs" dxfId="396" priority="61" operator="equal">
      <formula>0.0000001</formula>
    </cfRule>
  </conditionalFormatting>
  <conditionalFormatting sqref="P89">
    <cfRule type="cellIs" dxfId="395" priority="60" operator="equal">
      <formula>0.0000001</formula>
    </cfRule>
  </conditionalFormatting>
  <conditionalFormatting sqref="P90">
    <cfRule type="cellIs" dxfId="394" priority="59" operator="equal">
      <formula>0.0000001</formula>
    </cfRule>
  </conditionalFormatting>
  <conditionalFormatting sqref="P107">
    <cfRule type="cellIs" dxfId="393" priority="58" operator="equal">
      <formula>0.0000001</formula>
    </cfRule>
  </conditionalFormatting>
  <conditionalFormatting sqref="S103:S106">
    <cfRule type="cellIs" dxfId="392" priority="13" operator="equal">
      <formula>0.0000001</formula>
    </cfRule>
  </conditionalFormatting>
  <conditionalFormatting sqref="S108">
    <cfRule type="cellIs" dxfId="391" priority="12" operator="equal">
      <formula>0.0000001</formula>
    </cfRule>
  </conditionalFormatting>
  <conditionalFormatting sqref="S109">
    <cfRule type="cellIs" dxfId="390" priority="11" operator="equal">
      <formula>0.0000001</formula>
    </cfRule>
  </conditionalFormatting>
  <conditionalFormatting sqref="S111">
    <cfRule type="cellIs" dxfId="389" priority="10" operator="equal">
      <formula>0.0000001</formula>
    </cfRule>
  </conditionalFormatting>
  <conditionalFormatting sqref="S112">
    <cfRule type="cellIs" dxfId="388" priority="9" operator="equal">
      <formula>0.0000001</formula>
    </cfRule>
  </conditionalFormatting>
  <conditionalFormatting sqref="S113">
    <cfRule type="cellIs" dxfId="387" priority="8" operator="equal">
      <formula>0.0000001</formula>
    </cfRule>
  </conditionalFormatting>
  <conditionalFormatting sqref="S114">
    <cfRule type="cellIs" dxfId="386" priority="7" operator="equal">
      <formula>0.0000001</formula>
    </cfRule>
  </conditionalFormatting>
  <conditionalFormatting sqref="S14">
    <cfRule type="cellIs" dxfId="385" priority="6" operator="equal">
      <formula>0.0000001</formula>
    </cfRule>
  </conditionalFormatting>
  <conditionalFormatting sqref="S62">
    <cfRule type="cellIs" dxfId="384" priority="5" operator="equal">
      <formula>0.0000001</formula>
    </cfRule>
  </conditionalFormatting>
  <conditionalFormatting sqref="S63">
    <cfRule type="cellIs" dxfId="383" priority="4" operator="equal">
      <formula>0.0000001</formula>
    </cfRule>
  </conditionalFormatting>
  <conditionalFormatting sqref="S89">
    <cfRule type="cellIs" dxfId="382" priority="3" operator="equal">
      <formula>0.0000001</formula>
    </cfRule>
  </conditionalFormatting>
  <conditionalFormatting sqref="S90">
    <cfRule type="cellIs" dxfId="381" priority="2" operator="equal">
      <formula>0.0000001</formula>
    </cfRule>
  </conditionalFormatting>
  <conditionalFormatting sqref="S107">
    <cfRule type="cellIs" dxfId="380" priority="1" operator="equal">
      <formula>0.0000001</formula>
    </cfRule>
  </conditionalFormatting>
  <conditionalFormatting sqref="Q15:Q48 Q64:Q71 Q91:Q101 Q50:Q61 Q80:Q88">
    <cfRule type="cellIs" dxfId="379" priority="57" operator="equal">
      <formula>0.0000001</formula>
    </cfRule>
  </conditionalFormatting>
  <conditionalFormatting sqref="Q10:Q13">
    <cfRule type="cellIs" dxfId="378" priority="56" operator="equal">
      <formula>0.0000001</formula>
    </cfRule>
  </conditionalFormatting>
  <conditionalFormatting sqref="Q49">
    <cfRule type="cellIs" dxfId="377" priority="55" operator="equal">
      <formula>0.0000001</formula>
    </cfRule>
  </conditionalFormatting>
  <conditionalFormatting sqref="Q72:Q79">
    <cfRule type="cellIs" dxfId="376" priority="54" operator="equal">
      <formula>0.0000001</formula>
    </cfRule>
  </conditionalFormatting>
  <conditionalFormatting sqref="Q102">
    <cfRule type="cellIs" dxfId="375" priority="53" operator="equal">
      <formula>0.0000001</formula>
    </cfRule>
  </conditionalFormatting>
  <conditionalFormatting sqref="Q110">
    <cfRule type="cellIs" dxfId="374" priority="52" operator="equal">
      <formula>0.0000001</formula>
    </cfRule>
  </conditionalFormatting>
  <conditionalFormatting sqref="Q103:Q106">
    <cfRule type="cellIs" dxfId="373" priority="51" operator="equal">
      <formula>0.0000001</formula>
    </cfRule>
  </conditionalFormatting>
  <conditionalFormatting sqref="Q108">
    <cfRule type="cellIs" dxfId="372" priority="50" operator="equal">
      <formula>0.0000001</formula>
    </cfRule>
  </conditionalFormatting>
  <conditionalFormatting sqref="Q109">
    <cfRule type="cellIs" dxfId="371" priority="49" operator="equal">
      <formula>0.0000001</formula>
    </cfRule>
  </conditionalFormatting>
  <conditionalFormatting sqref="Q111">
    <cfRule type="cellIs" dxfId="370" priority="48" operator="equal">
      <formula>0.0000001</formula>
    </cfRule>
  </conditionalFormatting>
  <conditionalFormatting sqref="Q112">
    <cfRule type="cellIs" dxfId="369" priority="47" operator="equal">
      <formula>0.0000001</formula>
    </cfRule>
  </conditionalFormatting>
  <conditionalFormatting sqref="Q113">
    <cfRule type="cellIs" dxfId="368" priority="46" operator="equal">
      <formula>0.0000001</formula>
    </cfRule>
  </conditionalFormatting>
  <conditionalFormatting sqref="Q114">
    <cfRule type="cellIs" dxfId="367" priority="45" operator="equal">
      <formula>0.0000001</formula>
    </cfRule>
  </conditionalFormatting>
  <conditionalFormatting sqref="Q14">
    <cfRule type="cellIs" dxfId="366" priority="44" operator="equal">
      <formula>0.0000001</formula>
    </cfRule>
  </conditionalFormatting>
  <conditionalFormatting sqref="Q62">
    <cfRule type="cellIs" dxfId="365" priority="43" operator="equal">
      <formula>0.0000001</formula>
    </cfRule>
  </conditionalFormatting>
  <conditionalFormatting sqref="Q63">
    <cfRule type="cellIs" dxfId="364" priority="42" operator="equal">
      <formula>0.0000001</formula>
    </cfRule>
  </conditionalFormatting>
  <conditionalFormatting sqref="Q89">
    <cfRule type="cellIs" dxfId="363" priority="41" operator="equal">
      <formula>0.0000001</formula>
    </cfRule>
  </conditionalFormatting>
  <conditionalFormatting sqref="Q90">
    <cfRule type="cellIs" dxfId="362" priority="40" operator="equal">
      <formula>0.0000001</formula>
    </cfRule>
  </conditionalFormatting>
  <conditionalFormatting sqref="Q107">
    <cfRule type="cellIs" dxfId="361" priority="39" operator="equal">
      <formula>0.0000001</formula>
    </cfRule>
  </conditionalFormatting>
  <conditionalFormatting sqref="R15:U48 R64:U71 R91:U101 R50:U61 R80:U88">
    <cfRule type="cellIs" dxfId="360" priority="38" operator="equal">
      <formula>0.0000001</formula>
    </cfRule>
  </conditionalFormatting>
  <conditionalFormatting sqref="R10:U13">
    <cfRule type="cellIs" dxfId="359" priority="37" operator="equal">
      <formula>0.0000001</formula>
    </cfRule>
  </conditionalFormatting>
  <conditionalFormatting sqref="R49:U49">
    <cfRule type="cellIs" dxfId="358" priority="36" operator="equal">
      <formula>0.0000001</formula>
    </cfRule>
  </conditionalFormatting>
  <conditionalFormatting sqref="R72:U79">
    <cfRule type="cellIs" dxfId="357" priority="35" operator="equal">
      <formula>0.0000001</formula>
    </cfRule>
  </conditionalFormatting>
  <conditionalFormatting sqref="R102:U102">
    <cfRule type="cellIs" dxfId="356" priority="34" operator="equal">
      <formula>0.0000001</formula>
    </cfRule>
  </conditionalFormatting>
  <conditionalFormatting sqref="R110:U110">
    <cfRule type="cellIs" dxfId="355" priority="33" operator="equal">
      <formula>0.0000001</formula>
    </cfRule>
  </conditionalFormatting>
  <conditionalFormatting sqref="S15:S48 S64:S71 S91:S101 S50:S61 S80:S88">
    <cfRule type="cellIs" dxfId="354" priority="19" operator="equal">
      <formula>0.0000001</formula>
    </cfRule>
  </conditionalFormatting>
  <conditionalFormatting sqref="S10:S13">
    <cfRule type="cellIs" dxfId="353" priority="18" operator="equal">
      <formula>0.0000001</formula>
    </cfRule>
  </conditionalFormatting>
  <conditionalFormatting sqref="S49">
    <cfRule type="cellIs" dxfId="352" priority="17" operator="equal">
      <formula>0.0000001</formula>
    </cfRule>
  </conditionalFormatting>
  <conditionalFormatting sqref="S72:S79">
    <cfRule type="cellIs" dxfId="351" priority="16" operator="equal">
      <formula>0.0000001</formula>
    </cfRule>
  </conditionalFormatting>
  <conditionalFormatting sqref="S102">
    <cfRule type="cellIs" dxfId="350" priority="15" operator="equal">
      <formula>0.0000001</formula>
    </cfRule>
  </conditionalFormatting>
  <conditionalFormatting sqref="S110">
    <cfRule type="cellIs" dxfId="349" priority="14" operator="equal">
      <formula>0.0000001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4"/>
  <sheetViews>
    <sheetView topLeftCell="B1" zoomScale="80" zoomScaleNormal="80" workbookViewId="0">
      <pane xSplit="1" ySplit="7" topLeftCell="C41" activePane="bottomRight" state="frozen"/>
      <selection activeCell="B1" sqref="B1"/>
      <selection pane="topRight" activeCell="B1" sqref="B1"/>
      <selection pane="bottomLeft" activeCell="B1" sqref="B1"/>
      <selection pane="bottomRight" activeCell="K56" sqref="K56"/>
    </sheetView>
  </sheetViews>
  <sheetFormatPr defaultRowHeight="14.4" x14ac:dyDescent="0.3"/>
  <cols>
    <col min="1" max="1" width="0" hidden="1" customWidth="1"/>
    <col min="2" max="2" width="28.88671875" customWidth="1"/>
  </cols>
  <sheetData>
    <row r="1" spans="2:21" ht="15.6" x14ac:dyDescent="0.3">
      <c r="B1" s="4" t="s">
        <v>186</v>
      </c>
    </row>
    <row r="2" spans="2:21" x14ac:dyDescent="0.3">
      <c r="B2" s="5" t="s">
        <v>557</v>
      </c>
    </row>
    <row r="4" spans="2:21" x14ac:dyDescent="0.3">
      <c r="B4" s="1" t="s">
        <v>574</v>
      </c>
      <c r="N4" s="2"/>
      <c r="O4" s="2"/>
    </row>
    <row r="5" spans="2:21" x14ac:dyDescent="0.3">
      <c r="B5" s="6"/>
      <c r="C5" s="7" t="s">
        <v>558</v>
      </c>
      <c r="D5" s="7" t="s">
        <v>559</v>
      </c>
      <c r="E5" s="62" t="s">
        <v>560</v>
      </c>
      <c r="F5" s="62"/>
      <c r="G5" s="62"/>
      <c r="H5" s="62"/>
      <c r="I5" s="62"/>
      <c r="J5" s="7" t="s">
        <v>566</v>
      </c>
      <c r="K5" s="62" t="s">
        <v>560</v>
      </c>
      <c r="L5" s="62"/>
      <c r="M5" s="62"/>
      <c r="N5" s="62"/>
      <c r="O5" s="62"/>
      <c r="P5" s="62"/>
      <c r="Q5" s="62"/>
      <c r="R5" s="62"/>
      <c r="S5" s="62"/>
      <c r="T5" s="62"/>
    </row>
    <row r="6" spans="2:21" x14ac:dyDescent="0.3">
      <c r="B6" s="8"/>
      <c r="C6" s="9"/>
      <c r="D6" s="9"/>
      <c r="E6" s="42" t="s">
        <v>561</v>
      </c>
      <c r="F6" s="42" t="s">
        <v>562</v>
      </c>
      <c r="G6" s="42" t="s">
        <v>563</v>
      </c>
      <c r="H6" s="42" t="s">
        <v>564</v>
      </c>
      <c r="I6" s="42" t="s">
        <v>565</v>
      </c>
      <c r="J6" s="42"/>
      <c r="K6" s="42" t="s">
        <v>567</v>
      </c>
      <c r="L6" s="42" t="s">
        <v>568</v>
      </c>
      <c r="M6" s="42" t="s">
        <v>569</v>
      </c>
      <c r="N6" s="42" t="s">
        <v>570</v>
      </c>
      <c r="O6" s="42" t="s">
        <v>571</v>
      </c>
      <c r="P6" s="42" t="s">
        <v>572</v>
      </c>
      <c r="Q6" s="42">
        <v>97</v>
      </c>
      <c r="R6" s="42">
        <v>98</v>
      </c>
      <c r="S6" s="42">
        <v>99</v>
      </c>
      <c r="T6" s="42">
        <v>100</v>
      </c>
    </row>
    <row r="7" spans="2:21" x14ac:dyDescent="0.3">
      <c r="B7" s="10"/>
      <c r="C7" s="21" t="s">
        <v>194</v>
      </c>
      <c r="D7" s="21" t="s">
        <v>194</v>
      </c>
      <c r="E7" s="21" t="s">
        <v>194</v>
      </c>
      <c r="F7" s="21" t="s">
        <v>194</v>
      </c>
      <c r="G7" s="21" t="s">
        <v>194</v>
      </c>
      <c r="H7" s="21" t="s">
        <v>194</v>
      </c>
      <c r="I7" s="21" t="s">
        <v>194</v>
      </c>
      <c r="J7" s="21" t="s">
        <v>194</v>
      </c>
      <c r="K7" s="21" t="s">
        <v>194</v>
      </c>
      <c r="L7" s="21" t="s">
        <v>194</v>
      </c>
      <c r="M7" s="21" t="s">
        <v>194</v>
      </c>
      <c r="N7" s="21" t="s">
        <v>194</v>
      </c>
      <c r="O7" s="21" t="s">
        <v>194</v>
      </c>
      <c r="P7" s="21" t="s">
        <v>194</v>
      </c>
      <c r="Q7" s="21" t="s">
        <v>194</v>
      </c>
      <c r="R7" s="21" t="s">
        <v>194</v>
      </c>
      <c r="S7" s="21" t="s">
        <v>194</v>
      </c>
      <c r="T7" s="21" t="s">
        <v>194</v>
      </c>
    </row>
    <row r="8" spans="2:21" x14ac:dyDescent="0.3">
      <c r="B8" s="1" t="str">
        <f>B39</f>
        <v>ALL COMMODITIES</v>
      </c>
      <c r="C8" s="11">
        <f>C39</f>
        <v>100</v>
      </c>
      <c r="D8" s="11">
        <f t="shared" ref="D8:M9" si="0">D39</f>
        <v>100</v>
      </c>
      <c r="E8" s="11">
        <f t="shared" si="0"/>
        <v>100</v>
      </c>
      <c r="F8" s="11">
        <f t="shared" si="0"/>
        <v>100</v>
      </c>
      <c r="G8" s="11">
        <f t="shared" si="0"/>
        <v>100</v>
      </c>
      <c r="H8" s="11">
        <f t="shared" si="0"/>
        <v>100</v>
      </c>
      <c r="I8" s="11">
        <f t="shared" si="0"/>
        <v>100</v>
      </c>
      <c r="J8" s="11">
        <f t="shared" si="0"/>
        <v>100</v>
      </c>
      <c r="K8" s="11">
        <f t="shared" si="0"/>
        <v>100</v>
      </c>
      <c r="L8" s="11">
        <f t="shared" si="0"/>
        <v>100</v>
      </c>
      <c r="M8" s="11">
        <f t="shared" si="0"/>
        <v>100</v>
      </c>
      <c r="N8" s="11">
        <f t="shared" ref="N8:T8" si="1">N39</f>
        <v>100</v>
      </c>
      <c r="O8" s="11">
        <f t="shared" si="1"/>
        <v>100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</row>
    <row r="9" spans="2:21" x14ac:dyDescent="0.3">
      <c r="B9" s="1" t="str">
        <f>B40</f>
        <v>AGRICULTURE</v>
      </c>
      <c r="C9" s="11">
        <f>C40</f>
        <v>37.569919394809546</v>
      </c>
      <c r="D9" s="11">
        <f t="shared" si="0"/>
        <v>42.28851393655809</v>
      </c>
      <c r="E9" s="11">
        <f t="shared" si="0"/>
        <v>46.33180215033866</v>
      </c>
      <c r="F9" s="11">
        <f t="shared" si="0"/>
        <v>46.366030737510137</v>
      </c>
      <c r="G9" s="11">
        <f t="shared" si="0"/>
        <v>42.389256792976205</v>
      </c>
      <c r="H9" s="11">
        <f t="shared" si="0"/>
        <v>41.763151683014556</v>
      </c>
      <c r="I9" s="11">
        <f t="shared" si="0"/>
        <v>37.939881649005876</v>
      </c>
      <c r="J9" s="11">
        <f t="shared" si="0"/>
        <v>33.417428430489736</v>
      </c>
      <c r="K9" s="11">
        <f t="shared" si="0"/>
        <v>45.999433068856476</v>
      </c>
      <c r="L9" s="11">
        <f t="shared" si="0"/>
        <v>46.419514819592017</v>
      </c>
      <c r="M9" s="11">
        <f t="shared" si="0"/>
        <v>45.567772170395173</v>
      </c>
      <c r="N9" s="11">
        <f t="shared" ref="N9:T9" si="2">N40</f>
        <v>44.342898307093193</v>
      </c>
      <c r="O9" s="11">
        <f t="shared" si="2"/>
        <v>29.570271166545364</v>
      </c>
      <c r="P9" s="11">
        <f t="shared" si="2"/>
        <v>0</v>
      </c>
      <c r="Q9" s="11">
        <f t="shared" si="2"/>
        <v>0</v>
      </c>
      <c r="R9" s="11">
        <f t="shared" si="2"/>
        <v>0</v>
      </c>
      <c r="S9" s="11">
        <f t="shared" si="2"/>
        <v>0</v>
      </c>
      <c r="T9" s="11">
        <f t="shared" si="2"/>
        <v>0</v>
      </c>
    </row>
    <row r="10" spans="2:21" x14ac:dyDescent="0.3">
      <c r="B10" s="1" t="str">
        <f>B44</f>
        <v>INDUSTRY</v>
      </c>
      <c r="C10" s="11">
        <f>C44</f>
        <v>9.9999999999999995E-8</v>
      </c>
      <c r="D10" s="11">
        <f t="shared" ref="D10:M11" si="3">D44</f>
        <v>9.9999999999999995E-8</v>
      </c>
      <c r="E10" s="11">
        <f t="shared" si="3"/>
        <v>9.9999999999999995E-8</v>
      </c>
      <c r="F10" s="11">
        <f t="shared" si="3"/>
        <v>9.9999999999999995E-8</v>
      </c>
      <c r="G10" s="11">
        <f t="shared" si="3"/>
        <v>9.9999999999999995E-8</v>
      </c>
      <c r="H10" s="11">
        <f t="shared" si="3"/>
        <v>9.9999999999999995E-8</v>
      </c>
      <c r="I10" s="11">
        <f t="shared" si="3"/>
        <v>9.9999999999999995E-8</v>
      </c>
      <c r="J10" s="11">
        <f t="shared" si="3"/>
        <v>9.9999999999999995E-8</v>
      </c>
      <c r="K10" s="11">
        <f t="shared" si="3"/>
        <v>9.9999999999999995E-8</v>
      </c>
      <c r="L10" s="11">
        <f t="shared" si="3"/>
        <v>9.9999999999999995E-8</v>
      </c>
      <c r="M10" s="11">
        <f t="shared" si="3"/>
        <v>9.9999999999999995E-8</v>
      </c>
      <c r="N10" s="11">
        <f t="shared" ref="N10:T10" si="4">N44</f>
        <v>9.9999999999999995E-8</v>
      </c>
      <c r="O10" s="11">
        <f t="shared" si="4"/>
        <v>9.9999999999999995E-8</v>
      </c>
      <c r="P10" s="11">
        <f t="shared" si="4"/>
        <v>9.9999999999999995E-8</v>
      </c>
      <c r="Q10" s="11">
        <f t="shared" si="4"/>
        <v>9.9999999999999995E-8</v>
      </c>
      <c r="R10" s="11">
        <f t="shared" si="4"/>
        <v>9.9999999999999995E-8</v>
      </c>
      <c r="S10" s="11">
        <f t="shared" si="4"/>
        <v>9.9999999999999995E-8</v>
      </c>
      <c r="T10" s="11">
        <f t="shared" si="4"/>
        <v>9.9999999999999995E-8</v>
      </c>
    </row>
    <row r="11" spans="2:21" x14ac:dyDescent="0.3">
      <c r="B11" s="12" t="str">
        <f>B45</f>
        <v xml:space="preserve">   Mining</v>
      </c>
      <c r="C11" s="13">
        <f>C45</f>
        <v>9.9999999999999995E-8</v>
      </c>
      <c r="D11" s="13">
        <f t="shared" si="3"/>
        <v>9.9999999999999995E-8</v>
      </c>
      <c r="E11" s="13">
        <f t="shared" si="3"/>
        <v>9.9999999999999995E-8</v>
      </c>
      <c r="F11" s="13">
        <f t="shared" si="3"/>
        <v>9.9999999999999995E-8</v>
      </c>
      <c r="G11" s="13">
        <f t="shared" si="3"/>
        <v>9.9999999999999995E-8</v>
      </c>
      <c r="H11" s="13">
        <f t="shared" si="3"/>
        <v>9.9999999999999995E-8</v>
      </c>
      <c r="I11" s="13">
        <f t="shared" si="3"/>
        <v>9.9999999999999995E-8</v>
      </c>
      <c r="J11" s="13">
        <f t="shared" si="3"/>
        <v>9.9999999999999995E-8</v>
      </c>
      <c r="K11" s="13">
        <f t="shared" si="3"/>
        <v>9.9999999999999995E-8</v>
      </c>
      <c r="L11" s="13">
        <f t="shared" si="3"/>
        <v>9.9999999999999995E-8</v>
      </c>
      <c r="M11" s="13">
        <f t="shared" si="3"/>
        <v>9.9999999999999995E-8</v>
      </c>
      <c r="N11" s="13">
        <f t="shared" ref="N11:T11" si="5">N45</f>
        <v>9.9999999999999995E-8</v>
      </c>
      <c r="O11" s="13">
        <f t="shared" si="5"/>
        <v>9.9999999999999995E-8</v>
      </c>
      <c r="P11" s="13">
        <f t="shared" si="5"/>
        <v>9.9999999999999995E-8</v>
      </c>
      <c r="Q11" s="13">
        <f t="shared" si="5"/>
        <v>9.9999999999999995E-8</v>
      </c>
      <c r="R11" s="13">
        <f t="shared" si="5"/>
        <v>9.9999999999999995E-8</v>
      </c>
      <c r="S11" s="13">
        <f t="shared" si="5"/>
        <v>9.9999999999999995E-8</v>
      </c>
      <c r="T11" s="13">
        <f t="shared" si="5"/>
        <v>9.9999999999999995E-8</v>
      </c>
      <c r="U11" s="25"/>
    </row>
    <row r="12" spans="2:21" x14ac:dyDescent="0.3">
      <c r="B12" s="12" t="str">
        <f>B48</f>
        <v xml:space="preserve">   Manufacturing</v>
      </c>
      <c r="C12" s="13">
        <f>C48</f>
        <v>9.9999999999999995E-8</v>
      </c>
      <c r="D12" s="13">
        <f t="shared" ref="D12:M13" si="6">D48</f>
        <v>9.9999999999999995E-8</v>
      </c>
      <c r="E12" s="13">
        <f t="shared" si="6"/>
        <v>9.9999999999999995E-8</v>
      </c>
      <c r="F12" s="13">
        <f t="shared" si="6"/>
        <v>9.9999999999999995E-8</v>
      </c>
      <c r="G12" s="13">
        <f t="shared" si="6"/>
        <v>9.9999999999999995E-8</v>
      </c>
      <c r="H12" s="13">
        <f t="shared" si="6"/>
        <v>9.9999999999999995E-8</v>
      </c>
      <c r="I12" s="13">
        <f t="shared" si="6"/>
        <v>9.9999999999999995E-8</v>
      </c>
      <c r="J12" s="13">
        <f t="shared" si="6"/>
        <v>9.9999999999999995E-8</v>
      </c>
      <c r="K12" s="13">
        <f t="shared" si="6"/>
        <v>9.9999999999999995E-8</v>
      </c>
      <c r="L12" s="13">
        <f t="shared" si="6"/>
        <v>9.9999999999999995E-8</v>
      </c>
      <c r="M12" s="13">
        <f t="shared" si="6"/>
        <v>9.9999999999999995E-8</v>
      </c>
      <c r="N12" s="13">
        <f t="shared" ref="N12:T12" si="7">N48</f>
        <v>9.9999999999999995E-8</v>
      </c>
      <c r="O12" s="13">
        <f t="shared" si="7"/>
        <v>9.9999999999999995E-8</v>
      </c>
      <c r="P12" s="13">
        <f t="shared" si="7"/>
        <v>9.9999999999999995E-8</v>
      </c>
      <c r="Q12" s="13">
        <f t="shared" si="7"/>
        <v>9.9999999999999995E-8</v>
      </c>
      <c r="R12" s="13">
        <f t="shared" si="7"/>
        <v>9.9999999999999995E-8</v>
      </c>
      <c r="S12" s="13">
        <f t="shared" si="7"/>
        <v>9.9999999999999995E-8</v>
      </c>
      <c r="T12" s="13">
        <f t="shared" si="7"/>
        <v>9.9999999999999995E-8</v>
      </c>
    </row>
    <row r="13" spans="2:21" x14ac:dyDescent="0.3">
      <c r="B13" s="14" t="str">
        <f>B49</f>
        <v xml:space="preserve">      Food processing</v>
      </c>
      <c r="C13" s="15">
        <f>C49</f>
        <v>9.9999999999999995E-8</v>
      </c>
      <c r="D13" s="15">
        <f t="shared" si="6"/>
        <v>9.9999999999999995E-8</v>
      </c>
      <c r="E13" s="15">
        <f t="shared" si="6"/>
        <v>9.9999999999999995E-8</v>
      </c>
      <c r="F13" s="15">
        <f t="shared" si="6"/>
        <v>9.9999999999999995E-8</v>
      </c>
      <c r="G13" s="15">
        <f t="shared" si="6"/>
        <v>9.9999999999999995E-8</v>
      </c>
      <c r="H13" s="15">
        <f t="shared" si="6"/>
        <v>9.9999999999999995E-8</v>
      </c>
      <c r="I13" s="15">
        <f t="shared" si="6"/>
        <v>9.9999999999999995E-8</v>
      </c>
      <c r="J13" s="15">
        <f t="shared" si="6"/>
        <v>9.9999999999999995E-8</v>
      </c>
      <c r="K13" s="15">
        <f t="shared" si="6"/>
        <v>9.9999999999999995E-8</v>
      </c>
      <c r="L13" s="15">
        <f t="shared" si="6"/>
        <v>9.9999999999999995E-8</v>
      </c>
      <c r="M13" s="15">
        <f t="shared" si="6"/>
        <v>9.9999999999999995E-8</v>
      </c>
      <c r="N13" s="15">
        <f t="shared" ref="N13:T13" si="8">N49</f>
        <v>9.9999999999999995E-8</v>
      </c>
      <c r="O13" s="15">
        <f t="shared" si="8"/>
        <v>9.9999999999999995E-8</v>
      </c>
      <c r="P13" s="15">
        <f t="shared" si="8"/>
        <v>9.9999999999999995E-8</v>
      </c>
      <c r="Q13" s="15">
        <f t="shared" si="8"/>
        <v>9.9999999999999995E-8</v>
      </c>
      <c r="R13" s="15">
        <f t="shared" si="8"/>
        <v>9.9999999999999995E-8</v>
      </c>
      <c r="S13" s="15">
        <f t="shared" si="8"/>
        <v>9.9999999999999995E-8</v>
      </c>
      <c r="T13" s="15">
        <f t="shared" si="8"/>
        <v>9.9999999999999995E-8</v>
      </c>
      <c r="U13" s="25"/>
    </row>
    <row r="14" spans="2:21" x14ac:dyDescent="0.3">
      <c r="B14" s="14" t="str">
        <f>B64</f>
        <v xml:space="preserve">      Textiles and clothing</v>
      </c>
      <c r="C14" s="15">
        <f>C64</f>
        <v>4.1095264069697697</v>
      </c>
      <c r="D14" s="15">
        <f t="shared" ref="D14:M14" si="9">D64</f>
        <v>3.8672294524447355</v>
      </c>
      <c r="E14" s="15">
        <f t="shared" si="9"/>
        <v>2.3198640915498614</v>
      </c>
      <c r="F14" s="15">
        <f t="shared" si="9"/>
        <v>3.1183138493897209</v>
      </c>
      <c r="G14" s="15">
        <f t="shared" si="9"/>
        <v>4.0341021041844245</v>
      </c>
      <c r="H14" s="15">
        <f t="shared" si="9"/>
        <v>4.2859568507242569</v>
      </c>
      <c r="I14" s="15">
        <f t="shared" si="9"/>
        <v>4.5868081487889309</v>
      </c>
      <c r="J14" s="15">
        <f t="shared" si="9"/>
        <v>4.3227542877392375</v>
      </c>
      <c r="K14" s="15">
        <f t="shared" si="9"/>
        <v>2.2843059477994938</v>
      </c>
      <c r="L14" s="15">
        <f t="shared" si="9"/>
        <v>2.7332500382479816</v>
      </c>
      <c r="M14" s="15">
        <f t="shared" si="9"/>
        <v>3.7189630235053404</v>
      </c>
      <c r="N14" s="15">
        <f t="shared" ref="N14:T14" si="10">N64</f>
        <v>4.1024096539333916</v>
      </c>
      <c r="O14" s="15">
        <f t="shared" si="10"/>
        <v>4.5140153524987072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25"/>
    </row>
    <row r="15" spans="2:21" x14ac:dyDescent="0.3">
      <c r="B15" s="14" t="str">
        <f>B73</f>
        <v xml:space="preserve">      Wood and paper</v>
      </c>
      <c r="C15" s="15">
        <f>C73</f>
        <v>9.9999999999999995E-8</v>
      </c>
      <c r="D15" s="15">
        <f t="shared" ref="D15:M15" si="11">D73</f>
        <v>9.9999999999999995E-8</v>
      </c>
      <c r="E15" s="15">
        <f t="shared" si="11"/>
        <v>9.9999999999999995E-8</v>
      </c>
      <c r="F15" s="15">
        <f t="shared" si="11"/>
        <v>9.9999999999999995E-8</v>
      </c>
      <c r="G15" s="15">
        <f t="shared" si="11"/>
        <v>9.9999999999999995E-8</v>
      </c>
      <c r="H15" s="15">
        <f t="shared" si="11"/>
        <v>9.9999999999999995E-8</v>
      </c>
      <c r="I15" s="15">
        <f t="shared" si="11"/>
        <v>9.9999999999999995E-8</v>
      </c>
      <c r="J15" s="15">
        <f t="shared" si="11"/>
        <v>9.9999999999999995E-8</v>
      </c>
      <c r="K15" s="15">
        <f t="shared" si="11"/>
        <v>9.9999999999999995E-8</v>
      </c>
      <c r="L15" s="15">
        <f t="shared" si="11"/>
        <v>9.9999999999999995E-8</v>
      </c>
      <c r="M15" s="15">
        <f t="shared" si="11"/>
        <v>9.9999999999999995E-8</v>
      </c>
      <c r="N15" s="15">
        <f t="shared" ref="N15:T15" si="12">N73</f>
        <v>9.9999999999999995E-8</v>
      </c>
      <c r="O15" s="15">
        <f t="shared" si="12"/>
        <v>9.9999999999999995E-8</v>
      </c>
      <c r="P15" s="15">
        <f t="shared" si="12"/>
        <v>9.9999999999999995E-8</v>
      </c>
      <c r="Q15" s="15">
        <f t="shared" si="12"/>
        <v>9.9999999999999995E-8</v>
      </c>
      <c r="R15" s="15">
        <f t="shared" si="12"/>
        <v>9.9999999999999995E-8</v>
      </c>
      <c r="S15" s="15">
        <f t="shared" si="12"/>
        <v>9.9999999999999995E-8</v>
      </c>
      <c r="T15" s="15">
        <f t="shared" si="12"/>
        <v>9.9999999999999995E-8</v>
      </c>
    </row>
    <row r="16" spans="2:21" x14ac:dyDescent="0.3">
      <c r="B16" s="14" t="str">
        <f>B77</f>
        <v xml:space="preserve">      Chemicals</v>
      </c>
      <c r="C16" s="15">
        <f>C77</f>
        <v>1.4314638130464414</v>
      </c>
      <c r="D16" s="15">
        <f t="shared" ref="D16:M16" si="13">D77</f>
        <v>1.3840468839096958</v>
      </c>
      <c r="E16" s="15">
        <f t="shared" si="13"/>
        <v>0.77321341403381261</v>
      </c>
      <c r="F16" s="15">
        <f t="shared" si="13"/>
        <v>1.1683905276208919</v>
      </c>
      <c r="G16" s="15">
        <f t="shared" si="13"/>
        <v>1.1939175041313976</v>
      </c>
      <c r="H16" s="15">
        <f t="shared" si="13"/>
        <v>1.556440810554242</v>
      </c>
      <c r="I16" s="15">
        <f t="shared" si="13"/>
        <v>1.8315777227699768</v>
      </c>
      <c r="J16" s="15">
        <f t="shared" si="13"/>
        <v>1.4731919946170424</v>
      </c>
      <c r="K16" s="15">
        <f t="shared" si="13"/>
        <v>0</v>
      </c>
      <c r="L16" s="15">
        <f t="shared" si="13"/>
        <v>0.911310278408765</v>
      </c>
      <c r="M16" s="15">
        <f t="shared" si="13"/>
        <v>1.3938269283806617</v>
      </c>
      <c r="N16" s="15">
        <f t="shared" ref="N16:T16" si="14">N77</f>
        <v>1.5612464991356383</v>
      </c>
      <c r="O16" s="15">
        <f t="shared" si="14"/>
        <v>1.510282384298159</v>
      </c>
      <c r="P16" s="15">
        <f t="shared" si="14"/>
        <v>0</v>
      </c>
      <c r="Q16" s="15">
        <f t="shared" si="14"/>
        <v>0</v>
      </c>
      <c r="R16" s="15">
        <f t="shared" si="14"/>
        <v>0</v>
      </c>
      <c r="S16" s="15">
        <f t="shared" si="14"/>
        <v>0</v>
      </c>
      <c r="T16" s="15">
        <f t="shared" si="14"/>
        <v>0</v>
      </c>
      <c r="U16" s="25"/>
    </row>
    <row r="17" spans="2:21" x14ac:dyDescent="0.3">
      <c r="B17" s="14" t="str">
        <f>B88</f>
        <v xml:space="preserve">      Nonmetallic minerals</v>
      </c>
      <c r="C17" s="15">
        <f>C88</f>
        <v>9.9999999999999995E-8</v>
      </c>
      <c r="D17" s="15">
        <f t="shared" ref="D17:M17" si="15">D88</f>
        <v>9.9999999999999995E-8</v>
      </c>
      <c r="E17" s="15">
        <f t="shared" si="15"/>
        <v>9.9999999999999995E-8</v>
      </c>
      <c r="F17" s="15">
        <f t="shared" si="15"/>
        <v>9.9999999999999995E-8</v>
      </c>
      <c r="G17" s="15">
        <f t="shared" si="15"/>
        <v>9.9999999999999995E-8</v>
      </c>
      <c r="H17" s="15">
        <f t="shared" si="15"/>
        <v>9.9999999999999995E-8</v>
      </c>
      <c r="I17" s="15">
        <f t="shared" si="15"/>
        <v>9.9999999999999995E-8</v>
      </c>
      <c r="J17" s="15">
        <f t="shared" si="15"/>
        <v>9.9999999999999995E-8</v>
      </c>
      <c r="K17" s="15">
        <f t="shared" si="15"/>
        <v>9.9999999999999995E-8</v>
      </c>
      <c r="L17" s="15">
        <f t="shared" si="15"/>
        <v>9.9999999999999995E-8</v>
      </c>
      <c r="M17" s="15">
        <f t="shared" si="15"/>
        <v>9.9999999999999995E-8</v>
      </c>
      <c r="N17" s="15">
        <f t="shared" ref="N17:T17" si="16">N88</f>
        <v>9.9999999999999995E-8</v>
      </c>
      <c r="O17" s="15">
        <f t="shared" si="16"/>
        <v>9.9999999999999995E-8</v>
      </c>
      <c r="P17" s="15">
        <f t="shared" si="16"/>
        <v>9.9999999999999995E-8</v>
      </c>
      <c r="Q17" s="15">
        <f t="shared" si="16"/>
        <v>9.9999999999999995E-8</v>
      </c>
      <c r="R17" s="15">
        <f t="shared" si="16"/>
        <v>9.9999999999999995E-8</v>
      </c>
      <c r="S17" s="15">
        <f t="shared" si="16"/>
        <v>9.9999999999999995E-8</v>
      </c>
      <c r="T17" s="15">
        <f t="shared" si="16"/>
        <v>9.9999999999999995E-8</v>
      </c>
    </row>
    <row r="18" spans="2:21" x14ac:dyDescent="0.3">
      <c r="B18" s="14" t="str">
        <f>B93</f>
        <v xml:space="preserve">      Metals</v>
      </c>
      <c r="C18" s="15">
        <f>C93</f>
        <v>9.9999999999999995E-8</v>
      </c>
      <c r="D18" s="15">
        <f t="shared" ref="D18:M18" si="17">D93</f>
        <v>9.9999999999999995E-8</v>
      </c>
      <c r="E18" s="15">
        <f t="shared" si="17"/>
        <v>9.9999999999999995E-8</v>
      </c>
      <c r="F18" s="15">
        <f t="shared" si="17"/>
        <v>9.9999999999999995E-8</v>
      </c>
      <c r="G18" s="15">
        <f t="shared" si="17"/>
        <v>9.9999999999999995E-8</v>
      </c>
      <c r="H18" s="15">
        <f t="shared" si="17"/>
        <v>9.9999999999999995E-8</v>
      </c>
      <c r="I18" s="15">
        <f t="shared" si="17"/>
        <v>9.9999999999999995E-8</v>
      </c>
      <c r="J18" s="15">
        <f t="shared" si="17"/>
        <v>9.9999999999999995E-8</v>
      </c>
      <c r="K18" s="15">
        <f t="shared" si="17"/>
        <v>9.9999999999999995E-8</v>
      </c>
      <c r="L18" s="15">
        <f t="shared" si="17"/>
        <v>9.9999999999999995E-8</v>
      </c>
      <c r="M18" s="15">
        <f t="shared" si="17"/>
        <v>9.9999999999999995E-8</v>
      </c>
      <c r="N18" s="15">
        <f t="shared" ref="N18:T18" si="18">N93</f>
        <v>9.9999999999999995E-8</v>
      </c>
      <c r="O18" s="15">
        <f t="shared" si="18"/>
        <v>9.9999999999999995E-8</v>
      </c>
      <c r="P18" s="15">
        <f t="shared" si="18"/>
        <v>9.9999999999999995E-8</v>
      </c>
      <c r="Q18" s="15">
        <f t="shared" si="18"/>
        <v>9.9999999999999995E-8</v>
      </c>
      <c r="R18" s="15">
        <f t="shared" si="18"/>
        <v>9.9999999999999995E-8</v>
      </c>
      <c r="S18" s="15">
        <f t="shared" si="18"/>
        <v>9.9999999999999995E-8</v>
      </c>
      <c r="T18" s="15">
        <f t="shared" si="18"/>
        <v>9.9999999999999995E-8</v>
      </c>
    </row>
    <row r="19" spans="2:21" x14ac:dyDescent="0.3">
      <c r="B19" s="14" t="str">
        <f>B97</f>
        <v xml:space="preserve">      Machinery</v>
      </c>
      <c r="C19" s="15">
        <f>C97</f>
        <v>9.9999999999999995E-8</v>
      </c>
      <c r="D19" s="15">
        <f t="shared" ref="D19:M19" si="19">D97</f>
        <v>9.9999999999999995E-8</v>
      </c>
      <c r="E19" s="15">
        <f t="shared" si="19"/>
        <v>9.9999999999999995E-8</v>
      </c>
      <c r="F19" s="15">
        <f t="shared" si="19"/>
        <v>9.9999999999999995E-8</v>
      </c>
      <c r="G19" s="15">
        <f t="shared" si="19"/>
        <v>9.9999999999999995E-8</v>
      </c>
      <c r="H19" s="15">
        <f t="shared" si="19"/>
        <v>9.9999999999999995E-8</v>
      </c>
      <c r="I19" s="15">
        <f t="shared" si="19"/>
        <v>9.9999999999999995E-8</v>
      </c>
      <c r="J19" s="15">
        <f t="shared" si="19"/>
        <v>9.9999999999999995E-8</v>
      </c>
      <c r="K19" s="15">
        <f t="shared" si="19"/>
        <v>9.9999999999999995E-8</v>
      </c>
      <c r="L19" s="15">
        <f t="shared" si="19"/>
        <v>9.9999999999999995E-8</v>
      </c>
      <c r="M19" s="15">
        <f t="shared" si="19"/>
        <v>9.9999999999999995E-8</v>
      </c>
      <c r="N19" s="15">
        <f t="shared" ref="N19:T19" si="20">N97</f>
        <v>9.9999999999999995E-8</v>
      </c>
      <c r="O19" s="15">
        <f t="shared" si="20"/>
        <v>9.9999999999999995E-8</v>
      </c>
      <c r="P19" s="15">
        <f t="shared" si="20"/>
        <v>9.9999999999999995E-8</v>
      </c>
      <c r="Q19" s="15">
        <f t="shared" si="20"/>
        <v>9.9999999999999995E-8</v>
      </c>
      <c r="R19" s="15">
        <f t="shared" si="20"/>
        <v>9.9999999999999995E-8</v>
      </c>
      <c r="S19" s="15">
        <f t="shared" si="20"/>
        <v>9.9999999999999995E-8</v>
      </c>
      <c r="T19" s="15">
        <f t="shared" si="20"/>
        <v>9.9999999999999995E-8</v>
      </c>
    </row>
    <row r="20" spans="2:21" x14ac:dyDescent="0.3">
      <c r="B20" s="14" t="str">
        <f>B109</f>
        <v xml:space="preserve">      Vehicles and transport equip.</v>
      </c>
      <c r="C20" s="15">
        <f>C109</f>
        <v>9.9999999999999995E-8</v>
      </c>
      <c r="D20" s="15">
        <f t="shared" ref="D20:M20" si="21">D109</f>
        <v>9.9999999999999995E-8</v>
      </c>
      <c r="E20" s="15">
        <f t="shared" si="21"/>
        <v>9.9999999999999995E-8</v>
      </c>
      <c r="F20" s="15">
        <f t="shared" si="21"/>
        <v>9.9999999999999995E-8</v>
      </c>
      <c r="G20" s="15">
        <f t="shared" si="21"/>
        <v>9.9999999999999995E-8</v>
      </c>
      <c r="H20" s="15">
        <f t="shared" si="21"/>
        <v>9.9999999999999995E-8</v>
      </c>
      <c r="I20" s="15">
        <f t="shared" si="21"/>
        <v>9.9999999999999995E-8</v>
      </c>
      <c r="J20" s="15">
        <f t="shared" si="21"/>
        <v>9.9999999999999995E-8</v>
      </c>
      <c r="K20" s="15">
        <f t="shared" si="21"/>
        <v>9.9999999999999995E-8</v>
      </c>
      <c r="L20" s="15">
        <f t="shared" si="21"/>
        <v>9.9999999999999995E-8</v>
      </c>
      <c r="M20" s="15">
        <f t="shared" si="21"/>
        <v>9.9999999999999995E-8</v>
      </c>
      <c r="N20" s="15">
        <f t="shared" ref="N20:T20" si="22">N109</f>
        <v>9.9999999999999995E-8</v>
      </c>
      <c r="O20" s="15">
        <f t="shared" si="22"/>
        <v>9.9999999999999995E-8</v>
      </c>
      <c r="P20" s="15">
        <f t="shared" si="22"/>
        <v>9.9999999999999995E-8</v>
      </c>
      <c r="Q20" s="15">
        <f t="shared" si="22"/>
        <v>9.9999999999999995E-8</v>
      </c>
      <c r="R20" s="15">
        <f t="shared" si="22"/>
        <v>9.9999999999999995E-8</v>
      </c>
      <c r="S20" s="15">
        <f t="shared" si="22"/>
        <v>9.9999999999999995E-8</v>
      </c>
      <c r="T20" s="15">
        <f t="shared" si="22"/>
        <v>9.9999999999999995E-8</v>
      </c>
      <c r="U20" s="25"/>
    </row>
    <row r="21" spans="2:21" x14ac:dyDescent="0.3">
      <c r="B21" s="14" t="str">
        <f>B115</f>
        <v xml:space="preserve">      Other manufacturing</v>
      </c>
      <c r="C21" s="15">
        <f>C115</f>
        <v>2.3416864995874511</v>
      </c>
      <c r="D21" s="15">
        <f t="shared" ref="D21:M21" si="23">D115</f>
        <v>2.2232549829266715</v>
      </c>
      <c r="E21" s="15">
        <f t="shared" si="23"/>
        <v>1.5468499835966874</v>
      </c>
      <c r="F21" s="15">
        <f t="shared" si="23"/>
        <v>1.9487670307331253</v>
      </c>
      <c r="G21" s="15">
        <f t="shared" si="23"/>
        <v>2.0913409300667789</v>
      </c>
      <c r="H21" s="15">
        <f t="shared" si="23"/>
        <v>2.5975390604322928</v>
      </c>
      <c r="I21" s="15">
        <f t="shared" si="23"/>
        <v>2.4889605518458846</v>
      </c>
      <c r="J21" s="15">
        <f t="shared" si="23"/>
        <v>2.4459094410742495</v>
      </c>
      <c r="K21" s="15">
        <f t="shared" si="23"/>
        <v>2.2843737531059864</v>
      </c>
      <c r="L21" s="15">
        <f t="shared" si="23"/>
        <v>1.8225305650502641</v>
      </c>
      <c r="M21" s="15">
        <f t="shared" si="23"/>
        <v>1.3940817069234857</v>
      </c>
      <c r="N21" s="15">
        <f t="shared" ref="N21:T21" si="24">N115</f>
        <v>1.9528537828212573</v>
      </c>
      <c r="O21" s="15">
        <f t="shared" si="24"/>
        <v>2.6552170637901567</v>
      </c>
      <c r="P21" s="15">
        <f t="shared" si="24"/>
        <v>0</v>
      </c>
      <c r="Q21" s="15">
        <f t="shared" si="24"/>
        <v>0</v>
      </c>
      <c r="R21" s="15">
        <f t="shared" si="24"/>
        <v>0</v>
      </c>
      <c r="S21" s="15">
        <f t="shared" si="24"/>
        <v>0</v>
      </c>
      <c r="T21" s="15">
        <f t="shared" si="24"/>
        <v>0</v>
      </c>
    </row>
    <row r="22" spans="2:21" x14ac:dyDescent="0.3">
      <c r="B22" s="12" t="str">
        <f t="shared" ref="B22:M27" si="25">B120</f>
        <v xml:space="preserve">   Other industry</v>
      </c>
      <c r="C22" s="13">
        <f t="shared" si="25"/>
        <v>0.43904517388600001</v>
      </c>
      <c r="D22" s="13">
        <f t="shared" si="25"/>
        <v>0.25799199833101016</v>
      </c>
      <c r="E22" s="13">
        <f t="shared" si="25"/>
        <v>0.25829223999098322</v>
      </c>
      <c r="F22" s="13">
        <f t="shared" si="25"/>
        <v>0.19510571068825261</v>
      </c>
      <c r="G22" s="13">
        <f t="shared" si="25"/>
        <v>0.14953458983891105</v>
      </c>
      <c r="H22" s="13">
        <f t="shared" si="25"/>
        <v>0.39015780012415208</v>
      </c>
      <c r="I22" s="13">
        <f t="shared" si="25"/>
        <v>0.26184956336527193</v>
      </c>
      <c r="J22" s="13">
        <f t="shared" si="25"/>
        <v>0.59837687083551316</v>
      </c>
      <c r="K22" s="13">
        <f t="shared" si="25"/>
        <v>0</v>
      </c>
      <c r="L22" s="13">
        <f t="shared" si="25"/>
        <v>0</v>
      </c>
      <c r="M22" s="13">
        <f t="shared" si="25"/>
        <v>0.93015689549564473</v>
      </c>
      <c r="N22" s="13">
        <f t="shared" ref="N22:T22" si="26">N120</f>
        <v>0.58703267449845775</v>
      </c>
      <c r="O22" s="13">
        <f t="shared" si="26"/>
        <v>0.60830662066592167</v>
      </c>
      <c r="P22" s="13">
        <f t="shared" si="26"/>
        <v>0</v>
      </c>
      <c r="Q22" s="13">
        <f t="shared" si="26"/>
        <v>0</v>
      </c>
      <c r="R22" s="13">
        <f t="shared" si="26"/>
        <v>0</v>
      </c>
      <c r="S22" s="13">
        <f t="shared" si="26"/>
        <v>0</v>
      </c>
      <c r="T22" s="13">
        <f t="shared" si="26"/>
        <v>0</v>
      </c>
    </row>
    <row r="23" spans="2:21" x14ac:dyDescent="0.3">
      <c r="B23" s="14" t="str">
        <f t="shared" si="25"/>
        <v xml:space="preserve">      Electricity &amp; gas distribution</v>
      </c>
      <c r="C23" s="15">
        <f t="shared" si="25"/>
        <v>9.9999999999999995E-8</v>
      </c>
      <c r="D23" s="15">
        <f t="shared" si="25"/>
        <v>9.9999999999999995E-8</v>
      </c>
      <c r="E23" s="15">
        <f t="shared" si="25"/>
        <v>9.9999999999999995E-8</v>
      </c>
      <c r="F23" s="15">
        <f t="shared" si="25"/>
        <v>9.9999999999999995E-8</v>
      </c>
      <c r="G23" s="15">
        <f t="shared" si="25"/>
        <v>9.9999999999999995E-8</v>
      </c>
      <c r="H23" s="15">
        <f t="shared" si="25"/>
        <v>9.9999999999999995E-8</v>
      </c>
      <c r="I23" s="15">
        <f t="shared" si="25"/>
        <v>9.9999999999999995E-8</v>
      </c>
      <c r="J23" s="15">
        <f t="shared" si="25"/>
        <v>9.9999999999999995E-8</v>
      </c>
      <c r="K23" s="15">
        <f t="shared" si="25"/>
        <v>9.9999999999999995E-8</v>
      </c>
      <c r="L23" s="15">
        <f t="shared" si="25"/>
        <v>9.9999999999999995E-8</v>
      </c>
      <c r="M23" s="15">
        <f t="shared" si="25"/>
        <v>9.9999999999999995E-8</v>
      </c>
      <c r="N23" s="15">
        <f t="shared" ref="N23:T23" si="27">N121</f>
        <v>9.9999999999999995E-8</v>
      </c>
      <c r="O23" s="15">
        <f t="shared" si="27"/>
        <v>9.9999999999999995E-8</v>
      </c>
      <c r="P23" s="15">
        <f t="shared" si="27"/>
        <v>9.9999999999999995E-8</v>
      </c>
      <c r="Q23" s="15">
        <f t="shared" si="27"/>
        <v>9.9999999999999995E-8</v>
      </c>
      <c r="R23" s="15">
        <f t="shared" si="27"/>
        <v>9.9999999999999995E-8</v>
      </c>
      <c r="S23" s="15">
        <f t="shared" si="27"/>
        <v>9.9999999999999995E-8</v>
      </c>
      <c r="T23" s="15">
        <f t="shared" si="27"/>
        <v>9.9999999999999995E-8</v>
      </c>
    </row>
    <row r="24" spans="2:21" x14ac:dyDescent="0.3">
      <c r="B24" s="14" t="str">
        <f t="shared" si="25"/>
        <v xml:space="preserve">      Water distribution</v>
      </c>
      <c r="C24" s="15">
        <f t="shared" si="25"/>
        <v>9.9999999999999995E-8</v>
      </c>
      <c r="D24" s="15">
        <f t="shared" si="25"/>
        <v>9.9999999999999995E-8</v>
      </c>
      <c r="E24" s="15">
        <f t="shared" si="25"/>
        <v>9.9999999999999995E-8</v>
      </c>
      <c r="F24" s="15">
        <f t="shared" si="25"/>
        <v>9.9999999999999995E-8</v>
      </c>
      <c r="G24" s="15">
        <f t="shared" si="25"/>
        <v>9.9999999999999995E-8</v>
      </c>
      <c r="H24" s="15">
        <f t="shared" si="25"/>
        <v>9.9999999999999995E-8</v>
      </c>
      <c r="I24" s="15">
        <f t="shared" si="25"/>
        <v>9.9999999999999995E-8</v>
      </c>
      <c r="J24" s="15">
        <f t="shared" si="25"/>
        <v>9.9999999999999995E-8</v>
      </c>
      <c r="K24" s="15">
        <f t="shared" si="25"/>
        <v>9.9999999999999995E-8</v>
      </c>
      <c r="L24" s="15">
        <f t="shared" si="25"/>
        <v>9.9999999999999995E-8</v>
      </c>
      <c r="M24" s="15">
        <f t="shared" si="25"/>
        <v>9.9999999999999995E-8</v>
      </c>
      <c r="N24" s="15">
        <f t="shared" ref="N24:T24" si="28">N122</f>
        <v>9.9999999999999995E-8</v>
      </c>
      <c r="O24" s="15">
        <f t="shared" si="28"/>
        <v>9.9999999999999995E-8</v>
      </c>
      <c r="P24" s="15">
        <f t="shared" si="28"/>
        <v>9.9999999999999995E-8</v>
      </c>
      <c r="Q24" s="15">
        <f t="shared" si="28"/>
        <v>9.9999999999999995E-8</v>
      </c>
      <c r="R24" s="15">
        <f t="shared" si="28"/>
        <v>9.9999999999999995E-8</v>
      </c>
      <c r="S24" s="15">
        <f t="shared" si="28"/>
        <v>9.9999999999999995E-8</v>
      </c>
      <c r="T24" s="15">
        <f t="shared" si="28"/>
        <v>9.9999999999999995E-8</v>
      </c>
    </row>
    <row r="25" spans="2:21" x14ac:dyDescent="0.3">
      <c r="B25" s="14" t="str">
        <f t="shared" si="25"/>
        <v xml:space="preserve">      Construction</v>
      </c>
      <c r="C25" s="15">
        <f t="shared" si="25"/>
        <v>9.9999999999999995E-8</v>
      </c>
      <c r="D25" s="15">
        <f t="shared" si="25"/>
        <v>9.9999999999999995E-8</v>
      </c>
      <c r="E25" s="15">
        <f t="shared" si="25"/>
        <v>9.9999999999999995E-8</v>
      </c>
      <c r="F25" s="15">
        <f t="shared" si="25"/>
        <v>9.9999999999999995E-8</v>
      </c>
      <c r="G25" s="15">
        <f t="shared" si="25"/>
        <v>9.9999999999999995E-8</v>
      </c>
      <c r="H25" s="15">
        <f t="shared" si="25"/>
        <v>9.9999999999999995E-8</v>
      </c>
      <c r="I25" s="15">
        <f t="shared" si="25"/>
        <v>9.9999999999999995E-8</v>
      </c>
      <c r="J25" s="15">
        <f t="shared" si="25"/>
        <v>9.9999999999999995E-8</v>
      </c>
      <c r="K25" s="15">
        <f t="shared" si="25"/>
        <v>9.9999999999999995E-8</v>
      </c>
      <c r="L25" s="15">
        <f t="shared" si="25"/>
        <v>9.9999999999999995E-8</v>
      </c>
      <c r="M25" s="15">
        <f t="shared" si="25"/>
        <v>9.9999999999999995E-8</v>
      </c>
      <c r="N25" s="15">
        <f t="shared" ref="N25:T25" si="29">N123</f>
        <v>9.9999999999999995E-8</v>
      </c>
      <c r="O25" s="15">
        <f t="shared" si="29"/>
        <v>9.9999999999999995E-8</v>
      </c>
      <c r="P25" s="15">
        <f t="shared" si="29"/>
        <v>9.9999999999999995E-8</v>
      </c>
      <c r="Q25" s="15">
        <f t="shared" si="29"/>
        <v>9.9999999999999995E-8</v>
      </c>
      <c r="R25" s="15">
        <f t="shared" si="29"/>
        <v>9.9999999999999995E-8</v>
      </c>
      <c r="S25" s="15">
        <f t="shared" si="29"/>
        <v>9.9999999999999995E-8</v>
      </c>
      <c r="T25" s="15">
        <f t="shared" si="29"/>
        <v>9.9999999999999995E-8</v>
      </c>
    </row>
    <row r="26" spans="2:21" x14ac:dyDescent="0.3">
      <c r="B26" s="18" t="str">
        <f t="shared" si="25"/>
        <v>SERVICES</v>
      </c>
      <c r="C26" s="19">
        <f t="shared" si="25"/>
        <v>24.32204032350624</v>
      </c>
      <c r="D26" s="19">
        <f t="shared" si="25"/>
        <v>18.548475372427948</v>
      </c>
      <c r="E26" s="19">
        <f t="shared" si="25"/>
        <v>13.904775080740391</v>
      </c>
      <c r="F26" s="19">
        <f t="shared" si="25"/>
        <v>13.054102281606642</v>
      </c>
      <c r="G26" s="19">
        <f t="shared" si="25"/>
        <v>18.662286046777883</v>
      </c>
      <c r="H26" s="19">
        <f t="shared" si="25"/>
        <v>19.722116926680634</v>
      </c>
      <c r="I26" s="19">
        <f t="shared" si="25"/>
        <v>23.311636485006961</v>
      </c>
      <c r="J26" s="19">
        <f t="shared" si="25"/>
        <v>29.402933813961159</v>
      </c>
      <c r="K26" s="19">
        <f t="shared" si="25"/>
        <v>11.500011067212391</v>
      </c>
      <c r="L26" s="19">
        <f t="shared" si="25"/>
        <v>17.289421794271679</v>
      </c>
      <c r="M26" s="19">
        <f t="shared" si="25"/>
        <v>18.130396936282878</v>
      </c>
      <c r="N26" s="19">
        <f t="shared" ref="N26:T26" si="30">N124</f>
        <v>21.872716746627223</v>
      </c>
      <c r="O26" s="19">
        <f t="shared" si="30"/>
        <v>32.573435999074874</v>
      </c>
      <c r="P26" s="19">
        <f t="shared" si="30"/>
        <v>0</v>
      </c>
      <c r="Q26" s="19">
        <f t="shared" si="30"/>
        <v>0</v>
      </c>
      <c r="R26" s="19">
        <f t="shared" si="30"/>
        <v>0</v>
      </c>
      <c r="S26" s="19">
        <f t="shared" si="30"/>
        <v>0</v>
      </c>
      <c r="T26" s="19">
        <f t="shared" si="30"/>
        <v>0</v>
      </c>
    </row>
    <row r="27" spans="2:21" x14ac:dyDescent="0.3">
      <c r="B27" s="12" t="str">
        <f t="shared" si="25"/>
        <v xml:space="preserve">   Trade and catering</v>
      </c>
      <c r="C27" s="13">
        <f t="shared" si="25"/>
        <v>9.9999999999999995E-8</v>
      </c>
      <c r="D27" s="13">
        <f t="shared" si="25"/>
        <v>9.9999999999999995E-8</v>
      </c>
      <c r="E27" s="13">
        <f t="shared" si="25"/>
        <v>9.9999999999999995E-8</v>
      </c>
      <c r="F27" s="13">
        <f t="shared" si="25"/>
        <v>9.9999999999999995E-8</v>
      </c>
      <c r="G27" s="13">
        <f t="shared" si="25"/>
        <v>9.9999999999999995E-8</v>
      </c>
      <c r="H27" s="13">
        <f t="shared" si="25"/>
        <v>9.9999999999999995E-8</v>
      </c>
      <c r="I27" s="13">
        <f t="shared" si="25"/>
        <v>9.9999999999999995E-8</v>
      </c>
      <c r="J27" s="13">
        <f t="shared" si="25"/>
        <v>9.9999999999999995E-8</v>
      </c>
      <c r="K27" s="13">
        <f t="shared" si="25"/>
        <v>9.9999999999999995E-8</v>
      </c>
      <c r="L27" s="13">
        <f t="shared" si="25"/>
        <v>9.9999999999999995E-8</v>
      </c>
      <c r="M27" s="13">
        <f t="shared" si="25"/>
        <v>9.9999999999999995E-8</v>
      </c>
      <c r="N27" s="13">
        <f t="shared" ref="N27:T27" si="31">N125</f>
        <v>9.9999999999999995E-8</v>
      </c>
      <c r="O27" s="13">
        <f t="shared" si="31"/>
        <v>9.9999999999999995E-8</v>
      </c>
      <c r="P27" s="13">
        <f t="shared" si="31"/>
        <v>9.9999999999999995E-8</v>
      </c>
      <c r="Q27" s="13">
        <f t="shared" si="31"/>
        <v>9.9999999999999995E-8</v>
      </c>
      <c r="R27" s="13">
        <f t="shared" si="31"/>
        <v>9.9999999999999995E-8</v>
      </c>
      <c r="S27" s="13">
        <f t="shared" si="31"/>
        <v>9.9999999999999995E-8</v>
      </c>
      <c r="T27" s="13">
        <f t="shared" si="31"/>
        <v>9.9999999999999995E-8</v>
      </c>
    </row>
    <row r="28" spans="2:21" x14ac:dyDescent="0.3">
      <c r="B28" s="12" t="str">
        <f>B128</f>
        <v xml:space="preserve">   Transport and communications</v>
      </c>
      <c r="C28" s="13">
        <f>C128</f>
        <v>9.9999999999999995E-8</v>
      </c>
      <c r="D28" s="13">
        <f t="shared" ref="D28:M28" si="32">D128</f>
        <v>9.9999999999999995E-8</v>
      </c>
      <c r="E28" s="13">
        <f t="shared" si="32"/>
        <v>9.9999999999999995E-8</v>
      </c>
      <c r="F28" s="13">
        <f t="shared" si="32"/>
        <v>9.9999999999999995E-8</v>
      </c>
      <c r="G28" s="13">
        <f t="shared" si="32"/>
        <v>9.9999999999999995E-8</v>
      </c>
      <c r="H28" s="13">
        <f t="shared" si="32"/>
        <v>9.9999999999999995E-8</v>
      </c>
      <c r="I28" s="13">
        <f t="shared" si="32"/>
        <v>9.9999999999999995E-8</v>
      </c>
      <c r="J28" s="13">
        <f t="shared" si="32"/>
        <v>9.9999999999999995E-8</v>
      </c>
      <c r="K28" s="13">
        <f t="shared" si="32"/>
        <v>9.9999999999999995E-8</v>
      </c>
      <c r="L28" s="13">
        <f t="shared" si="32"/>
        <v>9.9999999999999995E-8</v>
      </c>
      <c r="M28" s="13">
        <f t="shared" si="32"/>
        <v>9.9999999999999995E-8</v>
      </c>
      <c r="N28" s="13">
        <f t="shared" ref="N28:T28" si="33">N128</f>
        <v>9.9999999999999995E-8</v>
      </c>
      <c r="O28" s="13">
        <f t="shared" si="33"/>
        <v>9.9999999999999995E-8</v>
      </c>
      <c r="P28" s="13">
        <f t="shared" si="33"/>
        <v>9.9999999999999995E-8</v>
      </c>
      <c r="Q28" s="13">
        <f t="shared" si="33"/>
        <v>9.9999999999999995E-8</v>
      </c>
      <c r="R28" s="13">
        <f t="shared" si="33"/>
        <v>9.9999999999999995E-8</v>
      </c>
      <c r="S28" s="13">
        <f t="shared" si="33"/>
        <v>9.9999999999999995E-8</v>
      </c>
      <c r="T28" s="13">
        <f t="shared" si="33"/>
        <v>9.9999999999999995E-8</v>
      </c>
    </row>
    <row r="29" spans="2:21" x14ac:dyDescent="0.3">
      <c r="B29" s="12" t="str">
        <f>B131</f>
        <v xml:space="preserve">   Finance and business services</v>
      </c>
      <c r="C29" s="13">
        <f>C131</f>
        <v>9.9999999999999995E-8</v>
      </c>
      <c r="D29" s="13">
        <f t="shared" ref="D29:M29" si="34">D131</f>
        <v>9.9999999999999995E-8</v>
      </c>
      <c r="E29" s="13">
        <f t="shared" si="34"/>
        <v>9.9999999999999995E-8</v>
      </c>
      <c r="F29" s="13">
        <f t="shared" si="34"/>
        <v>9.9999999999999995E-8</v>
      </c>
      <c r="G29" s="13">
        <f t="shared" si="34"/>
        <v>9.9999999999999995E-8</v>
      </c>
      <c r="H29" s="13">
        <f t="shared" si="34"/>
        <v>9.9999999999999995E-8</v>
      </c>
      <c r="I29" s="13">
        <f t="shared" si="34"/>
        <v>9.9999999999999995E-8</v>
      </c>
      <c r="J29" s="13">
        <f t="shared" si="34"/>
        <v>9.9999999999999995E-8</v>
      </c>
      <c r="K29" s="13">
        <f t="shared" si="34"/>
        <v>9.9999999999999995E-8</v>
      </c>
      <c r="L29" s="13">
        <f t="shared" si="34"/>
        <v>9.9999999999999995E-8</v>
      </c>
      <c r="M29" s="13">
        <f t="shared" si="34"/>
        <v>9.9999999999999995E-8</v>
      </c>
      <c r="N29" s="13">
        <f t="shared" ref="N29:T29" si="35">N131</f>
        <v>9.9999999999999995E-8</v>
      </c>
      <c r="O29" s="13">
        <f t="shared" si="35"/>
        <v>9.9999999999999995E-8</v>
      </c>
      <c r="P29" s="13">
        <f t="shared" si="35"/>
        <v>9.9999999999999995E-8</v>
      </c>
      <c r="Q29" s="13">
        <f t="shared" si="35"/>
        <v>9.9999999999999995E-8</v>
      </c>
      <c r="R29" s="13">
        <f t="shared" si="35"/>
        <v>9.9999999999999995E-8</v>
      </c>
      <c r="S29" s="13">
        <f t="shared" si="35"/>
        <v>9.9999999999999995E-8</v>
      </c>
      <c r="T29" s="13">
        <f t="shared" si="35"/>
        <v>9.9999999999999995E-8</v>
      </c>
    </row>
    <row r="30" spans="2:21" x14ac:dyDescent="0.3">
      <c r="B30" s="12" t="str">
        <f>B139</f>
        <v xml:space="preserve">   Government and social services</v>
      </c>
      <c r="C30" s="13">
        <f>C139</f>
        <v>9.9999999999999995E-8</v>
      </c>
      <c r="D30" s="13">
        <f t="shared" ref="D30:M30" si="36">D139</f>
        <v>9.9999999999999995E-8</v>
      </c>
      <c r="E30" s="13">
        <f t="shared" si="36"/>
        <v>9.9999999999999995E-8</v>
      </c>
      <c r="F30" s="13">
        <f t="shared" si="36"/>
        <v>9.9999999999999995E-8</v>
      </c>
      <c r="G30" s="13">
        <f t="shared" si="36"/>
        <v>9.9999999999999995E-8</v>
      </c>
      <c r="H30" s="13">
        <f t="shared" si="36"/>
        <v>9.9999999999999995E-8</v>
      </c>
      <c r="I30" s="13">
        <f t="shared" si="36"/>
        <v>9.9999999999999995E-8</v>
      </c>
      <c r="J30" s="13">
        <f t="shared" si="36"/>
        <v>9.9999999999999995E-8</v>
      </c>
      <c r="K30" s="13">
        <f t="shared" si="36"/>
        <v>9.9999999999999995E-8</v>
      </c>
      <c r="L30" s="13">
        <f t="shared" si="36"/>
        <v>9.9999999999999995E-8</v>
      </c>
      <c r="M30" s="13">
        <f t="shared" si="36"/>
        <v>9.9999999999999995E-8</v>
      </c>
      <c r="N30" s="13">
        <f t="shared" ref="N30:T30" si="37">N139</f>
        <v>9.9999999999999995E-8</v>
      </c>
      <c r="O30" s="13">
        <f t="shared" si="37"/>
        <v>9.9999999999999995E-8</v>
      </c>
      <c r="P30" s="13">
        <f t="shared" si="37"/>
        <v>9.9999999999999995E-8</v>
      </c>
      <c r="Q30" s="13">
        <f t="shared" si="37"/>
        <v>9.9999999999999995E-8</v>
      </c>
      <c r="R30" s="13">
        <f t="shared" si="37"/>
        <v>9.9999999999999995E-8</v>
      </c>
      <c r="S30" s="13">
        <f t="shared" si="37"/>
        <v>9.9999999999999995E-8</v>
      </c>
      <c r="T30" s="13">
        <f t="shared" si="37"/>
        <v>9.9999999999999995E-8</v>
      </c>
    </row>
    <row r="31" spans="2:21" x14ac:dyDescent="0.3">
      <c r="B31" s="12" t="str">
        <f>B143</f>
        <v xml:space="preserve">   Other services</v>
      </c>
      <c r="C31" s="13">
        <f>C143</f>
        <v>9.9999999999999995E-8</v>
      </c>
      <c r="D31" s="13">
        <f t="shared" ref="D31:M31" si="38">D143</f>
        <v>9.9999999999999995E-8</v>
      </c>
      <c r="E31" s="13">
        <f t="shared" si="38"/>
        <v>9.9999999999999995E-8</v>
      </c>
      <c r="F31" s="13">
        <f t="shared" si="38"/>
        <v>9.9999999999999995E-8</v>
      </c>
      <c r="G31" s="13">
        <f t="shared" si="38"/>
        <v>9.9999999999999995E-8</v>
      </c>
      <c r="H31" s="13">
        <f t="shared" si="38"/>
        <v>9.9999999999999995E-8</v>
      </c>
      <c r="I31" s="13">
        <f t="shared" si="38"/>
        <v>9.9999999999999995E-8</v>
      </c>
      <c r="J31" s="13">
        <f t="shared" si="38"/>
        <v>9.9999999999999995E-8</v>
      </c>
      <c r="K31" s="13">
        <f t="shared" si="38"/>
        <v>9.9999999999999995E-8</v>
      </c>
      <c r="L31" s="13">
        <f t="shared" si="38"/>
        <v>9.9999999999999995E-8</v>
      </c>
      <c r="M31" s="13">
        <f t="shared" si="38"/>
        <v>9.9999999999999995E-8</v>
      </c>
      <c r="N31" s="13">
        <f t="shared" ref="N31:T31" si="39">N143</f>
        <v>9.9999999999999995E-8</v>
      </c>
      <c r="O31" s="13">
        <f t="shared" si="39"/>
        <v>9.9999999999999995E-8</v>
      </c>
      <c r="P31" s="13">
        <f t="shared" si="39"/>
        <v>9.9999999999999995E-8</v>
      </c>
      <c r="Q31" s="13">
        <f t="shared" si="39"/>
        <v>9.9999999999999995E-8</v>
      </c>
      <c r="R31" s="13">
        <f t="shared" si="39"/>
        <v>9.9999999999999995E-8</v>
      </c>
      <c r="S31" s="13">
        <f t="shared" si="39"/>
        <v>9.9999999999999995E-8</v>
      </c>
      <c r="T31" s="13">
        <f t="shared" si="39"/>
        <v>9.9999999999999995E-8</v>
      </c>
    </row>
    <row r="32" spans="2:21" x14ac:dyDescent="0.3">
      <c r="K32" s="2"/>
      <c r="L32" s="2"/>
      <c r="M32" s="2"/>
      <c r="N32" s="2"/>
      <c r="O32" s="2"/>
    </row>
    <row r="33" spans="1:20" x14ac:dyDescent="0.3">
      <c r="K33" s="2"/>
      <c r="L33" s="2"/>
      <c r="M33" s="2"/>
      <c r="N33" s="2"/>
      <c r="O33" s="2"/>
    </row>
    <row r="34" spans="1:20" x14ac:dyDescent="0.3">
      <c r="B34" s="1" t="s">
        <v>573</v>
      </c>
    </row>
    <row r="35" spans="1:20" hidden="1" x14ac:dyDescent="0.3"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</row>
    <row r="36" spans="1:20" x14ac:dyDescent="0.3">
      <c r="B36" s="6"/>
      <c r="C36" s="7" t="s">
        <v>558</v>
      </c>
      <c r="D36" s="7" t="s">
        <v>559</v>
      </c>
      <c r="E36" s="62" t="s">
        <v>560</v>
      </c>
      <c r="F36" s="62"/>
      <c r="G36" s="62"/>
      <c r="H36" s="62"/>
      <c r="I36" s="62"/>
      <c r="J36" s="7" t="s">
        <v>566</v>
      </c>
      <c r="K36" s="62" t="s">
        <v>560</v>
      </c>
      <c r="L36" s="62"/>
      <c r="M36" s="62"/>
      <c r="N36" s="62"/>
      <c r="O36" s="62"/>
      <c r="P36" s="62"/>
      <c r="Q36" s="62"/>
      <c r="R36" s="62"/>
      <c r="S36" s="62"/>
      <c r="T36" s="62"/>
    </row>
    <row r="37" spans="1:20" x14ac:dyDescent="0.3">
      <c r="B37" s="8"/>
      <c r="C37" s="9"/>
      <c r="D37" s="9"/>
      <c r="E37" s="42" t="s">
        <v>561</v>
      </c>
      <c r="F37" s="42" t="s">
        <v>562</v>
      </c>
      <c r="G37" s="42" t="s">
        <v>563</v>
      </c>
      <c r="H37" s="42" t="s">
        <v>564</v>
      </c>
      <c r="I37" s="42" t="s">
        <v>565</v>
      </c>
      <c r="J37" s="42"/>
      <c r="K37" s="42" t="s">
        <v>567</v>
      </c>
      <c r="L37" s="42" t="s">
        <v>568</v>
      </c>
      <c r="M37" s="42" t="s">
        <v>569</v>
      </c>
      <c r="N37" s="42" t="s">
        <v>570</v>
      </c>
      <c r="O37" s="42" t="s">
        <v>571</v>
      </c>
      <c r="P37" s="42" t="s">
        <v>572</v>
      </c>
      <c r="Q37" s="42">
        <v>97</v>
      </c>
      <c r="R37" s="42">
        <v>98</v>
      </c>
      <c r="S37" s="42">
        <v>99</v>
      </c>
      <c r="T37" s="42">
        <v>100</v>
      </c>
    </row>
    <row r="38" spans="1:20" x14ac:dyDescent="0.3">
      <c r="B38" s="10"/>
      <c r="C38" s="21" t="s">
        <v>194</v>
      </c>
      <c r="D38" s="21" t="s">
        <v>194</v>
      </c>
      <c r="E38" s="21" t="s">
        <v>194</v>
      </c>
      <c r="F38" s="21" t="s">
        <v>194</v>
      </c>
      <c r="G38" s="21" t="s">
        <v>194</v>
      </c>
      <c r="H38" s="21" t="s">
        <v>194</v>
      </c>
      <c r="I38" s="21" t="s">
        <v>194</v>
      </c>
      <c r="J38" s="21" t="s">
        <v>194</v>
      </c>
      <c r="K38" s="21" t="s">
        <v>194</v>
      </c>
      <c r="L38" s="21" t="s">
        <v>194</v>
      </c>
      <c r="M38" s="21" t="s">
        <v>194</v>
      </c>
      <c r="N38" s="21" t="s">
        <v>194</v>
      </c>
      <c r="O38" s="21" t="s">
        <v>194</v>
      </c>
      <c r="P38" s="21" t="s">
        <v>194</v>
      </c>
      <c r="Q38" s="21" t="s">
        <v>194</v>
      </c>
      <c r="R38" s="21" t="s">
        <v>194</v>
      </c>
      <c r="S38" s="21" t="s">
        <v>194</v>
      </c>
      <c r="T38" s="21" t="s">
        <v>194</v>
      </c>
    </row>
    <row r="39" spans="1:20" x14ac:dyDescent="0.3">
      <c r="A39" t="s">
        <v>80</v>
      </c>
      <c r="B39" s="1" t="s">
        <v>196</v>
      </c>
      <c r="C39" s="11">
        <f>IF(ISNA(VLOOKUP($A39,Raw!$C$2174:$U$2261,Base2!C$35,0)),0.0000001,VLOOKUP($A39,Raw!$C$2174:$U$2261,Base2!C$35,0))</f>
        <v>100</v>
      </c>
      <c r="D39" s="11">
        <f>IF(ISNA(VLOOKUP($A39,Raw!$C$2174:$U$2261,Base2!D$35,0)),0.0000001,VLOOKUP($A39,Raw!$C$2174:$U$2261,Base2!D$35,0))</f>
        <v>100</v>
      </c>
      <c r="E39" s="11">
        <f>IF(ISNA(VLOOKUP($A39,Raw!$C$2174:$U$2261,Base2!E$35,0)),0.0000001,VLOOKUP($A39,Raw!$C$2174:$U$2261,Base2!E$35,0))</f>
        <v>100</v>
      </c>
      <c r="F39" s="11">
        <f>IF(ISNA(VLOOKUP($A39,Raw!$C$2174:$U$2261,Base2!F$35,0)),0.0000001,VLOOKUP($A39,Raw!$C$2174:$U$2261,Base2!F$35,0))</f>
        <v>100</v>
      </c>
      <c r="G39" s="11">
        <f>IF(ISNA(VLOOKUP($A39,Raw!$C$2174:$U$2261,Base2!G$35,0)),0.0000001,VLOOKUP($A39,Raw!$C$2174:$U$2261,Base2!G$35,0))</f>
        <v>100</v>
      </c>
      <c r="H39" s="11">
        <f>IF(ISNA(VLOOKUP($A39,Raw!$C$2174:$U$2261,Base2!H$35,0)),0.0000001,VLOOKUP($A39,Raw!$C$2174:$U$2261,Base2!H$35,0))</f>
        <v>100</v>
      </c>
      <c r="I39" s="11">
        <f>IF(ISNA(VLOOKUP($A39,Raw!$C$2174:$U$2261,Base2!I$35,0)),0.0000001,VLOOKUP($A39,Raw!$C$2174:$U$2261,Base2!I$35,0))</f>
        <v>100</v>
      </c>
      <c r="J39" s="11">
        <f>IF(ISNA(VLOOKUP($A39,Raw!$C$2174:$U$2261,Base2!J$35,0)),0.0000001,VLOOKUP($A39,Raw!$C$2174:$U$2261,Base2!J$35,0))</f>
        <v>100</v>
      </c>
      <c r="K39" s="11">
        <f>IF(ISNA(VLOOKUP($A39,Raw!$C$2174:$U$2261,Base2!K$35,0)),0.0000001,VLOOKUP($A39,Raw!$C$2174:$U$2261,Base2!K$35,0))</f>
        <v>100</v>
      </c>
      <c r="L39" s="11">
        <f>IF(ISNA(VLOOKUP($A39,Raw!$C$2174:$U$2261,Base2!L$35,0)),0.0000001,VLOOKUP($A39,Raw!$C$2174:$U$2261,Base2!L$35,0))</f>
        <v>100</v>
      </c>
      <c r="M39" s="11">
        <f>IF(ISNA(VLOOKUP($A39,Raw!$C$2174:$U$2261,Base2!M$35,0)),0.0000001,VLOOKUP($A39,Raw!$C$2174:$U$2261,Base2!M$35,0))</f>
        <v>100</v>
      </c>
      <c r="N39" s="11">
        <f>IF(ISNA(VLOOKUP($A39,Raw!$C$2174:$U$2261,Base2!N$35,0)),0.0000001,VLOOKUP($A39,Raw!$C$2174:$U$2261,Base2!N$35,0))</f>
        <v>100</v>
      </c>
      <c r="O39" s="11">
        <f>IF(ISNA(VLOOKUP($A39,Raw!$C$2174:$U$2261,Base2!O$35,0)),0.0000001,VLOOKUP($A39,Raw!$C$2174:$U$2261,Base2!O$35,0))</f>
        <v>100</v>
      </c>
      <c r="P39" s="11">
        <f>IF(ISNA(VLOOKUP($A39,Raw!$C$2174:$U$2261,Base2!P$35,0)),0.0000001,VLOOKUP($A39,Raw!$C$2174:$U$2261,Base2!P$35,0))</f>
        <v>0</v>
      </c>
      <c r="Q39" s="11">
        <f>IF(ISNA(VLOOKUP($A39,Raw!$C$2174:$U$2261,Base2!Q$35,0)),0.0000001,VLOOKUP($A39,Raw!$C$2174:$U$2261,Base2!Q$35,0))</f>
        <v>0</v>
      </c>
      <c r="R39" s="11">
        <f>IF(ISNA(VLOOKUP($A39,Raw!$C$2174:$U$2261,Base2!R$35,0)),0.0000001,VLOOKUP($A39,Raw!$C$2174:$U$2261,Base2!R$35,0))</f>
        <v>0</v>
      </c>
      <c r="S39" s="11">
        <f>IF(ISNA(VLOOKUP($A39,Raw!$C$2174:$U$2261,Base2!S$35,0)),0.0000001,VLOOKUP($A39,Raw!$C$2174:$U$2261,Base2!S$35,0))</f>
        <v>0</v>
      </c>
      <c r="T39" s="11">
        <f>IF(ISNA(VLOOKUP($A39,Raw!$C$2174:$U$2261,Base2!T$35,0)),0.0000001,VLOOKUP($A39,Raw!$C$2174:$U$2261,Base2!T$35,0))</f>
        <v>0</v>
      </c>
    </row>
    <row r="40" spans="1:20" x14ac:dyDescent="0.3">
      <c r="A40" t="s">
        <v>81</v>
      </c>
      <c r="B40" s="1" t="s">
        <v>197</v>
      </c>
      <c r="C40" s="11">
        <f>IF(ISNA(VLOOKUP($A40,Raw!$C$2174:$U$2261,Base2!C$35,0)),0.0000001,VLOOKUP($A40,Raw!$C$2174:$U$2261,Base2!C$35,0))</f>
        <v>37.569919394809546</v>
      </c>
      <c r="D40" s="11">
        <f>IF(ISNA(VLOOKUP($A40,Raw!$C$2174:$U$2261,Base2!D$35,0)),0.0000001,VLOOKUP($A40,Raw!$C$2174:$U$2261,Base2!D$35,0))</f>
        <v>42.28851393655809</v>
      </c>
      <c r="E40" s="11">
        <f>IF(ISNA(VLOOKUP($A40,Raw!$C$2174:$U$2261,Base2!E$35,0)),0.0000001,VLOOKUP($A40,Raw!$C$2174:$U$2261,Base2!E$35,0))</f>
        <v>46.33180215033866</v>
      </c>
      <c r="F40" s="11">
        <f>IF(ISNA(VLOOKUP($A40,Raw!$C$2174:$U$2261,Base2!F$35,0)),0.0000001,VLOOKUP($A40,Raw!$C$2174:$U$2261,Base2!F$35,0))</f>
        <v>46.366030737510137</v>
      </c>
      <c r="G40" s="11">
        <f>IF(ISNA(VLOOKUP($A40,Raw!$C$2174:$U$2261,Base2!G$35,0)),0.0000001,VLOOKUP($A40,Raw!$C$2174:$U$2261,Base2!G$35,0))</f>
        <v>42.389256792976205</v>
      </c>
      <c r="H40" s="11">
        <f>IF(ISNA(VLOOKUP($A40,Raw!$C$2174:$U$2261,Base2!H$35,0)),0.0000001,VLOOKUP($A40,Raw!$C$2174:$U$2261,Base2!H$35,0))</f>
        <v>41.763151683014556</v>
      </c>
      <c r="I40" s="11">
        <f>IF(ISNA(VLOOKUP($A40,Raw!$C$2174:$U$2261,Base2!I$35,0)),0.0000001,VLOOKUP($A40,Raw!$C$2174:$U$2261,Base2!I$35,0))</f>
        <v>37.939881649005876</v>
      </c>
      <c r="J40" s="11">
        <f>IF(ISNA(VLOOKUP($A40,Raw!$C$2174:$U$2261,Base2!J$35,0)),0.0000001,VLOOKUP($A40,Raw!$C$2174:$U$2261,Base2!J$35,0))</f>
        <v>33.417428430489736</v>
      </c>
      <c r="K40" s="11">
        <f>IF(ISNA(VLOOKUP($A40,Raw!$C$2174:$U$2261,Base2!K$35,0)),0.0000001,VLOOKUP($A40,Raw!$C$2174:$U$2261,Base2!K$35,0))</f>
        <v>45.999433068856476</v>
      </c>
      <c r="L40" s="11">
        <f>IF(ISNA(VLOOKUP($A40,Raw!$C$2174:$U$2261,Base2!L$35,0)),0.0000001,VLOOKUP($A40,Raw!$C$2174:$U$2261,Base2!L$35,0))</f>
        <v>46.419514819592017</v>
      </c>
      <c r="M40" s="11">
        <f>IF(ISNA(VLOOKUP($A40,Raw!$C$2174:$U$2261,Base2!M$35,0)),0.0000001,VLOOKUP($A40,Raw!$C$2174:$U$2261,Base2!M$35,0))</f>
        <v>45.567772170395173</v>
      </c>
      <c r="N40" s="11">
        <f>IF(ISNA(VLOOKUP($A40,Raw!$C$2174:$U$2261,Base2!N$35,0)),0.0000001,VLOOKUP($A40,Raw!$C$2174:$U$2261,Base2!N$35,0))</f>
        <v>44.342898307093193</v>
      </c>
      <c r="O40" s="11">
        <f>IF(ISNA(VLOOKUP($A40,Raw!$C$2174:$U$2261,Base2!O$35,0)),0.0000001,VLOOKUP($A40,Raw!$C$2174:$U$2261,Base2!O$35,0))</f>
        <v>29.570271166545364</v>
      </c>
      <c r="P40" s="11">
        <f>IF(ISNA(VLOOKUP($A40,Raw!$C$2174:$U$2261,Base2!P$35,0)),0.0000001,VLOOKUP($A40,Raw!$C$2174:$U$2261,Base2!P$35,0))</f>
        <v>0</v>
      </c>
      <c r="Q40" s="11">
        <f>IF(ISNA(VLOOKUP($A40,Raw!$C$2174:$U$2261,Base2!Q$35,0)),0.0000001,VLOOKUP($A40,Raw!$C$2174:$U$2261,Base2!Q$35,0))</f>
        <v>0</v>
      </c>
      <c r="R40" s="11">
        <f>IF(ISNA(VLOOKUP($A40,Raw!$C$2174:$U$2261,Base2!R$35,0)),0.0000001,VLOOKUP($A40,Raw!$C$2174:$U$2261,Base2!R$35,0))</f>
        <v>0</v>
      </c>
      <c r="S40" s="11">
        <f>IF(ISNA(VLOOKUP($A40,Raw!$C$2174:$U$2261,Base2!S$35,0)),0.0000001,VLOOKUP($A40,Raw!$C$2174:$U$2261,Base2!S$35,0))</f>
        <v>0</v>
      </c>
      <c r="T40" s="11">
        <f>IF(ISNA(VLOOKUP($A40,Raw!$C$2174:$U$2261,Base2!T$35,0)),0.0000001,VLOOKUP($A40,Raw!$C$2174:$U$2261,Base2!T$35,0))</f>
        <v>0</v>
      </c>
    </row>
    <row r="41" spans="1:20" x14ac:dyDescent="0.3">
      <c r="A41" t="s">
        <v>82</v>
      </c>
      <c r="B41" s="12" t="s">
        <v>198</v>
      </c>
      <c r="C41" s="13">
        <f>IF(ISNA(VLOOKUP($A41,Raw!$C$2174:$U$2261,Base2!C$35,0)),0.0000001,VLOOKUP($A41,Raw!$C$2174:$U$2261,Base2!C$35,0))</f>
        <v>9.9999999999999995E-8</v>
      </c>
      <c r="D41" s="13">
        <f>IF(ISNA(VLOOKUP($A41,Raw!$C$2174:$U$2261,Base2!D$35,0)),0.0000001,VLOOKUP($A41,Raw!$C$2174:$U$2261,Base2!D$35,0))</f>
        <v>9.9999999999999995E-8</v>
      </c>
      <c r="E41" s="13">
        <f>IF(ISNA(VLOOKUP($A41,Raw!$C$2174:$U$2261,Base2!E$35,0)),0.0000001,VLOOKUP($A41,Raw!$C$2174:$U$2261,Base2!E$35,0))</f>
        <v>9.9999999999999995E-8</v>
      </c>
      <c r="F41" s="13">
        <f>IF(ISNA(VLOOKUP($A41,Raw!$C$2174:$U$2261,Base2!F$35,0)),0.0000001,VLOOKUP($A41,Raw!$C$2174:$U$2261,Base2!F$35,0))</f>
        <v>9.9999999999999995E-8</v>
      </c>
      <c r="G41" s="13">
        <f>IF(ISNA(VLOOKUP($A41,Raw!$C$2174:$U$2261,Base2!G$35,0)),0.0000001,VLOOKUP($A41,Raw!$C$2174:$U$2261,Base2!G$35,0))</f>
        <v>9.9999999999999995E-8</v>
      </c>
      <c r="H41" s="13">
        <f>IF(ISNA(VLOOKUP($A41,Raw!$C$2174:$U$2261,Base2!H$35,0)),0.0000001,VLOOKUP($A41,Raw!$C$2174:$U$2261,Base2!H$35,0))</f>
        <v>9.9999999999999995E-8</v>
      </c>
      <c r="I41" s="13">
        <f>IF(ISNA(VLOOKUP($A41,Raw!$C$2174:$U$2261,Base2!I$35,0)),0.0000001,VLOOKUP($A41,Raw!$C$2174:$U$2261,Base2!I$35,0))</f>
        <v>9.9999999999999995E-8</v>
      </c>
      <c r="J41" s="13">
        <f>IF(ISNA(VLOOKUP($A41,Raw!$C$2174:$U$2261,Base2!J$35,0)),0.0000001,VLOOKUP($A41,Raw!$C$2174:$U$2261,Base2!J$35,0))</f>
        <v>9.9999999999999995E-8</v>
      </c>
      <c r="K41" s="13">
        <f>IF(ISNA(VLOOKUP($A41,Raw!$C$2174:$U$2261,Base2!K$35,0)),0.0000001,VLOOKUP($A41,Raw!$C$2174:$U$2261,Base2!K$35,0))</f>
        <v>9.9999999999999995E-8</v>
      </c>
      <c r="L41" s="13">
        <f>IF(ISNA(VLOOKUP($A41,Raw!$C$2174:$U$2261,Base2!L$35,0)),0.0000001,VLOOKUP($A41,Raw!$C$2174:$U$2261,Base2!L$35,0))</f>
        <v>9.9999999999999995E-8</v>
      </c>
      <c r="M41" s="13">
        <f>IF(ISNA(VLOOKUP($A41,Raw!$C$2174:$U$2261,Base2!M$35,0)),0.0000001,VLOOKUP($A41,Raw!$C$2174:$U$2261,Base2!M$35,0))</f>
        <v>9.9999999999999995E-8</v>
      </c>
      <c r="N41" s="13">
        <f>IF(ISNA(VLOOKUP($A41,Raw!$C$2174:$U$2261,Base2!N$35,0)),0.0000001,VLOOKUP($A41,Raw!$C$2174:$U$2261,Base2!N$35,0))</f>
        <v>9.9999999999999995E-8</v>
      </c>
      <c r="O41" s="13">
        <f>IF(ISNA(VLOOKUP($A41,Raw!$C$2174:$U$2261,Base2!O$35,0)),0.0000001,VLOOKUP($A41,Raw!$C$2174:$U$2261,Base2!O$35,0))</f>
        <v>9.9999999999999995E-8</v>
      </c>
      <c r="P41" s="13">
        <f>IF(ISNA(VLOOKUP($A41,Raw!$C$2174:$U$2261,Base2!P$35,0)),0.0000001,VLOOKUP($A41,Raw!$C$2174:$U$2261,Base2!P$35,0))</f>
        <v>9.9999999999999995E-8</v>
      </c>
      <c r="Q41" s="13">
        <f>IF(ISNA(VLOOKUP($A41,Raw!$C$2174:$U$2261,Base2!Q$35,0)),0.0000001,VLOOKUP($A41,Raw!$C$2174:$U$2261,Base2!Q$35,0))</f>
        <v>9.9999999999999995E-8</v>
      </c>
      <c r="R41" s="13">
        <f>IF(ISNA(VLOOKUP($A41,Raw!$C$2174:$U$2261,Base2!R$35,0)),0.0000001,VLOOKUP($A41,Raw!$C$2174:$U$2261,Base2!R$35,0))</f>
        <v>9.9999999999999995E-8</v>
      </c>
      <c r="S41" s="13">
        <f>IF(ISNA(VLOOKUP($A41,Raw!$C$2174:$U$2261,Base2!S$35,0)),0.0000001,VLOOKUP($A41,Raw!$C$2174:$U$2261,Base2!S$35,0))</f>
        <v>9.9999999999999995E-8</v>
      </c>
      <c r="T41" s="13">
        <f>IF(ISNA(VLOOKUP($A41,Raw!$C$2174:$U$2261,Base2!T$35,0)),0.0000001,VLOOKUP($A41,Raw!$C$2174:$U$2261,Base2!T$35,0))</f>
        <v>9.9999999999999995E-8</v>
      </c>
    </row>
    <row r="42" spans="1:20" x14ac:dyDescent="0.3">
      <c r="A42" t="s">
        <v>83</v>
      </c>
      <c r="B42" s="12" t="s">
        <v>199</v>
      </c>
      <c r="C42" s="13">
        <f>IF(ISNA(VLOOKUP($A42,Raw!$C$2174:$U$2261,Base2!C$35,0)),0.0000001,VLOOKUP($A42,Raw!$C$2174:$U$2261,Base2!C$35,0))</f>
        <v>9.9999999999999995E-8</v>
      </c>
      <c r="D42" s="13">
        <f>IF(ISNA(VLOOKUP($A42,Raw!$C$2174:$U$2261,Base2!D$35,0)),0.0000001,VLOOKUP($A42,Raw!$C$2174:$U$2261,Base2!D$35,0))</f>
        <v>9.9999999999999995E-8</v>
      </c>
      <c r="E42" s="13">
        <f>IF(ISNA(VLOOKUP($A42,Raw!$C$2174:$U$2261,Base2!E$35,0)),0.0000001,VLOOKUP($A42,Raw!$C$2174:$U$2261,Base2!E$35,0))</f>
        <v>9.9999999999999995E-8</v>
      </c>
      <c r="F42" s="13">
        <f>IF(ISNA(VLOOKUP($A42,Raw!$C$2174:$U$2261,Base2!F$35,0)),0.0000001,VLOOKUP($A42,Raw!$C$2174:$U$2261,Base2!F$35,0))</f>
        <v>9.9999999999999995E-8</v>
      </c>
      <c r="G42" s="13">
        <f>IF(ISNA(VLOOKUP($A42,Raw!$C$2174:$U$2261,Base2!G$35,0)),0.0000001,VLOOKUP($A42,Raw!$C$2174:$U$2261,Base2!G$35,0))</f>
        <v>9.9999999999999995E-8</v>
      </c>
      <c r="H42" s="13">
        <f>IF(ISNA(VLOOKUP($A42,Raw!$C$2174:$U$2261,Base2!H$35,0)),0.0000001,VLOOKUP($A42,Raw!$C$2174:$U$2261,Base2!H$35,0))</f>
        <v>9.9999999999999995E-8</v>
      </c>
      <c r="I42" s="13">
        <f>IF(ISNA(VLOOKUP($A42,Raw!$C$2174:$U$2261,Base2!I$35,0)),0.0000001,VLOOKUP($A42,Raw!$C$2174:$U$2261,Base2!I$35,0))</f>
        <v>9.9999999999999995E-8</v>
      </c>
      <c r="J42" s="13">
        <f>IF(ISNA(VLOOKUP($A42,Raw!$C$2174:$U$2261,Base2!J$35,0)),0.0000001,VLOOKUP($A42,Raw!$C$2174:$U$2261,Base2!J$35,0))</f>
        <v>9.9999999999999995E-8</v>
      </c>
      <c r="K42" s="13">
        <f>IF(ISNA(VLOOKUP($A42,Raw!$C$2174:$U$2261,Base2!K$35,0)),0.0000001,VLOOKUP($A42,Raw!$C$2174:$U$2261,Base2!K$35,0))</f>
        <v>9.9999999999999995E-8</v>
      </c>
      <c r="L42" s="13">
        <f>IF(ISNA(VLOOKUP($A42,Raw!$C$2174:$U$2261,Base2!L$35,0)),0.0000001,VLOOKUP($A42,Raw!$C$2174:$U$2261,Base2!L$35,0))</f>
        <v>9.9999999999999995E-8</v>
      </c>
      <c r="M42" s="13">
        <f>IF(ISNA(VLOOKUP($A42,Raw!$C$2174:$U$2261,Base2!M$35,0)),0.0000001,VLOOKUP($A42,Raw!$C$2174:$U$2261,Base2!M$35,0))</f>
        <v>9.9999999999999995E-8</v>
      </c>
      <c r="N42" s="13">
        <f>IF(ISNA(VLOOKUP($A42,Raw!$C$2174:$U$2261,Base2!N$35,0)),0.0000001,VLOOKUP($A42,Raw!$C$2174:$U$2261,Base2!N$35,0))</f>
        <v>9.9999999999999995E-8</v>
      </c>
      <c r="O42" s="13">
        <f>IF(ISNA(VLOOKUP($A42,Raw!$C$2174:$U$2261,Base2!O$35,0)),0.0000001,VLOOKUP($A42,Raw!$C$2174:$U$2261,Base2!O$35,0))</f>
        <v>9.9999999999999995E-8</v>
      </c>
      <c r="P42" s="13">
        <f>IF(ISNA(VLOOKUP($A42,Raw!$C$2174:$U$2261,Base2!P$35,0)),0.0000001,VLOOKUP($A42,Raw!$C$2174:$U$2261,Base2!P$35,0))</f>
        <v>9.9999999999999995E-8</v>
      </c>
      <c r="Q42" s="13">
        <f>IF(ISNA(VLOOKUP($A42,Raw!$C$2174:$U$2261,Base2!Q$35,0)),0.0000001,VLOOKUP($A42,Raw!$C$2174:$U$2261,Base2!Q$35,0))</f>
        <v>9.9999999999999995E-8</v>
      </c>
      <c r="R42" s="13">
        <f>IF(ISNA(VLOOKUP($A42,Raw!$C$2174:$U$2261,Base2!R$35,0)),0.0000001,VLOOKUP($A42,Raw!$C$2174:$U$2261,Base2!R$35,0))</f>
        <v>9.9999999999999995E-8</v>
      </c>
      <c r="S42" s="13">
        <f>IF(ISNA(VLOOKUP($A42,Raw!$C$2174:$U$2261,Base2!S$35,0)),0.0000001,VLOOKUP($A42,Raw!$C$2174:$U$2261,Base2!S$35,0))</f>
        <v>9.9999999999999995E-8</v>
      </c>
      <c r="T42" s="13">
        <f>IF(ISNA(VLOOKUP($A42,Raw!$C$2174:$U$2261,Base2!T$35,0)),0.0000001,VLOOKUP($A42,Raw!$C$2174:$U$2261,Base2!T$35,0))</f>
        <v>9.9999999999999995E-8</v>
      </c>
    </row>
    <row r="43" spans="1:20" x14ac:dyDescent="0.3">
      <c r="A43" t="s">
        <v>84</v>
      </c>
      <c r="B43" s="12" t="s">
        <v>200</v>
      </c>
      <c r="C43" s="13">
        <f>IF(ISNA(VLOOKUP($A43,Raw!$C$2174:$U$2261,Base2!C$35,0)),0.0000001,VLOOKUP($A43,Raw!$C$2174:$U$2261,Base2!C$35,0))</f>
        <v>9.9999999999999995E-8</v>
      </c>
      <c r="D43" s="13">
        <f>IF(ISNA(VLOOKUP($A43,Raw!$C$2174:$U$2261,Base2!D$35,0)),0.0000001,VLOOKUP($A43,Raw!$C$2174:$U$2261,Base2!D$35,0))</f>
        <v>9.9999999999999995E-8</v>
      </c>
      <c r="E43" s="13">
        <f>IF(ISNA(VLOOKUP($A43,Raw!$C$2174:$U$2261,Base2!E$35,0)),0.0000001,VLOOKUP($A43,Raw!$C$2174:$U$2261,Base2!E$35,0))</f>
        <v>9.9999999999999995E-8</v>
      </c>
      <c r="F43" s="13">
        <f>IF(ISNA(VLOOKUP($A43,Raw!$C$2174:$U$2261,Base2!F$35,0)),0.0000001,VLOOKUP($A43,Raw!$C$2174:$U$2261,Base2!F$35,0))</f>
        <v>9.9999999999999995E-8</v>
      </c>
      <c r="G43" s="13">
        <f>IF(ISNA(VLOOKUP($A43,Raw!$C$2174:$U$2261,Base2!G$35,0)),0.0000001,VLOOKUP($A43,Raw!$C$2174:$U$2261,Base2!G$35,0))</f>
        <v>9.9999999999999995E-8</v>
      </c>
      <c r="H43" s="13">
        <f>IF(ISNA(VLOOKUP($A43,Raw!$C$2174:$U$2261,Base2!H$35,0)),0.0000001,VLOOKUP($A43,Raw!$C$2174:$U$2261,Base2!H$35,0))</f>
        <v>9.9999999999999995E-8</v>
      </c>
      <c r="I43" s="13">
        <f>IF(ISNA(VLOOKUP($A43,Raw!$C$2174:$U$2261,Base2!I$35,0)),0.0000001,VLOOKUP($A43,Raw!$C$2174:$U$2261,Base2!I$35,0))</f>
        <v>9.9999999999999995E-8</v>
      </c>
      <c r="J43" s="13">
        <f>IF(ISNA(VLOOKUP($A43,Raw!$C$2174:$U$2261,Base2!J$35,0)),0.0000001,VLOOKUP($A43,Raw!$C$2174:$U$2261,Base2!J$35,0))</f>
        <v>9.9999999999999995E-8</v>
      </c>
      <c r="K43" s="13">
        <f>IF(ISNA(VLOOKUP($A43,Raw!$C$2174:$U$2261,Base2!K$35,0)),0.0000001,VLOOKUP($A43,Raw!$C$2174:$U$2261,Base2!K$35,0))</f>
        <v>9.9999999999999995E-8</v>
      </c>
      <c r="L43" s="13">
        <f>IF(ISNA(VLOOKUP($A43,Raw!$C$2174:$U$2261,Base2!L$35,0)),0.0000001,VLOOKUP($A43,Raw!$C$2174:$U$2261,Base2!L$35,0))</f>
        <v>9.9999999999999995E-8</v>
      </c>
      <c r="M43" s="13">
        <f>IF(ISNA(VLOOKUP($A43,Raw!$C$2174:$U$2261,Base2!M$35,0)),0.0000001,VLOOKUP($A43,Raw!$C$2174:$U$2261,Base2!M$35,0))</f>
        <v>9.9999999999999995E-8</v>
      </c>
      <c r="N43" s="13">
        <f>IF(ISNA(VLOOKUP($A43,Raw!$C$2174:$U$2261,Base2!N$35,0)),0.0000001,VLOOKUP($A43,Raw!$C$2174:$U$2261,Base2!N$35,0))</f>
        <v>9.9999999999999995E-8</v>
      </c>
      <c r="O43" s="13">
        <f>IF(ISNA(VLOOKUP($A43,Raw!$C$2174:$U$2261,Base2!O$35,0)),0.0000001,VLOOKUP($A43,Raw!$C$2174:$U$2261,Base2!O$35,0))</f>
        <v>9.9999999999999995E-8</v>
      </c>
      <c r="P43" s="13">
        <f>IF(ISNA(VLOOKUP($A43,Raw!$C$2174:$U$2261,Base2!P$35,0)),0.0000001,VLOOKUP($A43,Raw!$C$2174:$U$2261,Base2!P$35,0))</f>
        <v>9.9999999999999995E-8</v>
      </c>
      <c r="Q43" s="13">
        <f>IF(ISNA(VLOOKUP($A43,Raw!$C$2174:$U$2261,Base2!Q$35,0)),0.0000001,VLOOKUP($A43,Raw!$C$2174:$U$2261,Base2!Q$35,0))</f>
        <v>9.9999999999999995E-8</v>
      </c>
      <c r="R43" s="13">
        <f>IF(ISNA(VLOOKUP($A43,Raw!$C$2174:$U$2261,Base2!R$35,0)),0.0000001,VLOOKUP($A43,Raw!$C$2174:$U$2261,Base2!R$35,0))</f>
        <v>9.9999999999999995E-8</v>
      </c>
      <c r="S43" s="13">
        <f>IF(ISNA(VLOOKUP($A43,Raw!$C$2174:$U$2261,Base2!S$35,0)),0.0000001,VLOOKUP($A43,Raw!$C$2174:$U$2261,Base2!S$35,0))</f>
        <v>9.9999999999999995E-8</v>
      </c>
      <c r="T43" s="13">
        <f>IF(ISNA(VLOOKUP($A43,Raw!$C$2174:$U$2261,Base2!T$35,0)),0.0000001,VLOOKUP($A43,Raw!$C$2174:$U$2261,Base2!T$35,0))</f>
        <v>9.9999999999999995E-8</v>
      </c>
    </row>
    <row r="44" spans="1:20" x14ac:dyDescent="0.3">
      <c r="A44" t="s">
        <v>85</v>
      </c>
      <c r="B44" s="1" t="s">
        <v>201</v>
      </c>
      <c r="C44" s="11">
        <f>IF(ISNA(VLOOKUP($A44,Raw!$C$2174:$U$2261,Base2!C$35,0)),0.0000001,VLOOKUP($A44,Raw!$C$2174:$U$2261,Base2!C$35,0))</f>
        <v>9.9999999999999995E-8</v>
      </c>
      <c r="D44" s="11">
        <f>IF(ISNA(VLOOKUP($A44,Raw!$C$2174:$U$2261,Base2!D$35,0)),0.0000001,VLOOKUP($A44,Raw!$C$2174:$U$2261,Base2!D$35,0))</f>
        <v>9.9999999999999995E-8</v>
      </c>
      <c r="E44" s="11">
        <f>IF(ISNA(VLOOKUP($A44,Raw!$C$2174:$U$2261,Base2!E$35,0)),0.0000001,VLOOKUP($A44,Raw!$C$2174:$U$2261,Base2!E$35,0))</f>
        <v>9.9999999999999995E-8</v>
      </c>
      <c r="F44" s="11">
        <f>IF(ISNA(VLOOKUP($A44,Raw!$C$2174:$U$2261,Base2!F$35,0)),0.0000001,VLOOKUP($A44,Raw!$C$2174:$U$2261,Base2!F$35,0))</f>
        <v>9.9999999999999995E-8</v>
      </c>
      <c r="G44" s="11">
        <f>IF(ISNA(VLOOKUP($A44,Raw!$C$2174:$U$2261,Base2!G$35,0)),0.0000001,VLOOKUP($A44,Raw!$C$2174:$U$2261,Base2!G$35,0))</f>
        <v>9.9999999999999995E-8</v>
      </c>
      <c r="H44" s="11">
        <f>IF(ISNA(VLOOKUP($A44,Raw!$C$2174:$U$2261,Base2!H$35,0)),0.0000001,VLOOKUP($A44,Raw!$C$2174:$U$2261,Base2!H$35,0))</f>
        <v>9.9999999999999995E-8</v>
      </c>
      <c r="I44" s="11">
        <f>IF(ISNA(VLOOKUP($A44,Raw!$C$2174:$U$2261,Base2!I$35,0)),0.0000001,VLOOKUP($A44,Raw!$C$2174:$U$2261,Base2!I$35,0))</f>
        <v>9.9999999999999995E-8</v>
      </c>
      <c r="J44" s="11">
        <f>IF(ISNA(VLOOKUP($A44,Raw!$C$2174:$U$2261,Base2!J$35,0)),0.0000001,VLOOKUP($A44,Raw!$C$2174:$U$2261,Base2!J$35,0))</f>
        <v>9.9999999999999995E-8</v>
      </c>
      <c r="K44" s="11">
        <f>IF(ISNA(VLOOKUP($A44,Raw!$C$2174:$U$2261,Base2!K$35,0)),0.0000001,VLOOKUP($A44,Raw!$C$2174:$U$2261,Base2!K$35,0))</f>
        <v>9.9999999999999995E-8</v>
      </c>
      <c r="L44" s="11">
        <f>IF(ISNA(VLOOKUP($A44,Raw!$C$2174:$U$2261,Base2!L$35,0)),0.0000001,VLOOKUP($A44,Raw!$C$2174:$U$2261,Base2!L$35,0))</f>
        <v>9.9999999999999995E-8</v>
      </c>
      <c r="M44" s="11">
        <f>IF(ISNA(VLOOKUP($A44,Raw!$C$2174:$U$2261,Base2!M$35,0)),0.0000001,VLOOKUP($A44,Raw!$C$2174:$U$2261,Base2!M$35,0))</f>
        <v>9.9999999999999995E-8</v>
      </c>
      <c r="N44" s="11">
        <f>IF(ISNA(VLOOKUP($A44,Raw!$C$2174:$U$2261,Base2!N$35,0)),0.0000001,VLOOKUP($A44,Raw!$C$2174:$U$2261,Base2!N$35,0))</f>
        <v>9.9999999999999995E-8</v>
      </c>
      <c r="O44" s="11">
        <f>IF(ISNA(VLOOKUP($A44,Raw!$C$2174:$U$2261,Base2!O$35,0)),0.0000001,VLOOKUP($A44,Raw!$C$2174:$U$2261,Base2!O$35,0))</f>
        <v>9.9999999999999995E-8</v>
      </c>
      <c r="P44" s="11">
        <f>IF(ISNA(VLOOKUP($A44,Raw!$C$2174:$U$2261,Base2!P$35,0)),0.0000001,VLOOKUP($A44,Raw!$C$2174:$U$2261,Base2!P$35,0))</f>
        <v>9.9999999999999995E-8</v>
      </c>
      <c r="Q44" s="11">
        <f>IF(ISNA(VLOOKUP($A44,Raw!$C$2174:$U$2261,Base2!Q$35,0)),0.0000001,VLOOKUP($A44,Raw!$C$2174:$U$2261,Base2!Q$35,0))</f>
        <v>9.9999999999999995E-8</v>
      </c>
      <c r="R44" s="11">
        <f>IF(ISNA(VLOOKUP($A44,Raw!$C$2174:$U$2261,Base2!R$35,0)),0.0000001,VLOOKUP($A44,Raw!$C$2174:$U$2261,Base2!R$35,0))</f>
        <v>9.9999999999999995E-8</v>
      </c>
      <c r="S44" s="11">
        <f>IF(ISNA(VLOOKUP($A44,Raw!$C$2174:$U$2261,Base2!S$35,0)),0.0000001,VLOOKUP($A44,Raw!$C$2174:$U$2261,Base2!S$35,0))</f>
        <v>9.9999999999999995E-8</v>
      </c>
      <c r="T44" s="11">
        <f>IF(ISNA(VLOOKUP($A44,Raw!$C$2174:$U$2261,Base2!T$35,0)),0.0000001,VLOOKUP($A44,Raw!$C$2174:$U$2261,Base2!T$35,0))</f>
        <v>9.9999999999999995E-8</v>
      </c>
    </row>
    <row r="45" spans="1:20" x14ac:dyDescent="0.3">
      <c r="A45" t="s">
        <v>86</v>
      </c>
      <c r="B45" s="12" t="s">
        <v>202</v>
      </c>
      <c r="C45" s="13">
        <f>IF(ISNA(VLOOKUP($A45,Raw!$C$2174:$U$2261,Base2!C$35,0)),0.0000001,VLOOKUP($A45,Raw!$C$2174:$U$2261,Base2!C$35,0))</f>
        <v>9.9999999999999995E-8</v>
      </c>
      <c r="D45" s="13">
        <f>IF(ISNA(VLOOKUP($A45,Raw!$C$2174:$U$2261,Base2!D$35,0)),0.0000001,VLOOKUP($A45,Raw!$C$2174:$U$2261,Base2!D$35,0))</f>
        <v>9.9999999999999995E-8</v>
      </c>
      <c r="E45" s="13">
        <f>IF(ISNA(VLOOKUP($A45,Raw!$C$2174:$U$2261,Base2!E$35,0)),0.0000001,VLOOKUP($A45,Raw!$C$2174:$U$2261,Base2!E$35,0))</f>
        <v>9.9999999999999995E-8</v>
      </c>
      <c r="F45" s="13">
        <f>IF(ISNA(VLOOKUP($A45,Raw!$C$2174:$U$2261,Base2!F$35,0)),0.0000001,VLOOKUP($A45,Raw!$C$2174:$U$2261,Base2!F$35,0))</f>
        <v>9.9999999999999995E-8</v>
      </c>
      <c r="G45" s="13">
        <f>IF(ISNA(VLOOKUP($A45,Raw!$C$2174:$U$2261,Base2!G$35,0)),0.0000001,VLOOKUP($A45,Raw!$C$2174:$U$2261,Base2!G$35,0))</f>
        <v>9.9999999999999995E-8</v>
      </c>
      <c r="H45" s="13">
        <f>IF(ISNA(VLOOKUP($A45,Raw!$C$2174:$U$2261,Base2!H$35,0)),0.0000001,VLOOKUP($A45,Raw!$C$2174:$U$2261,Base2!H$35,0))</f>
        <v>9.9999999999999995E-8</v>
      </c>
      <c r="I45" s="13">
        <f>IF(ISNA(VLOOKUP($A45,Raw!$C$2174:$U$2261,Base2!I$35,0)),0.0000001,VLOOKUP($A45,Raw!$C$2174:$U$2261,Base2!I$35,0))</f>
        <v>9.9999999999999995E-8</v>
      </c>
      <c r="J45" s="13">
        <f>IF(ISNA(VLOOKUP($A45,Raw!$C$2174:$U$2261,Base2!J$35,0)),0.0000001,VLOOKUP($A45,Raw!$C$2174:$U$2261,Base2!J$35,0))</f>
        <v>9.9999999999999995E-8</v>
      </c>
      <c r="K45" s="13">
        <f>IF(ISNA(VLOOKUP($A45,Raw!$C$2174:$U$2261,Base2!K$35,0)),0.0000001,VLOOKUP($A45,Raw!$C$2174:$U$2261,Base2!K$35,0))</f>
        <v>9.9999999999999995E-8</v>
      </c>
      <c r="L45" s="13">
        <f>IF(ISNA(VLOOKUP($A45,Raw!$C$2174:$U$2261,Base2!L$35,0)),0.0000001,VLOOKUP($A45,Raw!$C$2174:$U$2261,Base2!L$35,0))</f>
        <v>9.9999999999999995E-8</v>
      </c>
      <c r="M45" s="13">
        <f>IF(ISNA(VLOOKUP($A45,Raw!$C$2174:$U$2261,Base2!M$35,0)),0.0000001,VLOOKUP($A45,Raw!$C$2174:$U$2261,Base2!M$35,0))</f>
        <v>9.9999999999999995E-8</v>
      </c>
      <c r="N45" s="13">
        <f>IF(ISNA(VLOOKUP($A45,Raw!$C$2174:$U$2261,Base2!N$35,0)),0.0000001,VLOOKUP($A45,Raw!$C$2174:$U$2261,Base2!N$35,0))</f>
        <v>9.9999999999999995E-8</v>
      </c>
      <c r="O45" s="13">
        <f>IF(ISNA(VLOOKUP($A45,Raw!$C$2174:$U$2261,Base2!O$35,0)),0.0000001,VLOOKUP($A45,Raw!$C$2174:$U$2261,Base2!O$35,0))</f>
        <v>9.9999999999999995E-8</v>
      </c>
      <c r="P45" s="13">
        <f>IF(ISNA(VLOOKUP($A45,Raw!$C$2174:$U$2261,Base2!P$35,0)),0.0000001,VLOOKUP($A45,Raw!$C$2174:$U$2261,Base2!P$35,0))</f>
        <v>9.9999999999999995E-8</v>
      </c>
      <c r="Q45" s="13">
        <f>IF(ISNA(VLOOKUP($A45,Raw!$C$2174:$U$2261,Base2!Q$35,0)),0.0000001,VLOOKUP($A45,Raw!$C$2174:$U$2261,Base2!Q$35,0))</f>
        <v>9.9999999999999995E-8</v>
      </c>
      <c r="R45" s="13">
        <f>IF(ISNA(VLOOKUP($A45,Raw!$C$2174:$U$2261,Base2!R$35,0)),0.0000001,VLOOKUP($A45,Raw!$C$2174:$U$2261,Base2!R$35,0))</f>
        <v>9.9999999999999995E-8</v>
      </c>
      <c r="S45" s="13">
        <f>IF(ISNA(VLOOKUP($A45,Raw!$C$2174:$U$2261,Base2!S$35,0)),0.0000001,VLOOKUP($A45,Raw!$C$2174:$U$2261,Base2!S$35,0))</f>
        <v>9.9999999999999995E-8</v>
      </c>
      <c r="T45" s="13">
        <f>IF(ISNA(VLOOKUP($A45,Raw!$C$2174:$U$2261,Base2!T$35,0)),0.0000001,VLOOKUP($A45,Raw!$C$2174:$U$2261,Base2!T$35,0))</f>
        <v>9.9999999999999995E-8</v>
      </c>
    </row>
    <row r="46" spans="1:20" x14ac:dyDescent="0.3">
      <c r="A46" t="s">
        <v>87</v>
      </c>
      <c r="B46" s="14" t="s">
        <v>203</v>
      </c>
      <c r="C46" s="15">
        <f>IF(ISNA(VLOOKUP($A46,Raw!$C$2174:$U$2261,Base2!C$35,0)),0.0000001,VLOOKUP($A46,Raw!$C$2174:$U$2261,Base2!C$35,0))</f>
        <v>9.9999999999999995E-8</v>
      </c>
      <c r="D46" s="15">
        <f>IF(ISNA(VLOOKUP($A46,Raw!$C$2174:$U$2261,Base2!D$35,0)),0.0000001,VLOOKUP($A46,Raw!$C$2174:$U$2261,Base2!D$35,0))</f>
        <v>9.9999999999999995E-8</v>
      </c>
      <c r="E46" s="15">
        <f>IF(ISNA(VLOOKUP($A46,Raw!$C$2174:$U$2261,Base2!E$35,0)),0.0000001,VLOOKUP($A46,Raw!$C$2174:$U$2261,Base2!E$35,0))</f>
        <v>9.9999999999999995E-8</v>
      </c>
      <c r="F46" s="15">
        <f>IF(ISNA(VLOOKUP($A46,Raw!$C$2174:$U$2261,Base2!F$35,0)),0.0000001,VLOOKUP($A46,Raw!$C$2174:$U$2261,Base2!F$35,0))</f>
        <v>9.9999999999999995E-8</v>
      </c>
      <c r="G46" s="15">
        <f>IF(ISNA(VLOOKUP($A46,Raw!$C$2174:$U$2261,Base2!G$35,0)),0.0000001,VLOOKUP($A46,Raw!$C$2174:$U$2261,Base2!G$35,0))</f>
        <v>9.9999999999999995E-8</v>
      </c>
      <c r="H46" s="15">
        <f>IF(ISNA(VLOOKUP($A46,Raw!$C$2174:$U$2261,Base2!H$35,0)),0.0000001,VLOOKUP($A46,Raw!$C$2174:$U$2261,Base2!H$35,0))</f>
        <v>9.9999999999999995E-8</v>
      </c>
      <c r="I46" s="15">
        <f>IF(ISNA(VLOOKUP($A46,Raw!$C$2174:$U$2261,Base2!I$35,0)),0.0000001,VLOOKUP($A46,Raw!$C$2174:$U$2261,Base2!I$35,0))</f>
        <v>9.9999999999999995E-8</v>
      </c>
      <c r="J46" s="15">
        <f>IF(ISNA(VLOOKUP($A46,Raw!$C$2174:$U$2261,Base2!J$35,0)),0.0000001,VLOOKUP($A46,Raw!$C$2174:$U$2261,Base2!J$35,0))</f>
        <v>9.9999999999999995E-8</v>
      </c>
      <c r="K46" s="15">
        <f>IF(ISNA(VLOOKUP($A46,Raw!$C$2174:$U$2261,Base2!K$35,0)),0.0000001,VLOOKUP($A46,Raw!$C$2174:$U$2261,Base2!K$35,0))</f>
        <v>9.9999999999999995E-8</v>
      </c>
      <c r="L46" s="15">
        <f>IF(ISNA(VLOOKUP($A46,Raw!$C$2174:$U$2261,Base2!L$35,0)),0.0000001,VLOOKUP($A46,Raw!$C$2174:$U$2261,Base2!L$35,0))</f>
        <v>9.9999999999999995E-8</v>
      </c>
      <c r="M46" s="15">
        <f>IF(ISNA(VLOOKUP($A46,Raw!$C$2174:$U$2261,Base2!M$35,0)),0.0000001,VLOOKUP($A46,Raw!$C$2174:$U$2261,Base2!M$35,0))</f>
        <v>9.9999999999999995E-8</v>
      </c>
      <c r="N46" s="15">
        <f>IF(ISNA(VLOOKUP($A46,Raw!$C$2174:$U$2261,Base2!N$35,0)),0.0000001,VLOOKUP($A46,Raw!$C$2174:$U$2261,Base2!N$35,0))</f>
        <v>9.9999999999999995E-8</v>
      </c>
      <c r="O46" s="15">
        <f>IF(ISNA(VLOOKUP($A46,Raw!$C$2174:$U$2261,Base2!O$35,0)),0.0000001,VLOOKUP($A46,Raw!$C$2174:$U$2261,Base2!O$35,0))</f>
        <v>9.9999999999999995E-8</v>
      </c>
      <c r="P46" s="15">
        <f>IF(ISNA(VLOOKUP($A46,Raw!$C$2174:$U$2261,Base2!P$35,0)),0.0000001,VLOOKUP($A46,Raw!$C$2174:$U$2261,Base2!P$35,0))</f>
        <v>9.9999999999999995E-8</v>
      </c>
      <c r="Q46" s="15">
        <f>IF(ISNA(VLOOKUP($A46,Raw!$C$2174:$U$2261,Base2!Q$35,0)),0.0000001,VLOOKUP($A46,Raw!$C$2174:$U$2261,Base2!Q$35,0))</f>
        <v>9.9999999999999995E-8</v>
      </c>
      <c r="R46" s="15">
        <f>IF(ISNA(VLOOKUP($A46,Raw!$C$2174:$U$2261,Base2!R$35,0)),0.0000001,VLOOKUP($A46,Raw!$C$2174:$U$2261,Base2!R$35,0))</f>
        <v>9.9999999999999995E-8</v>
      </c>
      <c r="S46" s="15">
        <f>IF(ISNA(VLOOKUP($A46,Raw!$C$2174:$U$2261,Base2!S$35,0)),0.0000001,VLOOKUP($A46,Raw!$C$2174:$U$2261,Base2!S$35,0))</f>
        <v>9.9999999999999995E-8</v>
      </c>
      <c r="T46" s="15">
        <f>IF(ISNA(VLOOKUP($A46,Raw!$C$2174:$U$2261,Base2!T$35,0)),0.0000001,VLOOKUP($A46,Raw!$C$2174:$U$2261,Base2!T$35,0))</f>
        <v>9.9999999999999995E-8</v>
      </c>
    </row>
    <row r="47" spans="1:20" x14ac:dyDescent="0.3">
      <c r="A47" t="s">
        <v>88</v>
      </c>
      <c r="B47" s="14" t="s">
        <v>204</v>
      </c>
      <c r="C47" s="15">
        <f>IF(ISNA(VLOOKUP($A47,Raw!$C$2174:$U$2261,Base2!C$35,0)),0.0000001,VLOOKUP($A47,Raw!$C$2174:$U$2261,Base2!C$35,0))</f>
        <v>9.9999999999999995E-8</v>
      </c>
      <c r="D47" s="15">
        <f>IF(ISNA(VLOOKUP($A47,Raw!$C$2174:$U$2261,Base2!D$35,0)),0.0000001,VLOOKUP($A47,Raw!$C$2174:$U$2261,Base2!D$35,0))</f>
        <v>9.9999999999999995E-8</v>
      </c>
      <c r="E47" s="15">
        <f>IF(ISNA(VLOOKUP($A47,Raw!$C$2174:$U$2261,Base2!E$35,0)),0.0000001,VLOOKUP($A47,Raw!$C$2174:$U$2261,Base2!E$35,0))</f>
        <v>9.9999999999999995E-8</v>
      </c>
      <c r="F47" s="15">
        <f>IF(ISNA(VLOOKUP($A47,Raw!$C$2174:$U$2261,Base2!F$35,0)),0.0000001,VLOOKUP($A47,Raw!$C$2174:$U$2261,Base2!F$35,0))</f>
        <v>9.9999999999999995E-8</v>
      </c>
      <c r="G47" s="15">
        <f>IF(ISNA(VLOOKUP($A47,Raw!$C$2174:$U$2261,Base2!G$35,0)),0.0000001,VLOOKUP($A47,Raw!$C$2174:$U$2261,Base2!G$35,0))</f>
        <v>9.9999999999999995E-8</v>
      </c>
      <c r="H47" s="15">
        <f>IF(ISNA(VLOOKUP($A47,Raw!$C$2174:$U$2261,Base2!H$35,0)),0.0000001,VLOOKUP($A47,Raw!$C$2174:$U$2261,Base2!H$35,0))</f>
        <v>9.9999999999999995E-8</v>
      </c>
      <c r="I47" s="15">
        <f>IF(ISNA(VLOOKUP($A47,Raw!$C$2174:$U$2261,Base2!I$35,0)),0.0000001,VLOOKUP($A47,Raw!$C$2174:$U$2261,Base2!I$35,0))</f>
        <v>9.9999999999999995E-8</v>
      </c>
      <c r="J47" s="15">
        <f>IF(ISNA(VLOOKUP($A47,Raw!$C$2174:$U$2261,Base2!J$35,0)),0.0000001,VLOOKUP($A47,Raw!$C$2174:$U$2261,Base2!J$35,0))</f>
        <v>9.9999999999999995E-8</v>
      </c>
      <c r="K47" s="15">
        <f>IF(ISNA(VLOOKUP($A47,Raw!$C$2174:$U$2261,Base2!K$35,0)),0.0000001,VLOOKUP($A47,Raw!$C$2174:$U$2261,Base2!K$35,0))</f>
        <v>9.9999999999999995E-8</v>
      </c>
      <c r="L47" s="15">
        <f>IF(ISNA(VLOOKUP($A47,Raw!$C$2174:$U$2261,Base2!L$35,0)),0.0000001,VLOOKUP($A47,Raw!$C$2174:$U$2261,Base2!L$35,0))</f>
        <v>9.9999999999999995E-8</v>
      </c>
      <c r="M47" s="15">
        <f>IF(ISNA(VLOOKUP($A47,Raw!$C$2174:$U$2261,Base2!M$35,0)),0.0000001,VLOOKUP($A47,Raw!$C$2174:$U$2261,Base2!M$35,0))</f>
        <v>9.9999999999999995E-8</v>
      </c>
      <c r="N47" s="15">
        <f>IF(ISNA(VLOOKUP($A47,Raw!$C$2174:$U$2261,Base2!N$35,0)),0.0000001,VLOOKUP($A47,Raw!$C$2174:$U$2261,Base2!N$35,0))</f>
        <v>9.9999999999999995E-8</v>
      </c>
      <c r="O47" s="15">
        <f>IF(ISNA(VLOOKUP($A47,Raw!$C$2174:$U$2261,Base2!O$35,0)),0.0000001,VLOOKUP($A47,Raw!$C$2174:$U$2261,Base2!O$35,0))</f>
        <v>9.9999999999999995E-8</v>
      </c>
      <c r="P47" s="15">
        <f>IF(ISNA(VLOOKUP($A47,Raw!$C$2174:$U$2261,Base2!P$35,0)),0.0000001,VLOOKUP($A47,Raw!$C$2174:$U$2261,Base2!P$35,0))</f>
        <v>9.9999999999999995E-8</v>
      </c>
      <c r="Q47" s="15">
        <f>IF(ISNA(VLOOKUP($A47,Raw!$C$2174:$U$2261,Base2!Q$35,0)),0.0000001,VLOOKUP($A47,Raw!$C$2174:$U$2261,Base2!Q$35,0))</f>
        <v>9.9999999999999995E-8</v>
      </c>
      <c r="R47" s="15">
        <f>IF(ISNA(VLOOKUP($A47,Raw!$C$2174:$U$2261,Base2!R$35,0)),0.0000001,VLOOKUP($A47,Raw!$C$2174:$U$2261,Base2!R$35,0))</f>
        <v>9.9999999999999995E-8</v>
      </c>
      <c r="S47" s="15">
        <f>IF(ISNA(VLOOKUP($A47,Raw!$C$2174:$U$2261,Base2!S$35,0)),0.0000001,VLOOKUP($A47,Raw!$C$2174:$U$2261,Base2!S$35,0))</f>
        <v>9.9999999999999995E-8</v>
      </c>
      <c r="T47" s="15">
        <f>IF(ISNA(VLOOKUP($A47,Raw!$C$2174:$U$2261,Base2!T$35,0)),0.0000001,VLOOKUP($A47,Raw!$C$2174:$U$2261,Base2!T$35,0))</f>
        <v>9.9999999999999995E-8</v>
      </c>
    </row>
    <row r="48" spans="1:20" x14ac:dyDescent="0.3">
      <c r="A48" t="s">
        <v>89</v>
      </c>
      <c r="B48" s="12" t="s">
        <v>205</v>
      </c>
      <c r="C48" s="13">
        <f>IF(ISNA(VLOOKUP($A48,Raw!$C$2174:$U$2261,Base2!C$35,0)),0.0000001,VLOOKUP($A48,Raw!$C$2174:$U$2261,Base2!C$35,0))</f>
        <v>9.9999999999999995E-8</v>
      </c>
      <c r="D48" s="13">
        <f>IF(ISNA(VLOOKUP($A48,Raw!$C$2174:$U$2261,Base2!D$35,0)),0.0000001,VLOOKUP($A48,Raw!$C$2174:$U$2261,Base2!D$35,0))</f>
        <v>9.9999999999999995E-8</v>
      </c>
      <c r="E48" s="13">
        <f>IF(ISNA(VLOOKUP($A48,Raw!$C$2174:$U$2261,Base2!E$35,0)),0.0000001,VLOOKUP($A48,Raw!$C$2174:$U$2261,Base2!E$35,0))</f>
        <v>9.9999999999999995E-8</v>
      </c>
      <c r="F48" s="13">
        <f>IF(ISNA(VLOOKUP($A48,Raw!$C$2174:$U$2261,Base2!F$35,0)),0.0000001,VLOOKUP($A48,Raw!$C$2174:$U$2261,Base2!F$35,0))</f>
        <v>9.9999999999999995E-8</v>
      </c>
      <c r="G48" s="13">
        <f>IF(ISNA(VLOOKUP($A48,Raw!$C$2174:$U$2261,Base2!G$35,0)),0.0000001,VLOOKUP($A48,Raw!$C$2174:$U$2261,Base2!G$35,0))</f>
        <v>9.9999999999999995E-8</v>
      </c>
      <c r="H48" s="13">
        <f>IF(ISNA(VLOOKUP($A48,Raw!$C$2174:$U$2261,Base2!H$35,0)),0.0000001,VLOOKUP($A48,Raw!$C$2174:$U$2261,Base2!H$35,0))</f>
        <v>9.9999999999999995E-8</v>
      </c>
      <c r="I48" s="13">
        <f>IF(ISNA(VLOOKUP($A48,Raw!$C$2174:$U$2261,Base2!I$35,0)),0.0000001,VLOOKUP($A48,Raw!$C$2174:$U$2261,Base2!I$35,0))</f>
        <v>9.9999999999999995E-8</v>
      </c>
      <c r="J48" s="13">
        <f>IF(ISNA(VLOOKUP($A48,Raw!$C$2174:$U$2261,Base2!J$35,0)),0.0000001,VLOOKUP($A48,Raw!$C$2174:$U$2261,Base2!J$35,0))</f>
        <v>9.9999999999999995E-8</v>
      </c>
      <c r="K48" s="13">
        <f>IF(ISNA(VLOOKUP($A48,Raw!$C$2174:$U$2261,Base2!K$35,0)),0.0000001,VLOOKUP($A48,Raw!$C$2174:$U$2261,Base2!K$35,0))</f>
        <v>9.9999999999999995E-8</v>
      </c>
      <c r="L48" s="13">
        <f>IF(ISNA(VLOOKUP($A48,Raw!$C$2174:$U$2261,Base2!L$35,0)),0.0000001,VLOOKUP($A48,Raw!$C$2174:$U$2261,Base2!L$35,0))</f>
        <v>9.9999999999999995E-8</v>
      </c>
      <c r="M48" s="13">
        <f>IF(ISNA(VLOOKUP($A48,Raw!$C$2174:$U$2261,Base2!M$35,0)),0.0000001,VLOOKUP($A48,Raw!$C$2174:$U$2261,Base2!M$35,0))</f>
        <v>9.9999999999999995E-8</v>
      </c>
      <c r="N48" s="13">
        <f>IF(ISNA(VLOOKUP($A48,Raw!$C$2174:$U$2261,Base2!N$35,0)),0.0000001,VLOOKUP($A48,Raw!$C$2174:$U$2261,Base2!N$35,0))</f>
        <v>9.9999999999999995E-8</v>
      </c>
      <c r="O48" s="13">
        <f>IF(ISNA(VLOOKUP($A48,Raw!$C$2174:$U$2261,Base2!O$35,0)),0.0000001,VLOOKUP($A48,Raw!$C$2174:$U$2261,Base2!O$35,0))</f>
        <v>9.9999999999999995E-8</v>
      </c>
      <c r="P48" s="13">
        <f>IF(ISNA(VLOOKUP($A48,Raw!$C$2174:$U$2261,Base2!P$35,0)),0.0000001,VLOOKUP($A48,Raw!$C$2174:$U$2261,Base2!P$35,0))</f>
        <v>9.9999999999999995E-8</v>
      </c>
      <c r="Q48" s="13">
        <f>IF(ISNA(VLOOKUP($A48,Raw!$C$2174:$U$2261,Base2!Q$35,0)),0.0000001,VLOOKUP($A48,Raw!$C$2174:$U$2261,Base2!Q$35,0))</f>
        <v>9.9999999999999995E-8</v>
      </c>
      <c r="R48" s="13">
        <f>IF(ISNA(VLOOKUP($A48,Raw!$C$2174:$U$2261,Base2!R$35,0)),0.0000001,VLOOKUP($A48,Raw!$C$2174:$U$2261,Base2!R$35,0))</f>
        <v>9.9999999999999995E-8</v>
      </c>
      <c r="S48" s="13">
        <f>IF(ISNA(VLOOKUP($A48,Raw!$C$2174:$U$2261,Base2!S$35,0)),0.0000001,VLOOKUP($A48,Raw!$C$2174:$U$2261,Base2!S$35,0))</f>
        <v>9.9999999999999995E-8</v>
      </c>
      <c r="T48" s="13">
        <f>IF(ISNA(VLOOKUP($A48,Raw!$C$2174:$U$2261,Base2!T$35,0)),0.0000001,VLOOKUP($A48,Raw!$C$2174:$U$2261,Base2!T$35,0))</f>
        <v>9.9999999999999995E-8</v>
      </c>
    </row>
    <row r="49" spans="1:20" x14ac:dyDescent="0.3">
      <c r="A49" t="s">
        <v>90</v>
      </c>
      <c r="B49" s="14" t="s">
        <v>206</v>
      </c>
      <c r="C49" s="15">
        <f>IF(ISNA(VLOOKUP($A49,Raw!$C$2174:$U$2261,Base2!C$35,0)),0.0000001,VLOOKUP($A49,Raw!$C$2174:$U$2261,Base2!C$35,0))</f>
        <v>9.9999999999999995E-8</v>
      </c>
      <c r="D49" s="15">
        <f>IF(ISNA(VLOOKUP($A49,Raw!$C$2174:$U$2261,Base2!D$35,0)),0.0000001,VLOOKUP($A49,Raw!$C$2174:$U$2261,Base2!D$35,0))</f>
        <v>9.9999999999999995E-8</v>
      </c>
      <c r="E49" s="15">
        <f>IF(ISNA(VLOOKUP($A49,Raw!$C$2174:$U$2261,Base2!E$35,0)),0.0000001,VLOOKUP($A49,Raw!$C$2174:$U$2261,Base2!E$35,0))</f>
        <v>9.9999999999999995E-8</v>
      </c>
      <c r="F49" s="15">
        <f>IF(ISNA(VLOOKUP($A49,Raw!$C$2174:$U$2261,Base2!F$35,0)),0.0000001,VLOOKUP($A49,Raw!$C$2174:$U$2261,Base2!F$35,0))</f>
        <v>9.9999999999999995E-8</v>
      </c>
      <c r="G49" s="15">
        <f>IF(ISNA(VLOOKUP($A49,Raw!$C$2174:$U$2261,Base2!G$35,0)),0.0000001,VLOOKUP($A49,Raw!$C$2174:$U$2261,Base2!G$35,0))</f>
        <v>9.9999999999999995E-8</v>
      </c>
      <c r="H49" s="15">
        <f>IF(ISNA(VLOOKUP($A49,Raw!$C$2174:$U$2261,Base2!H$35,0)),0.0000001,VLOOKUP($A49,Raw!$C$2174:$U$2261,Base2!H$35,0))</f>
        <v>9.9999999999999995E-8</v>
      </c>
      <c r="I49" s="15">
        <f>IF(ISNA(VLOOKUP($A49,Raw!$C$2174:$U$2261,Base2!I$35,0)),0.0000001,VLOOKUP($A49,Raw!$C$2174:$U$2261,Base2!I$35,0))</f>
        <v>9.9999999999999995E-8</v>
      </c>
      <c r="J49" s="15">
        <f>IF(ISNA(VLOOKUP($A49,Raw!$C$2174:$U$2261,Base2!J$35,0)),0.0000001,VLOOKUP($A49,Raw!$C$2174:$U$2261,Base2!J$35,0))</f>
        <v>9.9999999999999995E-8</v>
      </c>
      <c r="K49" s="15">
        <f>IF(ISNA(VLOOKUP($A49,Raw!$C$2174:$U$2261,Base2!K$35,0)),0.0000001,VLOOKUP($A49,Raw!$C$2174:$U$2261,Base2!K$35,0))</f>
        <v>9.9999999999999995E-8</v>
      </c>
      <c r="L49" s="15">
        <f>IF(ISNA(VLOOKUP($A49,Raw!$C$2174:$U$2261,Base2!L$35,0)),0.0000001,VLOOKUP($A49,Raw!$C$2174:$U$2261,Base2!L$35,0))</f>
        <v>9.9999999999999995E-8</v>
      </c>
      <c r="M49" s="15">
        <f>IF(ISNA(VLOOKUP($A49,Raw!$C$2174:$U$2261,Base2!M$35,0)),0.0000001,VLOOKUP($A49,Raw!$C$2174:$U$2261,Base2!M$35,0))</f>
        <v>9.9999999999999995E-8</v>
      </c>
      <c r="N49" s="15">
        <f>IF(ISNA(VLOOKUP($A49,Raw!$C$2174:$U$2261,Base2!N$35,0)),0.0000001,VLOOKUP($A49,Raw!$C$2174:$U$2261,Base2!N$35,0))</f>
        <v>9.9999999999999995E-8</v>
      </c>
      <c r="O49" s="15">
        <f>IF(ISNA(VLOOKUP($A49,Raw!$C$2174:$U$2261,Base2!O$35,0)),0.0000001,VLOOKUP($A49,Raw!$C$2174:$U$2261,Base2!O$35,0))</f>
        <v>9.9999999999999995E-8</v>
      </c>
      <c r="P49" s="15">
        <f>IF(ISNA(VLOOKUP($A49,Raw!$C$2174:$U$2261,Base2!P$35,0)),0.0000001,VLOOKUP($A49,Raw!$C$2174:$U$2261,Base2!P$35,0))</f>
        <v>9.9999999999999995E-8</v>
      </c>
      <c r="Q49" s="15">
        <f>IF(ISNA(VLOOKUP($A49,Raw!$C$2174:$U$2261,Base2!Q$35,0)),0.0000001,VLOOKUP($A49,Raw!$C$2174:$U$2261,Base2!Q$35,0))</f>
        <v>9.9999999999999995E-8</v>
      </c>
      <c r="R49" s="15">
        <f>IF(ISNA(VLOOKUP($A49,Raw!$C$2174:$U$2261,Base2!R$35,0)),0.0000001,VLOOKUP($A49,Raw!$C$2174:$U$2261,Base2!R$35,0))</f>
        <v>9.9999999999999995E-8</v>
      </c>
      <c r="S49" s="15">
        <f>IF(ISNA(VLOOKUP($A49,Raw!$C$2174:$U$2261,Base2!S$35,0)),0.0000001,VLOOKUP($A49,Raw!$C$2174:$U$2261,Base2!S$35,0))</f>
        <v>9.9999999999999995E-8</v>
      </c>
      <c r="T49" s="15">
        <f>IF(ISNA(VLOOKUP($A49,Raw!$C$2174:$U$2261,Base2!T$35,0)),0.0000001,VLOOKUP($A49,Raw!$C$2174:$U$2261,Base2!T$35,0))</f>
        <v>9.9999999999999995E-8</v>
      </c>
    </row>
    <row r="50" spans="1:20" x14ac:dyDescent="0.3">
      <c r="A50" t="s">
        <v>91</v>
      </c>
      <c r="B50" s="16" t="s">
        <v>208</v>
      </c>
      <c r="C50" s="17">
        <f>IF(ISNA(VLOOKUP($A50,Raw!$C$2174:$U$2261,Base2!C$35,0)),0.0000001,VLOOKUP($A50,Raw!$C$2174:$U$2261,Base2!C$35,0))</f>
        <v>9.9999999999999995E-8</v>
      </c>
      <c r="D50" s="17">
        <f>IF(ISNA(VLOOKUP($A50,Raw!$C$2174:$U$2261,Base2!D$35,0)),0.0000001,VLOOKUP($A50,Raw!$C$2174:$U$2261,Base2!D$35,0))</f>
        <v>9.9999999999999995E-8</v>
      </c>
      <c r="E50" s="17">
        <f>IF(ISNA(VLOOKUP($A50,Raw!$C$2174:$U$2261,Base2!E$35,0)),0.0000001,VLOOKUP($A50,Raw!$C$2174:$U$2261,Base2!E$35,0))</f>
        <v>9.9999999999999995E-8</v>
      </c>
      <c r="F50" s="17">
        <f>IF(ISNA(VLOOKUP($A50,Raw!$C$2174:$U$2261,Base2!F$35,0)),0.0000001,VLOOKUP($A50,Raw!$C$2174:$U$2261,Base2!F$35,0))</f>
        <v>9.9999999999999995E-8</v>
      </c>
      <c r="G50" s="17">
        <f>IF(ISNA(VLOOKUP($A50,Raw!$C$2174:$U$2261,Base2!G$35,0)),0.0000001,VLOOKUP($A50,Raw!$C$2174:$U$2261,Base2!G$35,0))</f>
        <v>9.9999999999999995E-8</v>
      </c>
      <c r="H50" s="17">
        <f>IF(ISNA(VLOOKUP($A50,Raw!$C$2174:$U$2261,Base2!H$35,0)),0.0000001,VLOOKUP($A50,Raw!$C$2174:$U$2261,Base2!H$35,0))</f>
        <v>9.9999999999999995E-8</v>
      </c>
      <c r="I50" s="17">
        <f>IF(ISNA(VLOOKUP($A50,Raw!$C$2174:$U$2261,Base2!I$35,0)),0.0000001,VLOOKUP($A50,Raw!$C$2174:$U$2261,Base2!I$35,0))</f>
        <v>9.9999999999999995E-8</v>
      </c>
      <c r="J50" s="17">
        <f>IF(ISNA(VLOOKUP($A50,Raw!$C$2174:$U$2261,Base2!J$35,0)),0.0000001,VLOOKUP($A50,Raw!$C$2174:$U$2261,Base2!J$35,0))</f>
        <v>9.9999999999999995E-8</v>
      </c>
      <c r="K50" s="17">
        <f>IF(ISNA(VLOOKUP($A50,Raw!$C$2174:$U$2261,Base2!K$35,0)),0.0000001,VLOOKUP($A50,Raw!$C$2174:$U$2261,Base2!K$35,0))</f>
        <v>9.9999999999999995E-8</v>
      </c>
      <c r="L50" s="17">
        <f>IF(ISNA(VLOOKUP($A50,Raw!$C$2174:$U$2261,Base2!L$35,0)),0.0000001,VLOOKUP($A50,Raw!$C$2174:$U$2261,Base2!L$35,0))</f>
        <v>9.9999999999999995E-8</v>
      </c>
      <c r="M50" s="17">
        <f>IF(ISNA(VLOOKUP($A50,Raw!$C$2174:$U$2261,Base2!M$35,0)),0.0000001,VLOOKUP($A50,Raw!$C$2174:$U$2261,Base2!M$35,0))</f>
        <v>9.9999999999999995E-8</v>
      </c>
      <c r="N50" s="17">
        <f>IF(ISNA(VLOOKUP($A50,Raw!$C$2174:$U$2261,Base2!N$35,0)),0.0000001,VLOOKUP($A50,Raw!$C$2174:$U$2261,Base2!N$35,0))</f>
        <v>9.9999999999999995E-8</v>
      </c>
      <c r="O50" s="17">
        <f>IF(ISNA(VLOOKUP($A50,Raw!$C$2174:$U$2261,Base2!O$35,0)),0.0000001,VLOOKUP($A50,Raw!$C$2174:$U$2261,Base2!O$35,0))</f>
        <v>9.9999999999999995E-8</v>
      </c>
      <c r="P50" s="17">
        <f>IF(ISNA(VLOOKUP($A50,Raw!$C$2174:$U$2261,Base2!P$35,0)),0.0000001,VLOOKUP($A50,Raw!$C$2174:$U$2261,Base2!P$35,0))</f>
        <v>9.9999999999999995E-8</v>
      </c>
      <c r="Q50" s="17">
        <f>IF(ISNA(VLOOKUP($A50,Raw!$C$2174:$U$2261,Base2!Q$35,0)),0.0000001,VLOOKUP($A50,Raw!$C$2174:$U$2261,Base2!Q$35,0))</f>
        <v>9.9999999999999995E-8</v>
      </c>
      <c r="R50" s="17">
        <f>IF(ISNA(VLOOKUP($A50,Raw!$C$2174:$U$2261,Base2!R$35,0)),0.0000001,VLOOKUP($A50,Raw!$C$2174:$U$2261,Base2!R$35,0))</f>
        <v>9.9999999999999995E-8</v>
      </c>
      <c r="S50" s="17">
        <f>IF(ISNA(VLOOKUP($A50,Raw!$C$2174:$U$2261,Base2!S$35,0)),0.0000001,VLOOKUP($A50,Raw!$C$2174:$U$2261,Base2!S$35,0))</f>
        <v>9.9999999999999995E-8</v>
      </c>
      <c r="T50" s="17">
        <f>IF(ISNA(VLOOKUP($A50,Raw!$C$2174:$U$2261,Base2!T$35,0)),0.0000001,VLOOKUP($A50,Raw!$C$2174:$U$2261,Base2!T$35,0))</f>
        <v>9.9999999999999995E-8</v>
      </c>
    </row>
    <row r="51" spans="1:20" x14ac:dyDescent="0.3">
      <c r="A51" t="s">
        <v>92</v>
      </c>
      <c r="B51" s="16" t="s">
        <v>210</v>
      </c>
      <c r="C51" s="17">
        <f>IF(ISNA(VLOOKUP($A51,Raw!$C$2174:$U$2261,Base2!C$35,0)),0.0000001,VLOOKUP($A51,Raw!$C$2174:$U$2261,Base2!C$35,0))</f>
        <v>9.9999999999999995E-8</v>
      </c>
      <c r="D51" s="17">
        <f>IF(ISNA(VLOOKUP($A51,Raw!$C$2174:$U$2261,Base2!D$35,0)),0.0000001,VLOOKUP($A51,Raw!$C$2174:$U$2261,Base2!D$35,0))</f>
        <v>9.9999999999999995E-8</v>
      </c>
      <c r="E51" s="17">
        <f>IF(ISNA(VLOOKUP($A51,Raw!$C$2174:$U$2261,Base2!E$35,0)),0.0000001,VLOOKUP($A51,Raw!$C$2174:$U$2261,Base2!E$35,0))</f>
        <v>9.9999999999999995E-8</v>
      </c>
      <c r="F51" s="17">
        <f>IF(ISNA(VLOOKUP($A51,Raw!$C$2174:$U$2261,Base2!F$35,0)),0.0000001,VLOOKUP($A51,Raw!$C$2174:$U$2261,Base2!F$35,0))</f>
        <v>9.9999999999999995E-8</v>
      </c>
      <c r="G51" s="17">
        <f>IF(ISNA(VLOOKUP($A51,Raw!$C$2174:$U$2261,Base2!G$35,0)),0.0000001,VLOOKUP($A51,Raw!$C$2174:$U$2261,Base2!G$35,0))</f>
        <v>9.9999999999999995E-8</v>
      </c>
      <c r="H51" s="17">
        <f>IF(ISNA(VLOOKUP($A51,Raw!$C$2174:$U$2261,Base2!H$35,0)),0.0000001,VLOOKUP($A51,Raw!$C$2174:$U$2261,Base2!H$35,0))</f>
        <v>9.9999999999999995E-8</v>
      </c>
      <c r="I51" s="17">
        <f>IF(ISNA(VLOOKUP($A51,Raw!$C$2174:$U$2261,Base2!I$35,0)),0.0000001,VLOOKUP($A51,Raw!$C$2174:$U$2261,Base2!I$35,0))</f>
        <v>9.9999999999999995E-8</v>
      </c>
      <c r="J51" s="17">
        <f>IF(ISNA(VLOOKUP($A51,Raw!$C$2174:$U$2261,Base2!J$35,0)),0.0000001,VLOOKUP($A51,Raw!$C$2174:$U$2261,Base2!J$35,0))</f>
        <v>9.9999999999999995E-8</v>
      </c>
      <c r="K51" s="17">
        <f>IF(ISNA(VLOOKUP($A51,Raw!$C$2174:$U$2261,Base2!K$35,0)),0.0000001,VLOOKUP($A51,Raw!$C$2174:$U$2261,Base2!K$35,0))</f>
        <v>9.9999999999999995E-8</v>
      </c>
      <c r="L51" s="17">
        <f>IF(ISNA(VLOOKUP($A51,Raw!$C$2174:$U$2261,Base2!L$35,0)),0.0000001,VLOOKUP($A51,Raw!$C$2174:$U$2261,Base2!L$35,0))</f>
        <v>9.9999999999999995E-8</v>
      </c>
      <c r="M51" s="17">
        <f>IF(ISNA(VLOOKUP($A51,Raw!$C$2174:$U$2261,Base2!M$35,0)),0.0000001,VLOOKUP($A51,Raw!$C$2174:$U$2261,Base2!M$35,0))</f>
        <v>9.9999999999999995E-8</v>
      </c>
      <c r="N51" s="17">
        <f>IF(ISNA(VLOOKUP($A51,Raw!$C$2174:$U$2261,Base2!N$35,0)),0.0000001,VLOOKUP($A51,Raw!$C$2174:$U$2261,Base2!N$35,0))</f>
        <v>9.9999999999999995E-8</v>
      </c>
      <c r="O51" s="17">
        <f>IF(ISNA(VLOOKUP($A51,Raw!$C$2174:$U$2261,Base2!O$35,0)),0.0000001,VLOOKUP($A51,Raw!$C$2174:$U$2261,Base2!O$35,0))</f>
        <v>9.9999999999999995E-8</v>
      </c>
      <c r="P51" s="17">
        <f>IF(ISNA(VLOOKUP($A51,Raw!$C$2174:$U$2261,Base2!P$35,0)),0.0000001,VLOOKUP($A51,Raw!$C$2174:$U$2261,Base2!P$35,0))</f>
        <v>9.9999999999999995E-8</v>
      </c>
      <c r="Q51" s="17">
        <f>IF(ISNA(VLOOKUP($A51,Raw!$C$2174:$U$2261,Base2!Q$35,0)),0.0000001,VLOOKUP($A51,Raw!$C$2174:$U$2261,Base2!Q$35,0))</f>
        <v>9.9999999999999995E-8</v>
      </c>
      <c r="R51" s="17">
        <f>IF(ISNA(VLOOKUP($A51,Raw!$C$2174:$U$2261,Base2!R$35,0)),0.0000001,VLOOKUP($A51,Raw!$C$2174:$U$2261,Base2!R$35,0))</f>
        <v>9.9999999999999995E-8</v>
      </c>
      <c r="S51" s="17">
        <f>IF(ISNA(VLOOKUP($A51,Raw!$C$2174:$U$2261,Base2!S$35,0)),0.0000001,VLOOKUP($A51,Raw!$C$2174:$U$2261,Base2!S$35,0))</f>
        <v>9.9999999999999995E-8</v>
      </c>
      <c r="T51" s="17">
        <f>IF(ISNA(VLOOKUP($A51,Raw!$C$2174:$U$2261,Base2!T$35,0)),0.0000001,VLOOKUP($A51,Raw!$C$2174:$U$2261,Base2!T$35,0))</f>
        <v>9.9999999999999995E-8</v>
      </c>
    </row>
    <row r="52" spans="1:20" x14ac:dyDescent="0.3">
      <c r="A52" t="s">
        <v>93</v>
      </c>
      <c r="B52" s="16" t="s">
        <v>212</v>
      </c>
      <c r="C52" s="17">
        <f>IF(ISNA(VLOOKUP($A52,Raw!$C$2174:$U$2261,Base2!C$35,0)),0.0000001,VLOOKUP($A52,Raw!$C$2174:$U$2261,Base2!C$35,0))</f>
        <v>9.9999999999999995E-8</v>
      </c>
      <c r="D52" s="17">
        <f>IF(ISNA(VLOOKUP($A52,Raw!$C$2174:$U$2261,Base2!D$35,0)),0.0000001,VLOOKUP($A52,Raw!$C$2174:$U$2261,Base2!D$35,0))</f>
        <v>9.9999999999999995E-8</v>
      </c>
      <c r="E52" s="17">
        <f>IF(ISNA(VLOOKUP($A52,Raw!$C$2174:$U$2261,Base2!E$35,0)),0.0000001,VLOOKUP($A52,Raw!$C$2174:$U$2261,Base2!E$35,0))</f>
        <v>9.9999999999999995E-8</v>
      </c>
      <c r="F52" s="17">
        <f>IF(ISNA(VLOOKUP($A52,Raw!$C$2174:$U$2261,Base2!F$35,0)),0.0000001,VLOOKUP($A52,Raw!$C$2174:$U$2261,Base2!F$35,0))</f>
        <v>9.9999999999999995E-8</v>
      </c>
      <c r="G52" s="17">
        <f>IF(ISNA(VLOOKUP($A52,Raw!$C$2174:$U$2261,Base2!G$35,0)),0.0000001,VLOOKUP($A52,Raw!$C$2174:$U$2261,Base2!G$35,0))</f>
        <v>9.9999999999999995E-8</v>
      </c>
      <c r="H52" s="17">
        <f>IF(ISNA(VLOOKUP($A52,Raw!$C$2174:$U$2261,Base2!H$35,0)),0.0000001,VLOOKUP($A52,Raw!$C$2174:$U$2261,Base2!H$35,0))</f>
        <v>9.9999999999999995E-8</v>
      </c>
      <c r="I52" s="17">
        <f>IF(ISNA(VLOOKUP($A52,Raw!$C$2174:$U$2261,Base2!I$35,0)),0.0000001,VLOOKUP($A52,Raw!$C$2174:$U$2261,Base2!I$35,0))</f>
        <v>9.9999999999999995E-8</v>
      </c>
      <c r="J52" s="17">
        <f>IF(ISNA(VLOOKUP($A52,Raw!$C$2174:$U$2261,Base2!J$35,0)),0.0000001,VLOOKUP($A52,Raw!$C$2174:$U$2261,Base2!J$35,0))</f>
        <v>9.9999999999999995E-8</v>
      </c>
      <c r="K52" s="17">
        <f>IF(ISNA(VLOOKUP($A52,Raw!$C$2174:$U$2261,Base2!K$35,0)),0.0000001,VLOOKUP($A52,Raw!$C$2174:$U$2261,Base2!K$35,0))</f>
        <v>9.9999999999999995E-8</v>
      </c>
      <c r="L52" s="17">
        <f>IF(ISNA(VLOOKUP($A52,Raw!$C$2174:$U$2261,Base2!L$35,0)),0.0000001,VLOOKUP($A52,Raw!$C$2174:$U$2261,Base2!L$35,0))</f>
        <v>9.9999999999999995E-8</v>
      </c>
      <c r="M52" s="17">
        <f>IF(ISNA(VLOOKUP($A52,Raw!$C$2174:$U$2261,Base2!M$35,0)),0.0000001,VLOOKUP($A52,Raw!$C$2174:$U$2261,Base2!M$35,0))</f>
        <v>9.9999999999999995E-8</v>
      </c>
      <c r="N52" s="17">
        <f>IF(ISNA(VLOOKUP($A52,Raw!$C$2174:$U$2261,Base2!N$35,0)),0.0000001,VLOOKUP($A52,Raw!$C$2174:$U$2261,Base2!N$35,0))</f>
        <v>9.9999999999999995E-8</v>
      </c>
      <c r="O52" s="17">
        <f>IF(ISNA(VLOOKUP($A52,Raw!$C$2174:$U$2261,Base2!O$35,0)),0.0000001,VLOOKUP($A52,Raw!$C$2174:$U$2261,Base2!O$35,0))</f>
        <v>9.9999999999999995E-8</v>
      </c>
      <c r="P52" s="17">
        <f>IF(ISNA(VLOOKUP($A52,Raw!$C$2174:$U$2261,Base2!P$35,0)),0.0000001,VLOOKUP($A52,Raw!$C$2174:$U$2261,Base2!P$35,0))</f>
        <v>9.9999999999999995E-8</v>
      </c>
      <c r="Q52" s="17">
        <f>IF(ISNA(VLOOKUP($A52,Raw!$C$2174:$U$2261,Base2!Q$35,0)),0.0000001,VLOOKUP($A52,Raw!$C$2174:$U$2261,Base2!Q$35,0))</f>
        <v>9.9999999999999995E-8</v>
      </c>
      <c r="R52" s="17">
        <f>IF(ISNA(VLOOKUP($A52,Raw!$C$2174:$U$2261,Base2!R$35,0)),0.0000001,VLOOKUP($A52,Raw!$C$2174:$U$2261,Base2!R$35,0))</f>
        <v>9.9999999999999995E-8</v>
      </c>
      <c r="S52" s="17">
        <f>IF(ISNA(VLOOKUP($A52,Raw!$C$2174:$U$2261,Base2!S$35,0)),0.0000001,VLOOKUP($A52,Raw!$C$2174:$U$2261,Base2!S$35,0))</f>
        <v>9.9999999999999995E-8</v>
      </c>
      <c r="T52" s="17">
        <f>IF(ISNA(VLOOKUP($A52,Raw!$C$2174:$U$2261,Base2!T$35,0)),0.0000001,VLOOKUP($A52,Raw!$C$2174:$U$2261,Base2!T$35,0))</f>
        <v>9.9999999999999995E-8</v>
      </c>
    </row>
    <row r="53" spans="1:20" x14ac:dyDescent="0.3">
      <c r="A53" t="s">
        <v>94</v>
      </c>
      <c r="B53" s="16" t="s">
        <v>214</v>
      </c>
      <c r="C53" s="17">
        <f>IF(ISNA(VLOOKUP($A53,Raw!$C$2174:$U$2261,Base2!C$35,0)),0.0000001,VLOOKUP($A53,Raw!$C$2174:$U$2261,Base2!C$35,0))</f>
        <v>9.9999999999999995E-8</v>
      </c>
      <c r="D53" s="17">
        <f>IF(ISNA(VLOOKUP($A53,Raw!$C$2174:$U$2261,Base2!D$35,0)),0.0000001,VLOOKUP($A53,Raw!$C$2174:$U$2261,Base2!D$35,0))</f>
        <v>9.9999999999999995E-8</v>
      </c>
      <c r="E53" s="17">
        <f>IF(ISNA(VLOOKUP($A53,Raw!$C$2174:$U$2261,Base2!E$35,0)),0.0000001,VLOOKUP($A53,Raw!$C$2174:$U$2261,Base2!E$35,0))</f>
        <v>9.9999999999999995E-8</v>
      </c>
      <c r="F53" s="17">
        <f>IF(ISNA(VLOOKUP($A53,Raw!$C$2174:$U$2261,Base2!F$35,0)),0.0000001,VLOOKUP($A53,Raw!$C$2174:$U$2261,Base2!F$35,0))</f>
        <v>9.9999999999999995E-8</v>
      </c>
      <c r="G53" s="17">
        <f>IF(ISNA(VLOOKUP($A53,Raw!$C$2174:$U$2261,Base2!G$35,0)),0.0000001,VLOOKUP($A53,Raw!$C$2174:$U$2261,Base2!G$35,0))</f>
        <v>9.9999999999999995E-8</v>
      </c>
      <c r="H53" s="17">
        <f>IF(ISNA(VLOOKUP($A53,Raw!$C$2174:$U$2261,Base2!H$35,0)),0.0000001,VLOOKUP($A53,Raw!$C$2174:$U$2261,Base2!H$35,0))</f>
        <v>9.9999999999999995E-8</v>
      </c>
      <c r="I53" s="17">
        <f>IF(ISNA(VLOOKUP($A53,Raw!$C$2174:$U$2261,Base2!I$35,0)),0.0000001,VLOOKUP($A53,Raw!$C$2174:$U$2261,Base2!I$35,0))</f>
        <v>9.9999999999999995E-8</v>
      </c>
      <c r="J53" s="17">
        <f>IF(ISNA(VLOOKUP($A53,Raw!$C$2174:$U$2261,Base2!J$35,0)),0.0000001,VLOOKUP($A53,Raw!$C$2174:$U$2261,Base2!J$35,0))</f>
        <v>9.9999999999999995E-8</v>
      </c>
      <c r="K53" s="17">
        <f>IF(ISNA(VLOOKUP($A53,Raw!$C$2174:$U$2261,Base2!K$35,0)),0.0000001,VLOOKUP($A53,Raw!$C$2174:$U$2261,Base2!K$35,0))</f>
        <v>9.9999999999999995E-8</v>
      </c>
      <c r="L53" s="17">
        <f>IF(ISNA(VLOOKUP($A53,Raw!$C$2174:$U$2261,Base2!L$35,0)),0.0000001,VLOOKUP($A53,Raw!$C$2174:$U$2261,Base2!L$35,0))</f>
        <v>9.9999999999999995E-8</v>
      </c>
      <c r="M53" s="17">
        <f>IF(ISNA(VLOOKUP($A53,Raw!$C$2174:$U$2261,Base2!M$35,0)),0.0000001,VLOOKUP($A53,Raw!$C$2174:$U$2261,Base2!M$35,0))</f>
        <v>9.9999999999999995E-8</v>
      </c>
      <c r="N53" s="17">
        <f>IF(ISNA(VLOOKUP($A53,Raw!$C$2174:$U$2261,Base2!N$35,0)),0.0000001,VLOOKUP($A53,Raw!$C$2174:$U$2261,Base2!N$35,0))</f>
        <v>9.9999999999999995E-8</v>
      </c>
      <c r="O53" s="17">
        <f>IF(ISNA(VLOOKUP($A53,Raw!$C$2174:$U$2261,Base2!O$35,0)),0.0000001,VLOOKUP($A53,Raw!$C$2174:$U$2261,Base2!O$35,0))</f>
        <v>9.9999999999999995E-8</v>
      </c>
      <c r="P53" s="17">
        <f>IF(ISNA(VLOOKUP($A53,Raw!$C$2174:$U$2261,Base2!P$35,0)),0.0000001,VLOOKUP($A53,Raw!$C$2174:$U$2261,Base2!P$35,0))</f>
        <v>9.9999999999999995E-8</v>
      </c>
      <c r="Q53" s="17">
        <f>IF(ISNA(VLOOKUP($A53,Raw!$C$2174:$U$2261,Base2!Q$35,0)),0.0000001,VLOOKUP($A53,Raw!$C$2174:$U$2261,Base2!Q$35,0))</f>
        <v>9.9999999999999995E-8</v>
      </c>
      <c r="R53" s="17">
        <f>IF(ISNA(VLOOKUP($A53,Raw!$C$2174:$U$2261,Base2!R$35,0)),0.0000001,VLOOKUP($A53,Raw!$C$2174:$U$2261,Base2!R$35,0))</f>
        <v>9.9999999999999995E-8</v>
      </c>
      <c r="S53" s="17">
        <f>IF(ISNA(VLOOKUP($A53,Raw!$C$2174:$U$2261,Base2!S$35,0)),0.0000001,VLOOKUP($A53,Raw!$C$2174:$U$2261,Base2!S$35,0))</f>
        <v>9.9999999999999995E-8</v>
      </c>
      <c r="T53" s="17">
        <f>IF(ISNA(VLOOKUP($A53,Raw!$C$2174:$U$2261,Base2!T$35,0)),0.0000001,VLOOKUP($A53,Raw!$C$2174:$U$2261,Base2!T$35,0))</f>
        <v>9.9999999999999995E-8</v>
      </c>
    </row>
    <row r="54" spans="1:20" x14ac:dyDescent="0.3">
      <c r="A54" t="s">
        <v>95</v>
      </c>
      <c r="B54" s="16" t="s">
        <v>216</v>
      </c>
      <c r="C54" s="17">
        <f>IF(ISNA(VLOOKUP($A54,Raw!$C$2174:$U$2261,Base2!C$35,0)),0.0000001,VLOOKUP($A54,Raw!$C$2174:$U$2261,Base2!C$35,0))</f>
        <v>9.9999999999999995E-8</v>
      </c>
      <c r="D54" s="17">
        <f>IF(ISNA(VLOOKUP($A54,Raw!$C$2174:$U$2261,Base2!D$35,0)),0.0000001,VLOOKUP($A54,Raw!$C$2174:$U$2261,Base2!D$35,0))</f>
        <v>9.9999999999999995E-8</v>
      </c>
      <c r="E54" s="17">
        <f>IF(ISNA(VLOOKUP($A54,Raw!$C$2174:$U$2261,Base2!E$35,0)),0.0000001,VLOOKUP($A54,Raw!$C$2174:$U$2261,Base2!E$35,0))</f>
        <v>9.9999999999999995E-8</v>
      </c>
      <c r="F54" s="17">
        <f>IF(ISNA(VLOOKUP($A54,Raw!$C$2174:$U$2261,Base2!F$35,0)),0.0000001,VLOOKUP($A54,Raw!$C$2174:$U$2261,Base2!F$35,0))</f>
        <v>9.9999999999999995E-8</v>
      </c>
      <c r="G54" s="17">
        <f>IF(ISNA(VLOOKUP($A54,Raw!$C$2174:$U$2261,Base2!G$35,0)),0.0000001,VLOOKUP($A54,Raw!$C$2174:$U$2261,Base2!G$35,0))</f>
        <v>9.9999999999999995E-8</v>
      </c>
      <c r="H54" s="17">
        <f>IF(ISNA(VLOOKUP($A54,Raw!$C$2174:$U$2261,Base2!H$35,0)),0.0000001,VLOOKUP($A54,Raw!$C$2174:$U$2261,Base2!H$35,0))</f>
        <v>9.9999999999999995E-8</v>
      </c>
      <c r="I54" s="17">
        <f>IF(ISNA(VLOOKUP($A54,Raw!$C$2174:$U$2261,Base2!I$35,0)),0.0000001,VLOOKUP($A54,Raw!$C$2174:$U$2261,Base2!I$35,0))</f>
        <v>9.9999999999999995E-8</v>
      </c>
      <c r="J54" s="17">
        <f>IF(ISNA(VLOOKUP($A54,Raw!$C$2174:$U$2261,Base2!J$35,0)),0.0000001,VLOOKUP($A54,Raw!$C$2174:$U$2261,Base2!J$35,0))</f>
        <v>9.9999999999999995E-8</v>
      </c>
      <c r="K54" s="17">
        <f>IF(ISNA(VLOOKUP($A54,Raw!$C$2174:$U$2261,Base2!K$35,0)),0.0000001,VLOOKUP($A54,Raw!$C$2174:$U$2261,Base2!K$35,0))</f>
        <v>9.9999999999999995E-8</v>
      </c>
      <c r="L54" s="17">
        <f>IF(ISNA(VLOOKUP($A54,Raw!$C$2174:$U$2261,Base2!L$35,0)),0.0000001,VLOOKUP($A54,Raw!$C$2174:$U$2261,Base2!L$35,0))</f>
        <v>9.9999999999999995E-8</v>
      </c>
      <c r="M54" s="17">
        <f>IF(ISNA(VLOOKUP($A54,Raw!$C$2174:$U$2261,Base2!M$35,0)),0.0000001,VLOOKUP($A54,Raw!$C$2174:$U$2261,Base2!M$35,0))</f>
        <v>9.9999999999999995E-8</v>
      </c>
      <c r="N54" s="17">
        <f>IF(ISNA(VLOOKUP($A54,Raw!$C$2174:$U$2261,Base2!N$35,0)),0.0000001,VLOOKUP($A54,Raw!$C$2174:$U$2261,Base2!N$35,0))</f>
        <v>9.9999999999999995E-8</v>
      </c>
      <c r="O54" s="17">
        <f>IF(ISNA(VLOOKUP($A54,Raw!$C$2174:$U$2261,Base2!O$35,0)),0.0000001,VLOOKUP($A54,Raw!$C$2174:$U$2261,Base2!O$35,0))</f>
        <v>9.9999999999999995E-8</v>
      </c>
      <c r="P54" s="17">
        <f>IF(ISNA(VLOOKUP($A54,Raw!$C$2174:$U$2261,Base2!P$35,0)),0.0000001,VLOOKUP($A54,Raw!$C$2174:$U$2261,Base2!P$35,0))</f>
        <v>9.9999999999999995E-8</v>
      </c>
      <c r="Q54" s="17">
        <f>IF(ISNA(VLOOKUP($A54,Raw!$C$2174:$U$2261,Base2!Q$35,0)),0.0000001,VLOOKUP($A54,Raw!$C$2174:$U$2261,Base2!Q$35,0))</f>
        <v>9.9999999999999995E-8</v>
      </c>
      <c r="R54" s="17">
        <f>IF(ISNA(VLOOKUP($A54,Raw!$C$2174:$U$2261,Base2!R$35,0)),0.0000001,VLOOKUP($A54,Raw!$C$2174:$U$2261,Base2!R$35,0))</f>
        <v>9.9999999999999995E-8</v>
      </c>
      <c r="S54" s="17">
        <f>IF(ISNA(VLOOKUP($A54,Raw!$C$2174:$U$2261,Base2!S$35,0)),0.0000001,VLOOKUP($A54,Raw!$C$2174:$U$2261,Base2!S$35,0))</f>
        <v>9.9999999999999995E-8</v>
      </c>
      <c r="T54" s="17">
        <f>IF(ISNA(VLOOKUP($A54,Raw!$C$2174:$U$2261,Base2!T$35,0)),0.0000001,VLOOKUP($A54,Raw!$C$2174:$U$2261,Base2!T$35,0))</f>
        <v>9.9999999999999995E-8</v>
      </c>
    </row>
    <row r="55" spans="1:20" x14ac:dyDescent="0.3">
      <c r="A55" t="s">
        <v>96</v>
      </c>
      <c r="B55" s="16" t="s">
        <v>218</v>
      </c>
      <c r="C55" s="17">
        <f>IF(ISNA(VLOOKUP($A55,Raw!$C$2174:$U$2261,Base2!C$35,0)),0.0000001,VLOOKUP($A55,Raw!$C$2174:$U$2261,Base2!C$35,0))</f>
        <v>9.9999999999999995E-8</v>
      </c>
      <c r="D55" s="17">
        <f>IF(ISNA(VLOOKUP($A55,Raw!$C$2174:$U$2261,Base2!D$35,0)),0.0000001,VLOOKUP($A55,Raw!$C$2174:$U$2261,Base2!D$35,0))</f>
        <v>9.9999999999999995E-8</v>
      </c>
      <c r="E55" s="17">
        <f>IF(ISNA(VLOOKUP($A55,Raw!$C$2174:$U$2261,Base2!E$35,0)),0.0000001,VLOOKUP($A55,Raw!$C$2174:$U$2261,Base2!E$35,0))</f>
        <v>9.9999999999999995E-8</v>
      </c>
      <c r="F55" s="17">
        <f>IF(ISNA(VLOOKUP($A55,Raw!$C$2174:$U$2261,Base2!F$35,0)),0.0000001,VLOOKUP($A55,Raw!$C$2174:$U$2261,Base2!F$35,0))</f>
        <v>9.9999999999999995E-8</v>
      </c>
      <c r="G55" s="17">
        <f>IF(ISNA(VLOOKUP($A55,Raw!$C$2174:$U$2261,Base2!G$35,0)),0.0000001,VLOOKUP($A55,Raw!$C$2174:$U$2261,Base2!G$35,0))</f>
        <v>9.9999999999999995E-8</v>
      </c>
      <c r="H55" s="17">
        <f>IF(ISNA(VLOOKUP($A55,Raw!$C$2174:$U$2261,Base2!H$35,0)),0.0000001,VLOOKUP($A55,Raw!$C$2174:$U$2261,Base2!H$35,0))</f>
        <v>9.9999999999999995E-8</v>
      </c>
      <c r="I55" s="17">
        <f>IF(ISNA(VLOOKUP($A55,Raw!$C$2174:$U$2261,Base2!I$35,0)),0.0000001,VLOOKUP($A55,Raw!$C$2174:$U$2261,Base2!I$35,0))</f>
        <v>9.9999999999999995E-8</v>
      </c>
      <c r="J55" s="17">
        <f>IF(ISNA(VLOOKUP($A55,Raw!$C$2174:$U$2261,Base2!J$35,0)),0.0000001,VLOOKUP($A55,Raw!$C$2174:$U$2261,Base2!J$35,0))</f>
        <v>9.9999999999999995E-8</v>
      </c>
      <c r="K55" s="17">
        <f>IF(ISNA(VLOOKUP($A55,Raw!$C$2174:$U$2261,Base2!K$35,0)),0.0000001,VLOOKUP($A55,Raw!$C$2174:$U$2261,Base2!K$35,0))</f>
        <v>9.9999999999999995E-8</v>
      </c>
      <c r="L55" s="17">
        <f>IF(ISNA(VLOOKUP($A55,Raw!$C$2174:$U$2261,Base2!L$35,0)),0.0000001,VLOOKUP($A55,Raw!$C$2174:$U$2261,Base2!L$35,0))</f>
        <v>9.9999999999999995E-8</v>
      </c>
      <c r="M55" s="17">
        <f>IF(ISNA(VLOOKUP($A55,Raw!$C$2174:$U$2261,Base2!M$35,0)),0.0000001,VLOOKUP($A55,Raw!$C$2174:$U$2261,Base2!M$35,0))</f>
        <v>9.9999999999999995E-8</v>
      </c>
      <c r="N55" s="17">
        <f>IF(ISNA(VLOOKUP($A55,Raw!$C$2174:$U$2261,Base2!N$35,0)),0.0000001,VLOOKUP($A55,Raw!$C$2174:$U$2261,Base2!N$35,0))</f>
        <v>9.9999999999999995E-8</v>
      </c>
      <c r="O55" s="17">
        <f>IF(ISNA(VLOOKUP($A55,Raw!$C$2174:$U$2261,Base2!O$35,0)),0.0000001,VLOOKUP($A55,Raw!$C$2174:$U$2261,Base2!O$35,0))</f>
        <v>9.9999999999999995E-8</v>
      </c>
      <c r="P55" s="17">
        <f>IF(ISNA(VLOOKUP($A55,Raw!$C$2174:$U$2261,Base2!P$35,0)),0.0000001,VLOOKUP($A55,Raw!$C$2174:$U$2261,Base2!P$35,0))</f>
        <v>9.9999999999999995E-8</v>
      </c>
      <c r="Q55" s="17">
        <f>IF(ISNA(VLOOKUP($A55,Raw!$C$2174:$U$2261,Base2!Q$35,0)),0.0000001,VLOOKUP($A55,Raw!$C$2174:$U$2261,Base2!Q$35,0))</f>
        <v>9.9999999999999995E-8</v>
      </c>
      <c r="R55" s="17">
        <f>IF(ISNA(VLOOKUP($A55,Raw!$C$2174:$U$2261,Base2!R$35,0)),0.0000001,VLOOKUP($A55,Raw!$C$2174:$U$2261,Base2!R$35,0))</f>
        <v>9.9999999999999995E-8</v>
      </c>
      <c r="S55" s="17">
        <f>IF(ISNA(VLOOKUP($A55,Raw!$C$2174:$U$2261,Base2!S$35,0)),0.0000001,VLOOKUP($A55,Raw!$C$2174:$U$2261,Base2!S$35,0))</f>
        <v>9.9999999999999995E-8</v>
      </c>
      <c r="T55" s="17">
        <f>IF(ISNA(VLOOKUP($A55,Raw!$C$2174:$U$2261,Base2!T$35,0)),0.0000001,VLOOKUP($A55,Raw!$C$2174:$U$2261,Base2!T$35,0))</f>
        <v>9.9999999999999995E-8</v>
      </c>
    </row>
    <row r="56" spans="1:20" x14ac:dyDescent="0.3">
      <c r="A56" t="s">
        <v>97</v>
      </c>
      <c r="B56" s="16" t="s">
        <v>220</v>
      </c>
      <c r="C56" s="17">
        <f>IF(ISNA(VLOOKUP($A56,Raw!$C$2174:$U$2261,Base2!C$35,0)),0.0000001,VLOOKUP($A56,Raw!$C$2174:$U$2261,Base2!C$35,0))</f>
        <v>9.9999999999999995E-8</v>
      </c>
      <c r="D56" s="17">
        <f>IF(ISNA(VLOOKUP($A56,Raw!$C$2174:$U$2261,Base2!D$35,0)),0.0000001,VLOOKUP($A56,Raw!$C$2174:$U$2261,Base2!D$35,0))</f>
        <v>9.9999999999999995E-8</v>
      </c>
      <c r="E56" s="17">
        <f>IF(ISNA(VLOOKUP($A56,Raw!$C$2174:$U$2261,Base2!E$35,0)),0.0000001,VLOOKUP($A56,Raw!$C$2174:$U$2261,Base2!E$35,0))</f>
        <v>9.9999999999999995E-8</v>
      </c>
      <c r="F56" s="17">
        <f>IF(ISNA(VLOOKUP($A56,Raw!$C$2174:$U$2261,Base2!F$35,0)),0.0000001,VLOOKUP($A56,Raw!$C$2174:$U$2261,Base2!F$35,0))</f>
        <v>9.9999999999999995E-8</v>
      </c>
      <c r="G56" s="17">
        <f>IF(ISNA(VLOOKUP($A56,Raw!$C$2174:$U$2261,Base2!G$35,0)),0.0000001,VLOOKUP($A56,Raw!$C$2174:$U$2261,Base2!G$35,0))</f>
        <v>9.9999999999999995E-8</v>
      </c>
      <c r="H56" s="17">
        <f>IF(ISNA(VLOOKUP($A56,Raw!$C$2174:$U$2261,Base2!H$35,0)),0.0000001,VLOOKUP($A56,Raw!$C$2174:$U$2261,Base2!H$35,0))</f>
        <v>9.9999999999999995E-8</v>
      </c>
      <c r="I56" s="17">
        <f>IF(ISNA(VLOOKUP($A56,Raw!$C$2174:$U$2261,Base2!I$35,0)),0.0000001,VLOOKUP($A56,Raw!$C$2174:$U$2261,Base2!I$35,0))</f>
        <v>9.9999999999999995E-8</v>
      </c>
      <c r="J56" s="17">
        <f>IF(ISNA(VLOOKUP($A56,Raw!$C$2174:$U$2261,Base2!J$35,0)),0.0000001,VLOOKUP($A56,Raw!$C$2174:$U$2261,Base2!J$35,0))</f>
        <v>9.9999999999999995E-8</v>
      </c>
      <c r="K56" s="17">
        <f>IF(ISNA(VLOOKUP($A56,Raw!$C$2174:$U$2261,Base2!K$35,0)),0.0000001,VLOOKUP($A56,Raw!$C$2174:$U$2261,Base2!K$35,0))</f>
        <v>9.9999999999999995E-8</v>
      </c>
      <c r="L56" s="17">
        <f>IF(ISNA(VLOOKUP($A56,Raw!$C$2174:$U$2261,Base2!L$35,0)),0.0000001,VLOOKUP($A56,Raw!$C$2174:$U$2261,Base2!L$35,0))</f>
        <v>9.9999999999999995E-8</v>
      </c>
      <c r="M56" s="17">
        <f>IF(ISNA(VLOOKUP($A56,Raw!$C$2174:$U$2261,Base2!M$35,0)),0.0000001,VLOOKUP($A56,Raw!$C$2174:$U$2261,Base2!M$35,0))</f>
        <v>9.9999999999999995E-8</v>
      </c>
      <c r="N56" s="17">
        <f>IF(ISNA(VLOOKUP($A56,Raw!$C$2174:$U$2261,Base2!N$35,0)),0.0000001,VLOOKUP($A56,Raw!$C$2174:$U$2261,Base2!N$35,0))</f>
        <v>9.9999999999999995E-8</v>
      </c>
      <c r="O56" s="17">
        <f>IF(ISNA(VLOOKUP($A56,Raw!$C$2174:$U$2261,Base2!O$35,0)),0.0000001,VLOOKUP($A56,Raw!$C$2174:$U$2261,Base2!O$35,0))</f>
        <v>9.9999999999999995E-8</v>
      </c>
      <c r="P56" s="17">
        <f>IF(ISNA(VLOOKUP($A56,Raw!$C$2174:$U$2261,Base2!P$35,0)),0.0000001,VLOOKUP($A56,Raw!$C$2174:$U$2261,Base2!P$35,0))</f>
        <v>9.9999999999999995E-8</v>
      </c>
      <c r="Q56" s="17">
        <f>IF(ISNA(VLOOKUP($A56,Raw!$C$2174:$U$2261,Base2!Q$35,0)),0.0000001,VLOOKUP($A56,Raw!$C$2174:$U$2261,Base2!Q$35,0))</f>
        <v>9.9999999999999995E-8</v>
      </c>
      <c r="R56" s="17">
        <f>IF(ISNA(VLOOKUP($A56,Raw!$C$2174:$U$2261,Base2!R$35,0)),0.0000001,VLOOKUP($A56,Raw!$C$2174:$U$2261,Base2!R$35,0))</f>
        <v>9.9999999999999995E-8</v>
      </c>
      <c r="S56" s="17">
        <f>IF(ISNA(VLOOKUP($A56,Raw!$C$2174:$U$2261,Base2!S$35,0)),0.0000001,VLOOKUP($A56,Raw!$C$2174:$U$2261,Base2!S$35,0))</f>
        <v>9.9999999999999995E-8</v>
      </c>
      <c r="T56" s="17">
        <f>IF(ISNA(VLOOKUP($A56,Raw!$C$2174:$U$2261,Base2!T$35,0)),0.0000001,VLOOKUP($A56,Raw!$C$2174:$U$2261,Base2!T$35,0))</f>
        <v>9.9999999999999995E-8</v>
      </c>
    </row>
    <row r="57" spans="1:20" x14ac:dyDescent="0.3">
      <c r="A57" t="s">
        <v>98</v>
      </c>
      <c r="B57" s="16" t="s">
        <v>222</v>
      </c>
      <c r="C57" s="17">
        <f>IF(ISNA(VLOOKUP($A57,Raw!$C$2174:$U$2261,Base2!C$35,0)),0.0000001,VLOOKUP($A57,Raw!$C$2174:$U$2261,Base2!C$35,0))</f>
        <v>9.9999999999999995E-8</v>
      </c>
      <c r="D57" s="17">
        <f>IF(ISNA(VLOOKUP($A57,Raw!$C$2174:$U$2261,Base2!D$35,0)),0.0000001,VLOOKUP($A57,Raw!$C$2174:$U$2261,Base2!D$35,0))</f>
        <v>9.9999999999999995E-8</v>
      </c>
      <c r="E57" s="17">
        <f>IF(ISNA(VLOOKUP($A57,Raw!$C$2174:$U$2261,Base2!E$35,0)),0.0000001,VLOOKUP($A57,Raw!$C$2174:$U$2261,Base2!E$35,0))</f>
        <v>9.9999999999999995E-8</v>
      </c>
      <c r="F57" s="17">
        <f>IF(ISNA(VLOOKUP($A57,Raw!$C$2174:$U$2261,Base2!F$35,0)),0.0000001,VLOOKUP($A57,Raw!$C$2174:$U$2261,Base2!F$35,0))</f>
        <v>9.9999999999999995E-8</v>
      </c>
      <c r="G57" s="17">
        <f>IF(ISNA(VLOOKUP($A57,Raw!$C$2174:$U$2261,Base2!G$35,0)),0.0000001,VLOOKUP($A57,Raw!$C$2174:$U$2261,Base2!G$35,0))</f>
        <v>9.9999999999999995E-8</v>
      </c>
      <c r="H57" s="17">
        <f>IF(ISNA(VLOOKUP($A57,Raw!$C$2174:$U$2261,Base2!H$35,0)),0.0000001,VLOOKUP($A57,Raw!$C$2174:$U$2261,Base2!H$35,0))</f>
        <v>9.9999999999999995E-8</v>
      </c>
      <c r="I57" s="17">
        <f>IF(ISNA(VLOOKUP($A57,Raw!$C$2174:$U$2261,Base2!I$35,0)),0.0000001,VLOOKUP($A57,Raw!$C$2174:$U$2261,Base2!I$35,0))</f>
        <v>9.9999999999999995E-8</v>
      </c>
      <c r="J57" s="17">
        <f>IF(ISNA(VLOOKUP($A57,Raw!$C$2174:$U$2261,Base2!J$35,0)),0.0000001,VLOOKUP($A57,Raw!$C$2174:$U$2261,Base2!J$35,0))</f>
        <v>9.9999999999999995E-8</v>
      </c>
      <c r="K57" s="17">
        <f>IF(ISNA(VLOOKUP($A57,Raw!$C$2174:$U$2261,Base2!K$35,0)),0.0000001,VLOOKUP($A57,Raw!$C$2174:$U$2261,Base2!K$35,0))</f>
        <v>9.9999999999999995E-8</v>
      </c>
      <c r="L57" s="17">
        <f>IF(ISNA(VLOOKUP($A57,Raw!$C$2174:$U$2261,Base2!L$35,0)),0.0000001,VLOOKUP($A57,Raw!$C$2174:$U$2261,Base2!L$35,0))</f>
        <v>9.9999999999999995E-8</v>
      </c>
      <c r="M57" s="17">
        <f>IF(ISNA(VLOOKUP($A57,Raw!$C$2174:$U$2261,Base2!M$35,0)),0.0000001,VLOOKUP($A57,Raw!$C$2174:$U$2261,Base2!M$35,0))</f>
        <v>9.9999999999999995E-8</v>
      </c>
      <c r="N57" s="17">
        <f>IF(ISNA(VLOOKUP($A57,Raw!$C$2174:$U$2261,Base2!N$35,0)),0.0000001,VLOOKUP($A57,Raw!$C$2174:$U$2261,Base2!N$35,0))</f>
        <v>9.9999999999999995E-8</v>
      </c>
      <c r="O57" s="17">
        <f>IF(ISNA(VLOOKUP($A57,Raw!$C$2174:$U$2261,Base2!O$35,0)),0.0000001,VLOOKUP($A57,Raw!$C$2174:$U$2261,Base2!O$35,0))</f>
        <v>9.9999999999999995E-8</v>
      </c>
      <c r="P57" s="17">
        <f>IF(ISNA(VLOOKUP($A57,Raw!$C$2174:$U$2261,Base2!P$35,0)),0.0000001,VLOOKUP($A57,Raw!$C$2174:$U$2261,Base2!P$35,0))</f>
        <v>9.9999999999999995E-8</v>
      </c>
      <c r="Q57" s="17">
        <f>IF(ISNA(VLOOKUP($A57,Raw!$C$2174:$U$2261,Base2!Q$35,0)),0.0000001,VLOOKUP($A57,Raw!$C$2174:$U$2261,Base2!Q$35,0))</f>
        <v>9.9999999999999995E-8</v>
      </c>
      <c r="R57" s="17">
        <f>IF(ISNA(VLOOKUP($A57,Raw!$C$2174:$U$2261,Base2!R$35,0)),0.0000001,VLOOKUP($A57,Raw!$C$2174:$U$2261,Base2!R$35,0))</f>
        <v>9.9999999999999995E-8</v>
      </c>
      <c r="S57" s="17">
        <f>IF(ISNA(VLOOKUP($A57,Raw!$C$2174:$U$2261,Base2!S$35,0)),0.0000001,VLOOKUP($A57,Raw!$C$2174:$U$2261,Base2!S$35,0))</f>
        <v>9.9999999999999995E-8</v>
      </c>
      <c r="T57" s="17">
        <f>IF(ISNA(VLOOKUP($A57,Raw!$C$2174:$U$2261,Base2!T$35,0)),0.0000001,VLOOKUP($A57,Raw!$C$2174:$U$2261,Base2!T$35,0))</f>
        <v>9.9999999999999995E-8</v>
      </c>
    </row>
    <row r="58" spans="1:20" x14ac:dyDescent="0.3">
      <c r="A58" t="s">
        <v>99</v>
      </c>
      <c r="B58" s="16" t="s">
        <v>224</v>
      </c>
      <c r="C58" s="17">
        <f>IF(ISNA(VLOOKUP($A58,Raw!$C$2174:$U$2261,Base2!C$35,0)),0.0000001,VLOOKUP($A58,Raw!$C$2174:$U$2261,Base2!C$35,0))</f>
        <v>9.9999999999999995E-8</v>
      </c>
      <c r="D58" s="17">
        <f>IF(ISNA(VLOOKUP($A58,Raw!$C$2174:$U$2261,Base2!D$35,0)),0.0000001,VLOOKUP($A58,Raw!$C$2174:$U$2261,Base2!D$35,0))</f>
        <v>9.9999999999999995E-8</v>
      </c>
      <c r="E58" s="17">
        <f>IF(ISNA(VLOOKUP($A58,Raw!$C$2174:$U$2261,Base2!E$35,0)),0.0000001,VLOOKUP($A58,Raw!$C$2174:$U$2261,Base2!E$35,0))</f>
        <v>9.9999999999999995E-8</v>
      </c>
      <c r="F58" s="17">
        <f>IF(ISNA(VLOOKUP($A58,Raw!$C$2174:$U$2261,Base2!F$35,0)),0.0000001,VLOOKUP($A58,Raw!$C$2174:$U$2261,Base2!F$35,0))</f>
        <v>9.9999999999999995E-8</v>
      </c>
      <c r="G58" s="17">
        <f>IF(ISNA(VLOOKUP($A58,Raw!$C$2174:$U$2261,Base2!G$35,0)),0.0000001,VLOOKUP($A58,Raw!$C$2174:$U$2261,Base2!G$35,0))</f>
        <v>9.9999999999999995E-8</v>
      </c>
      <c r="H58" s="17">
        <f>IF(ISNA(VLOOKUP($A58,Raw!$C$2174:$U$2261,Base2!H$35,0)),0.0000001,VLOOKUP($A58,Raw!$C$2174:$U$2261,Base2!H$35,0))</f>
        <v>9.9999999999999995E-8</v>
      </c>
      <c r="I58" s="17">
        <f>IF(ISNA(VLOOKUP($A58,Raw!$C$2174:$U$2261,Base2!I$35,0)),0.0000001,VLOOKUP($A58,Raw!$C$2174:$U$2261,Base2!I$35,0))</f>
        <v>9.9999999999999995E-8</v>
      </c>
      <c r="J58" s="17">
        <f>IF(ISNA(VLOOKUP($A58,Raw!$C$2174:$U$2261,Base2!J$35,0)),0.0000001,VLOOKUP($A58,Raw!$C$2174:$U$2261,Base2!J$35,0))</f>
        <v>9.9999999999999995E-8</v>
      </c>
      <c r="K58" s="17">
        <f>IF(ISNA(VLOOKUP($A58,Raw!$C$2174:$U$2261,Base2!K$35,0)),0.0000001,VLOOKUP($A58,Raw!$C$2174:$U$2261,Base2!K$35,0))</f>
        <v>9.9999999999999995E-8</v>
      </c>
      <c r="L58" s="17">
        <f>IF(ISNA(VLOOKUP($A58,Raw!$C$2174:$U$2261,Base2!L$35,0)),0.0000001,VLOOKUP($A58,Raw!$C$2174:$U$2261,Base2!L$35,0))</f>
        <v>9.9999999999999995E-8</v>
      </c>
      <c r="M58" s="17">
        <f>IF(ISNA(VLOOKUP($A58,Raw!$C$2174:$U$2261,Base2!M$35,0)),0.0000001,VLOOKUP($A58,Raw!$C$2174:$U$2261,Base2!M$35,0))</f>
        <v>9.9999999999999995E-8</v>
      </c>
      <c r="N58" s="17">
        <f>IF(ISNA(VLOOKUP($A58,Raw!$C$2174:$U$2261,Base2!N$35,0)),0.0000001,VLOOKUP($A58,Raw!$C$2174:$U$2261,Base2!N$35,0))</f>
        <v>9.9999999999999995E-8</v>
      </c>
      <c r="O58" s="17">
        <f>IF(ISNA(VLOOKUP($A58,Raw!$C$2174:$U$2261,Base2!O$35,0)),0.0000001,VLOOKUP($A58,Raw!$C$2174:$U$2261,Base2!O$35,0))</f>
        <v>9.9999999999999995E-8</v>
      </c>
      <c r="P58" s="17">
        <f>IF(ISNA(VLOOKUP($A58,Raw!$C$2174:$U$2261,Base2!P$35,0)),0.0000001,VLOOKUP($A58,Raw!$C$2174:$U$2261,Base2!P$35,0))</f>
        <v>9.9999999999999995E-8</v>
      </c>
      <c r="Q58" s="17">
        <f>IF(ISNA(VLOOKUP($A58,Raw!$C$2174:$U$2261,Base2!Q$35,0)),0.0000001,VLOOKUP($A58,Raw!$C$2174:$U$2261,Base2!Q$35,0))</f>
        <v>9.9999999999999995E-8</v>
      </c>
      <c r="R58" s="17">
        <f>IF(ISNA(VLOOKUP($A58,Raw!$C$2174:$U$2261,Base2!R$35,0)),0.0000001,VLOOKUP($A58,Raw!$C$2174:$U$2261,Base2!R$35,0))</f>
        <v>9.9999999999999995E-8</v>
      </c>
      <c r="S58" s="17">
        <f>IF(ISNA(VLOOKUP($A58,Raw!$C$2174:$U$2261,Base2!S$35,0)),0.0000001,VLOOKUP($A58,Raw!$C$2174:$U$2261,Base2!S$35,0))</f>
        <v>9.9999999999999995E-8</v>
      </c>
      <c r="T58" s="17">
        <f>IF(ISNA(VLOOKUP($A58,Raw!$C$2174:$U$2261,Base2!T$35,0)),0.0000001,VLOOKUP($A58,Raw!$C$2174:$U$2261,Base2!T$35,0))</f>
        <v>9.9999999999999995E-8</v>
      </c>
    </row>
    <row r="59" spans="1:20" x14ac:dyDescent="0.3">
      <c r="A59" t="s">
        <v>100</v>
      </c>
      <c r="B59" s="16" t="s">
        <v>226</v>
      </c>
      <c r="C59" s="17">
        <f>IF(ISNA(VLOOKUP($A59,Raw!$C$2174:$U$2261,Base2!C$35,0)),0.0000001,VLOOKUP($A59,Raw!$C$2174:$U$2261,Base2!C$35,0))</f>
        <v>9.9999999999999995E-8</v>
      </c>
      <c r="D59" s="17">
        <f>IF(ISNA(VLOOKUP($A59,Raw!$C$2174:$U$2261,Base2!D$35,0)),0.0000001,VLOOKUP($A59,Raw!$C$2174:$U$2261,Base2!D$35,0))</f>
        <v>9.9999999999999995E-8</v>
      </c>
      <c r="E59" s="17">
        <f>IF(ISNA(VLOOKUP($A59,Raw!$C$2174:$U$2261,Base2!E$35,0)),0.0000001,VLOOKUP($A59,Raw!$C$2174:$U$2261,Base2!E$35,0))</f>
        <v>9.9999999999999995E-8</v>
      </c>
      <c r="F59" s="17">
        <f>IF(ISNA(VLOOKUP($A59,Raw!$C$2174:$U$2261,Base2!F$35,0)),0.0000001,VLOOKUP($A59,Raw!$C$2174:$U$2261,Base2!F$35,0))</f>
        <v>9.9999999999999995E-8</v>
      </c>
      <c r="G59" s="17">
        <f>IF(ISNA(VLOOKUP($A59,Raw!$C$2174:$U$2261,Base2!G$35,0)),0.0000001,VLOOKUP($A59,Raw!$C$2174:$U$2261,Base2!G$35,0))</f>
        <v>9.9999999999999995E-8</v>
      </c>
      <c r="H59" s="17">
        <f>IF(ISNA(VLOOKUP($A59,Raw!$C$2174:$U$2261,Base2!H$35,0)),0.0000001,VLOOKUP($A59,Raw!$C$2174:$U$2261,Base2!H$35,0))</f>
        <v>9.9999999999999995E-8</v>
      </c>
      <c r="I59" s="17">
        <f>IF(ISNA(VLOOKUP($A59,Raw!$C$2174:$U$2261,Base2!I$35,0)),0.0000001,VLOOKUP($A59,Raw!$C$2174:$U$2261,Base2!I$35,0))</f>
        <v>9.9999999999999995E-8</v>
      </c>
      <c r="J59" s="17">
        <f>IF(ISNA(VLOOKUP($A59,Raw!$C$2174:$U$2261,Base2!J$35,0)),0.0000001,VLOOKUP($A59,Raw!$C$2174:$U$2261,Base2!J$35,0))</f>
        <v>9.9999999999999995E-8</v>
      </c>
      <c r="K59" s="17">
        <f>IF(ISNA(VLOOKUP($A59,Raw!$C$2174:$U$2261,Base2!K$35,0)),0.0000001,VLOOKUP($A59,Raw!$C$2174:$U$2261,Base2!K$35,0))</f>
        <v>9.9999999999999995E-8</v>
      </c>
      <c r="L59" s="17">
        <f>IF(ISNA(VLOOKUP($A59,Raw!$C$2174:$U$2261,Base2!L$35,0)),0.0000001,VLOOKUP($A59,Raw!$C$2174:$U$2261,Base2!L$35,0))</f>
        <v>9.9999999999999995E-8</v>
      </c>
      <c r="M59" s="17">
        <f>IF(ISNA(VLOOKUP($A59,Raw!$C$2174:$U$2261,Base2!M$35,0)),0.0000001,VLOOKUP($A59,Raw!$C$2174:$U$2261,Base2!M$35,0))</f>
        <v>9.9999999999999995E-8</v>
      </c>
      <c r="N59" s="17">
        <f>IF(ISNA(VLOOKUP($A59,Raw!$C$2174:$U$2261,Base2!N$35,0)),0.0000001,VLOOKUP($A59,Raw!$C$2174:$U$2261,Base2!N$35,0))</f>
        <v>9.9999999999999995E-8</v>
      </c>
      <c r="O59" s="17">
        <f>IF(ISNA(VLOOKUP($A59,Raw!$C$2174:$U$2261,Base2!O$35,0)),0.0000001,VLOOKUP($A59,Raw!$C$2174:$U$2261,Base2!O$35,0))</f>
        <v>9.9999999999999995E-8</v>
      </c>
      <c r="P59" s="17">
        <f>IF(ISNA(VLOOKUP($A59,Raw!$C$2174:$U$2261,Base2!P$35,0)),0.0000001,VLOOKUP($A59,Raw!$C$2174:$U$2261,Base2!P$35,0))</f>
        <v>9.9999999999999995E-8</v>
      </c>
      <c r="Q59" s="17">
        <f>IF(ISNA(VLOOKUP($A59,Raw!$C$2174:$U$2261,Base2!Q$35,0)),0.0000001,VLOOKUP($A59,Raw!$C$2174:$U$2261,Base2!Q$35,0))</f>
        <v>9.9999999999999995E-8</v>
      </c>
      <c r="R59" s="17">
        <f>IF(ISNA(VLOOKUP($A59,Raw!$C$2174:$U$2261,Base2!R$35,0)),0.0000001,VLOOKUP($A59,Raw!$C$2174:$U$2261,Base2!R$35,0))</f>
        <v>9.9999999999999995E-8</v>
      </c>
      <c r="S59" s="17">
        <f>IF(ISNA(VLOOKUP($A59,Raw!$C$2174:$U$2261,Base2!S$35,0)),0.0000001,VLOOKUP($A59,Raw!$C$2174:$U$2261,Base2!S$35,0))</f>
        <v>9.9999999999999995E-8</v>
      </c>
      <c r="T59" s="17">
        <f>IF(ISNA(VLOOKUP($A59,Raw!$C$2174:$U$2261,Base2!T$35,0)),0.0000001,VLOOKUP($A59,Raw!$C$2174:$U$2261,Base2!T$35,0))</f>
        <v>9.9999999999999995E-8</v>
      </c>
    </row>
    <row r="60" spans="1:20" x14ac:dyDescent="0.3">
      <c r="A60" t="s">
        <v>101</v>
      </c>
      <c r="B60" s="16" t="s">
        <v>228</v>
      </c>
      <c r="C60" s="17">
        <f>IF(ISNA(VLOOKUP($A60,Raw!$C$2174:$U$2261,Base2!C$35,0)),0.0000001,VLOOKUP($A60,Raw!$C$2174:$U$2261,Base2!C$35,0))</f>
        <v>9.9999999999999995E-8</v>
      </c>
      <c r="D60" s="17">
        <f>IF(ISNA(VLOOKUP($A60,Raw!$C$2174:$U$2261,Base2!D$35,0)),0.0000001,VLOOKUP($A60,Raw!$C$2174:$U$2261,Base2!D$35,0))</f>
        <v>9.9999999999999995E-8</v>
      </c>
      <c r="E60" s="17">
        <f>IF(ISNA(VLOOKUP($A60,Raw!$C$2174:$U$2261,Base2!E$35,0)),0.0000001,VLOOKUP($A60,Raw!$C$2174:$U$2261,Base2!E$35,0))</f>
        <v>9.9999999999999995E-8</v>
      </c>
      <c r="F60" s="17">
        <f>IF(ISNA(VLOOKUP($A60,Raw!$C$2174:$U$2261,Base2!F$35,0)),0.0000001,VLOOKUP($A60,Raw!$C$2174:$U$2261,Base2!F$35,0))</f>
        <v>9.9999999999999995E-8</v>
      </c>
      <c r="G60" s="17">
        <f>IF(ISNA(VLOOKUP($A60,Raw!$C$2174:$U$2261,Base2!G$35,0)),0.0000001,VLOOKUP($A60,Raw!$C$2174:$U$2261,Base2!G$35,0))</f>
        <v>9.9999999999999995E-8</v>
      </c>
      <c r="H60" s="17">
        <f>IF(ISNA(VLOOKUP($A60,Raw!$C$2174:$U$2261,Base2!H$35,0)),0.0000001,VLOOKUP($A60,Raw!$C$2174:$U$2261,Base2!H$35,0))</f>
        <v>9.9999999999999995E-8</v>
      </c>
      <c r="I60" s="17">
        <f>IF(ISNA(VLOOKUP($A60,Raw!$C$2174:$U$2261,Base2!I$35,0)),0.0000001,VLOOKUP($A60,Raw!$C$2174:$U$2261,Base2!I$35,0))</f>
        <v>9.9999999999999995E-8</v>
      </c>
      <c r="J60" s="17">
        <f>IF(ISNA(VLOOKUP($A60,Raw!$C$2174:$U$2261,Base2!J$35,0)),0.0000001,VLOOKUP($A60,Raw!$C$2174:$U$2261,Base2!J$35,0))</f>
        <v>9.9999999999999995E-8</v>
      </c>
      <c r="K60" s="17">
        <f>IF(ISNA(VLOOKUP($A60,Raw!$C$2174:$U$2261,Base2!K$35,0)),0.0000001,VLOOKUP($A60,Raw!$C$2174:$U$2261,Base2!K$35,0))</f>
        <v>9.9999999999999995E-8</v>
      </c>
      <c r="L60" s="17">
        <f>IF(ISNA(VLOOKUP($A60,Raw!$C$2174:$U$2261,Base2!L$35,0)),0.0000001,VLOOKUP($A60,Raw!$C$2174:$U$2261,Base2!L$35,0))</f>
        <v>9.9999999999999995E-8</v>
      </c>
      <c r="M60" s="17">
        <f>IF(ISNA(VLOOKUP($A60,Raw!$C$2174:$U$2261,Base2!M$35,0)),0.0000001,VLOOKUP($A60,Raw!$C$2174:$U$2261,Base2!M$35,0))</f>
        <v>9.9999999999999995E-8</v>
      </c>
      <c r="N60" s="17">
        <f>IF(ISNA(VLOOKUP($A60,Raw!$C$2174:$U$2261,Base2!N$35,0)),0.0000001,VLOOKUP($A60,Raw!$C$2174:$U$2261,Base2!N$35,0))</f>
        <v>9.9999999999999995E-8</v>
      </c>
      <c r="O60" s="17">
        <f>IF(ISNA(VLOOKUP($A60,Raw!$C$2174:$U$2261,Base2!O$35,0)),0.0000001,VLOOKUP($A60,Raw!$C$2174:$U$2261,Base2!O$35,0))</f>
        <v>9.9999999999999995E-8</v>
      </c>
      <c r="P60" s="17">
        <f>IF(ISNA(VLOOKUP($A60,Raw!$C$2174:$U$2261,Base2!P$35,0)),0.0000001,VLOOKUP($A60,Raw!$C$2174:$U$2261,Base2!P$35,0))</f>
        <v>9.9999999999999995E-8</v>
      </c>
      <c r="Q60" s="17">
        <f>IF(ISNA(VLOOKUP($A60,Raw!$C$2174:$U$2261,Base2!Q$35,0)),0.0000001,VLOOKUP($A60,Raw!$C$2174:$U$2261,Base2!Q$35,0))</f>
        <v>9.9999999999999995E-8</v>
      </c>
      <c r="R60" s="17">
        <f>IF(ISNA(VLOOKUP($A60,Raw!$C$2174:$U$2261,Base2!R$35,0)),0.0000001,VLOOKUP($A60,Raw!$C$2174:$U$2261,Base2!R$35,0))</f>
        <v>9.9999999999999995E-8</v>
      </c>
      <c r="S60" s="17">
        <f>IF(ISNA(VLOOKUP($A60,Raw!$C$2174:$U$2261,Base2!S$35,0)),0.0000001,VLOOKUP($A60,Raw!$C$2174:$U$2261,Base2!S$35,0))</f>
        <v>9.9999999999999995E-8</v>
      </c>
      <c r="T60" s="17">
        <f>IF(ISNA(VLOOKUP($A60,Raw!$C$2174:$U$2261,Base2!T$35,0)),0.0000001,VLOOKUP($A60,Raw!$C$2174:$U$2261,Base2!T$35,0))</f>
        <v>9.9999999999999995E-8</v>
      </c>
    </row>
    <row r="61" spans="1:20" x14ac:dyDescent="0.3">
      <c r="A61" t="s">
        <v>102</v>
      </c>
      <c r="B61" s="16" t="s">
        <v>230</v>
      </c>
      <c r="C61" s="17">
        <f>IF(ISNA(VLOOKUP($A61,Raw!$C$2174:$U$2261,Base2!C$35,0)),0.0000001,VLOOKUP($A61,Raw!$C$2174:$U$2261,Base2!C$35,0))</f>
        <v>9.9999999999999995E-8</v>
      </c>
      <c r="D61" s="17">
        <f>IF(ISNA(VLOOKUP($A61,Raw!$C$2174:$U$2261,Base2!D$35,0)),0.0000001,VLOOKUP($A61,Raw!$C$2174:$U$2261,Base2!D$35,0))</f>
        <v>9.9999999999999995E-8</v>
      </c>
      <c r="E61" s="17">
        <f>IF(ISNA(VLOOKUP($A61,Raw!$C$2174:$U$2261,Base2!E$35,0)),0.0000001,VLOOKUP($A61,Raw!$C$2174:$U$2261,Base2!E$35,0))</f>
        <v>9.9999999999999995E-8</v>
      </c>
      <c r="F61" s="17">
        <f>IF(ISNA(VLOOKUP($A61,Raw!$C$2174:$U$2261,Base2!F$35,0)),0.0000001,VLOOKUP($A61,Raw!$C$2174:$U$2261,Base2!F$35,0))</f>
        <v>9.9999999999999995E-8</v>
      </c>
      <c r="G61" s="17">
        <f>IF(ISNA(VLOOKUP($A61,Raw!$C$2174:$U$2261,Base2!G$35,0)),0.0000001,VLOOKUP($A61,Raw!$C$2174:$U$2261,Base2!G$35,0))</f>
        <v>9.9999999999999995E-8</v>
      </c>
      <c r="H61" s="17">
        <f>IF(ISNA(VLOOKUP($A61,Raw!$C$2174:$U$2261,Base2!H$35,0)),0.0000001,VLOOKUP($A61,Raw!$C$2174:$U$2261,Base2!H$35,0))</f>
        <v>9.9999999999999995E-8</v>
      </c>
      <c r="I61" s="17">
        <f>IF(ISNA(VLOOKUP($A61,Raw!$C$2174:$U$2261,Base2!I$35,0)),0.0000001,VLOOKUP($A61,Raw!$C$2174:$U$2261,Base2!I$35,0))</f>
        <v>9.9999999999999995E-8</v>
      </c>
      <c r="J61" s="17">
        <f>IF(ISNA(VLOOKUP($A61,Raw!$C$2174:$U$2261,Base2!J$35,0)),0.0000001,VLOOKUP($A61,Raw!$C$2174:$U$2261,Base2!J$35,0))</f>
        <v>9.9999999999999995E-8</v>
      </c>
      <c r="K61" s="17">
        <f>IF(ISNA(VLOOKUP($A61,Raw!$C$2174:$U$2261,Base2!K$35,0)),0.0000001,VLOOKUP($A61,Raw!$C$2174:$U$2261,Base2!K$35,0))</f>
        <v>9.9999999999999995E-8</v>
      </c>
      <c r="L61" s="17">
        <f>IF(ISNA(VLOOKUP($A61,Raw!$C$2174:$U$2261,Base2!L$35,0)),0.0000001,VLOOKUP($A61,Raw!$C$2174:$U$2261,Base2!L$35,0))</f>
        <v>9.9999999999999995E-8</v>
      </c>
      <c r="M61" s="17">
        <f>IF(ISNA(VLOOKUP($A61,Raw!$C$2174:$U$2261,Base2!M$35,0)),0.0000001,VLOOKUP($A61,Raw!$C$2174:$U$2261,Base2!M$35,0))</f>
        <v>9.9999999999999995E-8</v>
      </c>
      <c r="N61" s="17">
        <f>IF(ISNA(VLOOKUP($A61,Raw!$C$2174:$U$2261,Base2!N$35,0)),0.0000001,VLOOKUP($A61,Raw!$C$2174:$U$2261,Base2!N$35,0))</f>
        <v>9.9999999999999995E-8</v>
      </c>
      <c r="O61" s="17">
        <f>IF(ISNA(VLOOKUP($A61,Raw!$C$2174:$U$2261,Base2!O$35,0)),0.0000001,VLOOKUP($A61,Raw!$C$2174:$U$2261,Base2!O$35,0))</f>
        <v>9.9999999999999995E-8</v>
      </c>
      <c r="P61" s="17">
        <f>IF(ISNA(VLOOKUP($A61,Raw!$C$2174:$U$2261,Base2!P$35,0)),0.0000001,VLOOKUP($A61,Raw!$C$2174:$U$2261,Base2!P$35,0))</f>
        <v>9.9999999999999995E-8</v>
      </c>
      <c r="Q61" s="17">
        <f>IF(ISNA(VLOOKUP($A61,Raw!$C$2174:$U$2261,Base2!Q$35,0)),0.0000001,VLOOKUP($A61,Raw!$C$2174:$U$2261,Base2!Q$35,0))</f>
        <v>9.9999999999999995E-8</v>
      </c>
      <c r="R61" s="17">
        <f>IF(ISNA(VLOOKUP($A61,Raw!$C$2174:$U$2261,Base2!R$35,0)),0.0000001,VLOOKUP($A61,Raw!$C$2174:$U$2261,Base2!R$35,0))</f>
        <v>9.9999999999999995E-8</v>
      </c>
      <c r="S61" s="17">
        <f>IF(ISNA(VLOOKUP($A61,Raw!$C$2174:$U$2261,Base2!S$35,0)),0.0000001,VLOOKUP($A61,Raw!$C$2174:$U$2261,Base2!S$35,0))</f>
        <v>9.9999999999999995E-8</v>
      </c>
      <c r="T61" s="17">
        <f>IF(ISNA(VLOOKUP($A61,Raw!$C$2174:$U$2261,Base2!T$35,0)),0.0000001,VLOOKUP($A61,Raw!$C$2174:$U$2261,Base2!T$35,0))</f>
        <v>9.9999999999999995E-8</v>
      </c>
    </row>
    <row r="62" spans="1:20" x14ac:dyDescent="0.3">
      <c r="A62" t="s">
        <v>103</v>
      </c>
      <c r="B62" s="16" t="s">
        <v>232</v>
      </c>
      <c r="C62" s="17">
        <f>IF(ISNA(VLOOKUP($A62,Raw!$C$2174:$U$2261,Base2!C$35,0)),0.0000001,VLOOKUP($A62,Raw!$C$2174:$U$2261,Base2!C$35,0))</f>
        <v>9.9999999999999995E-8</v>
      </c>
      <c r="D62" s="17">
        <f>IF(ISNA(VLOOKUP($A62,Raw!$C$2174:$U$2261,Base2!D$35,0)),0.0000001,VLOOKUP($A62,Raw!$C$2174:$U$2261,Base2!D$35,0))</f>
        <v>9.9999999999999995E-8</v>
      </c>
      <c r="E62" s="17">
        <f>IF(ISNA(VLOOKUP($A62,Raw!$C$2174:$U$2261,Base2!E$35,0)),0.0000001,VLOOKUP($A62,Raw!$C$2174:$U$2261,Base2!E$35,0))</f>
        <v>9.9999999999999995E-8</v>
      </c>
      <c r="F62" s="17">
        <f>IF(ISNA(VLOOKUP($A62,Raw!$C$2174:$U$2261,Base2!F$35,0)),0.0000001,VLOOKUP($A62,Raw!$C$2174:$U$2261,Base2!F$35,0))</f>
        <v>9.9999999999999995E-8</v>
      </c>
      <c r="G62" s="17">
        <f>IF(ISNA(VLOOKUP($A62,Raw!$C$2174:$U$2261,Base2!G$35,0)),0.0000001,VLOOKUP($A62,Raw!$C$2174:$U$2261,Base2!G$35,0))</f>
        <v>9.9999999999999995E-8</v>
      </c>
      <c r="H62" s="17">
        <f>IF(ISNA(VLOOKUP($A62,Raw!$C$2174:$U$2261,Base2!H$35,0)),0.0000001,VLOOKUP($A62,Raw!$C$2174:$U$2261,Base2!H$35,0))</f>
        <v>9.9999999999999995E-8</v>
      </c>
      <c r="I62" s="17">
        <f>IF(ISNA(VLOOKUP($A62,Raw!$C$2174:$U$2261,Base2!I$35,0)),0.0000001,VLOOKUP($A62,Raw!$C$2174:$U$2261,Base2!I$35,0))</f>
        <v>9.9999999999999995E-8</v>
      </c>
      <c r="J62" s="17">
        <f>IF(ISNA(VLOOKUP($A62,Raw!$C$2174:$U$2261,Base2!J$35,0)),0.0000001,VLOOKUP($A62,Raw!$C$2174:$U$2261,Base2!J$35,0))</f>
        <v>9.9999999999999995E-8</v>
      </c>
      <c r="K62" s="17">
        <f>IF(ISNA(VLOOKUP($A62,Raw!$C$2174:$U$2261,Base2!K$35,0)),0.0000001,VLOOKUP($A62,Raw!$C$2174:$U$2261,Base2!K$35,0))</f>
        <v>9.9999999999999995E-8</v>
      </c>
      <c r="L62" s="17">
        <f>IF(ISNA(VLOOKUP($A62,Raw!$C$2174:$U$2261,Base2!L$35,0)),0.0000001,VLOOKUP($A62,Raw!$C$2174:$U$2261,Base2!L$35,0))</f>
        <v>9.9999999999999995E-8</v>
      </c>
      <c r="M62" s="17">
        <f>IF(ISNA(VLOOKUP($A62,Raw!$C$2174:$U$2261,Base2!M$35,0)),0.0000001,VLOOKUP($A62,Raw!$C$2174:$U$2261,Base2!M$35,0))</f>
        <v>9.9999999999999995E-8</v>
      </c>
      <c r="N62" s="17">
        <f>IF(ISNA(VLOOKUP($A62,Raw!$C$2174:$U$2261,Base2!N$35,0)),0.0000001,VLOOKUP($A62,Raw!$C$2174:$U$2261,Base2!N$35,0))</f>
        <v>9.9999999999999995E-8</v>
      </c>
      <c r="O62" s="17">
        <f>IF(ISNA(VLOOKUP($A62,Raw!$C$2174:$U$2261,Base2!O$35,0)),0.0000001,VLOOKUP($A62,Raw!$C$2174:$U$2261,Base2!O$35,0))</f>
        <v>9.9999999999999995E-8</v>
      </c>
      <c r="P62" s="17">
        <f>IF(ISNA(VLOOKUP($A62,Raw!$C$2174:$U$2261,Base2!P$35,0)),0.0000001,VLOOKUP($A62,Raw!$C$2174:$U$2261,Base2!P$35,0))</f>
        <v>9.9999999999999995E-8</v>
      </c>
      <c r="Q62" s="17">
        <f>IF(ISNA(VLOOKUP($A62,Raw!$C$2174:$U$2261,Base2!Q$35,0)),0.0000001,VLOOKUP($A62,Raw!$C$2174:$U$2261,Base2!Q$35,0))</f>
        <v>9.9999999999999995E-8</v>
      </c>
      <c r="R62" s="17">
        <f>IF(ISNA(VLOOKUP($A62,Raw!$C$2174:$U$2261,Base2!R$35,0)),0.0000001,VLOOKUP($A62,Raw!$C$2174:$U$2261,Base2!R$35,0))</f>
        <v>9.9999999999999995E-8</v>
      </c>
      <c r="S62" s="17">
        <f>IF(ISNA(VLOOKUP($A62,Raw!$C$2174:$U$2261,Base2!S$35,0)),0.0000001,VLOOKUP($A62,Raw!$C$2174:$U$2261,Base2!S$35,0))</f>
        <v>9.9999999999999995E-8</v>
      </c>
      <c r="T62" s="17">
        <f>IF(ISNA(VLOOKUP($A62,Raw!$C$2174:$U$2261,Base2!T$35,0)),0.0000001,VLOOKUP($A62,Raw!$C$2174:$U$2261,Base2!T$35,0))</f>
        <v>9.9999999999999995E-8</v>
      </c>
    </row>
    <row r="63" spans="1:20" x14ac:dyDescent="0.3">
      <c r="A63" t="s">
        <v>104</v>
      </c>
      <c r="B63" s="16" t="s">
        <v>234</v>
      </c>
      <c r="C63" s="17">
        <f>IF(ISNA(VLOOKUP($A63,Raw!$C$2174:$U$2261,Base2!C$35,0)),0.0000001,VLOOKUP($A63,Raw!$C$2174:$U$2261,Base2!C$35,0))</f>
        <v>9.9999999999999995E-8</v>
      </c>
      <c r="D63" s="17">
        <f>IF(ISNA(VLOOKUP($A63,Raw!$C$2174:$U$2261,Base2!D$35,0)),0.0000001,VLOOKUP($A63,Raw!$C$2174:$U$2261,Base2!D$35,0))</f>
        <v>9.9999999999999995E-8</v>
      </c>
      <c r="E63" s="17">
        <f>IF(ISNA(VLOOKUP($A63,Raw!$C$2174:$U$2261,Base2!E$35,0)),0.0000001,VLOOKUP($A63,Raw!$C$2174:$U$2261,Base2!E$35,0))</f>
        <v>9.9999999999999995E-8</v>
      </c>
      <c r="F63" s="17">
        <f>IF(ISNA(VLOOKUP($A63,Raw!$C$2174:$U$2261,Base2!F$35,0)),0.0000001,VLOOKUP($A63,Raw!$C$2174:$U$2261,Base2!F$35,0))</f>
        <v>9.9999999999999995E-8</v>
      </c>
      <c r="G63" s="17">
        <f>IF(ISNA(VLOOKUP($A63,Raw!$C$2174:$U$2261,Base2!G$35,0)),0.0000001,VLOOKUP($A63,Raw!$C$2174:$U$2261,Base2!G$35,0))</f>
        <v>9.9999999999999995E-8</v>
      </c>
      <c r="H63" s="17">
        <f>IF(ISNA(VLOOKUP($A63,Raw!$C$2174:$U$2261,Base2!H$35,0)),0.0000001,VLOOKUP($A63,Raw!$C$2174:$U$2261,Base2!H$35,0))</f>
        <v>9.9999999999999995E-8</v>
      </c>
      <c r="I63" s="17">
        <f>IF(ISNA(VLOOKUP($A63,Raw!$C$2174:$U$2261,Base2!I$35,0)),0.0000001,VLOOKUP($A63,Raw!$C$2174:$U$2261,Base2!I$35,0))</f>
        <v>9.9999999999999995E-8</v>
      </c>
      <c r="J63" s="17">
        <f>IF(ISNA(VLOOKUP($A63,Raw!$C$2174:$U$2261,Base2!J$35,0)),0.0000001,VLOOKUP($A63,Raw!$C$2174:$U$2261,Base2!J$35,0))</f>
        <v>9.9999999999999995E-8</v>
      </c>
      <c r="K63" s="17">
        <f>IF(ISNA(VLOOKUP($A63,Raw!$C$2174:$U$2261,Base2!K$35,0)),0.0000001,VLOOKUP($A63,Raw!$C$2174:$U$2261,Base2!K$35,0))</f>
        <v>9.9999999999999995E-8</v>
      </c>
      <c r="L63" s="17">
        <f>IF(ISNA(VLOOKUP($A63,Raw!$C$2174:$U$2261,Base2!L$35,0)),0.0000001,VLOOKUP($A63,Raw!$C$2174:$U$2261,Base2!L$35,0))</f>
        <v>9.9999999999999995E-8</v>
      </c>
      <c r="M63" s="17">
        <f>IF(ISNA(VLOOKUP($A63,Raw!$C$2174:$U$2261,Base2!M$35,0)),0.0000001,VLOOKUP($A63,Raw!$C$2174:$U$2261,Base2!M$35,0))</f>
        <v>9.9999999999999995E-8</v>
      </c>
      <c r="N63" s="17">
        <f>IF(ISNA(VLOOKUP($A63,Raw!$C$2174:$U$2261,Base2!N$35,0)),0.0000001,VLOOKUP($A63,Raw!$C$2174:$U$2261,Base2!N$35,0))</f>
        <v>9.9999999999999995E-8</v>
      </c>
      <c r="O63" s="17">
        <f>IF(ISNA(VLOOKUP($A63,Raw!$C$2174:$U$2261,Base2!O$35,0)),0.0000001,VLOOKUP($A63,Raw!$C$2174:$U$2261,Base2!O$35,0))</f>
        <v>9.9999999999999995E-8</v>
      </c>
      <c r="P63" s="17">
        <f>IF(ISNA(VLOOKUP($A63,Raw!$C$2174:$U$2261,Base2!P$35,0)),0.0000001,VLOOKUP($A63,Raw!$C$2174:$U$2261,Base2!P$35,0))</f>
        <v>9.9999999999999995E-8</v>
      </c>
      <c r="Q63" s="17">
        <f>IF(ISNA(VLOOKUP($A63,Raw!$C$2174:$U$2261,Base2!Q$35,0)),0.0000001,VLOOKUP($A63,Raw!$C$2174:$U$2261,Base2!Q$35,0))</f>
        <v>9.9999999999999995E-8</v>
      </c>
      <c r="R63" s="17">
        <f>IF(ISNA(VLOOKUP($A63,Raw!$C$2174:$U$2261,Base2!R$35,0)),0.0000001,VLOOKUP($A63,Raw!$C$2174:$U$2261,Base2!R$35,0))</f>
        <v>9.9999999999999995E-8</v>
      </c>
      <c r="S63" s="17">
        <f>IF(ISNA(VLOOKUP($A63,Raw!$C$2174:$U$2261,Base2!S$35,0)),0.0000001,VLOOKUP($A63,Raw!$C$2174:$U$2261,Base2!S$35,0))</f>
        <v>9.9999999999999995E-8</v>
      </c>
      <c r="T63" s="17">
        <f>IF(ISNA(VLOOKUP($A63,Raw!$C$2174:$U$2261,Base2!T$35,0)),0.0000001,VLOOKUP($A63,Raw!$C$2174:$U$2261,Base2!T$35,0))</f>
        <v>9.9999999999999995E-8</v>
      </c>
    </row>
    <row r="64" spans="1:20" x14ac:dyDescent="0.3">
      <c r="A64" t="s">
        <v>105</v>
      </c>
      <c r="B64" s="14" t="s">
        <v>211</v>
      </c>
      <c r="C64" s="15">
        <f>IF(ISNA(VLOOKUP($A64,Raw!$C$2174:$U$2261,Base2!C$35,0)),0.0000001,VLOOKUP($A64,Raw!$C$2174:$U$2261,Base2!C$35,0))</f>
        <v>4.1095264069697697</v>
      </c>
      <c r="D64" s="15">
        <f>IF(ISNA(VLOOKUP($A64,Raw!$C$2174:$U$2261,Base2!D$35,0)),0.0000001,VLOOKUP($A64,Raw!$C$2174:$U$2261,Base2!D$35,0))</f>
        <v>3.8672294524447355</v>
      </c>
      <c r="E64" s="15">
        <f>IF(ISNA(VLOOKUP($A64,Raw!$C$2174:$U$2261,Base2!E$35,0)),0.0000001,VLOOKUP($A64,Raw!$C$2174:$U$2261,Base2!E$35,0))</f>
        <v>2.3198640915498614</v>
      </c>
      <c r="F64" s="15">
        <f>IF(ISNA(VLOOKUP($A64,Raw!$C$2174:$U$2261,Base2!F$35,0)),0.0000001,VLOOKUP($A64,Raw!$C$2174:$U$2261,Base2!F$35,0))</f>
        <v>3.1183138493897209</v>
      </c>
      <c r="G64" s="15">
        <f>IF(ISNA(VLOOKUP($A64,Raw!$C$2174:$U$2261,Base2!G$35,0)),0.0000001,VLOOKUP($A64,Raw!$C$2174:$U$2261,Base2!G$35,0))</f>
        <v>4.0341021041844245</v>
      </c>
      <c r="H64" s="15">
        <f>IF(ISNA(VLOOKUP($A64,Raw!$C$2174:$U$2261,Base2!H$35,0)),0.0000001,VLOOKUP($A64,Raw!$C$2174:$U$2261,Base2!H$35,0))</f>
        <v>4.2859568507242569</v>
      </c>
      <c r="I64" s="15">
        <f>IF(ISNA(VLOOKUP($A64,Raw!$C$2174:$U$2261,Base2!I$35,0)),0.0000001,VLOOKUP($A64,Raw!$C$2174:$U$2261,Base2!I$35,0))</f>
        <v>4.5868081487889309</v>
      </c>
      <c r="J64" s="15">
        <f>IF(ISNA(VLOOKUP($A64,Raw!$C$2174:$U$2261,Base2!J$35,0)),0.0000001,VLOOKUP($A64,Raw!$C$2174:$U$2261,Base2!J$35,0))</f>
        <v>4.3227542877392375</v>
      </c>
      <c r="K64" s="15">
        <f>IF(ISNA(VLOOKUP($A64,Raw!$C$2174:$U$2261,Base2!K$35,0)),0.0000001,VLOOKUP($A64,Raw!$C$2174:$U$2261,Base2!K$35,0))</f>
        <v>2.2843059477994938</v>
      </c>
      <c r="L64" s="15">
        <f>IF(ISNA(VLOOKUP($A64,Raw!$C$2174:$U$2261,Base2!L$35,0)),0.0000001,VLOOKUP($A64,Raw!$C$2174:$U$2261,Base2!L$35,0))</f>
        <v>2.7332500382479816</v>
      </c>
      <c r="M64" s="15">
        <f>IF(ISNA(VLOOKUP($A64,Raw!$C$2174:$U$2261,Base2!M$35,0)),0.0000001,VLOOKUP($A64,Raw!$C$2174:$U$2261,Base2!M$35,0))</f>
        <v>3.7189630235053404</v>
      </c>
      <c r="N64" s="15">
        <f>IF(ISNA(VLOOKUP($A64,Raw!$C$2174:$U$2261,Base2!N$35,0)),0.0000001,VLOOKUP($A64,Raw!$C$2174:$U$2261,Base2!N$35,0))</f>
        <v>4.1024096539333916</v>
      </c>
      <c r="O64" s="15">
        <f>IF(ISNA(VLOOKUP($A64,Raw!$C$2174:$U$2261,Base2!O$35,0)),0.0000001,VLOOKUP($A64,Raw!$C$2174:$U$2261,Base2!O$35,0))</f>
        <v>4.5140153524987072</v>
      </c>
      <c r="P64" s="15">
        <f>IF(ISNA(VLOOKUP($A64,Raw!$C$2174:$U$2261,Base2!P$35,0)),0.0000001,VLOOKUP($A64,Raw!$C$2174:$U$2261,Base2!P$35,0))</f>
        <v>0</v>
      </c>
      <c r="Q64" s="15">
        <f>IF(ISNA(VLOOKUP($A64,Raw!$C$2174:$U$2261,Base2!Q$35,0)),0.0000001,VLOOKUP($A64,Raw!$C$2174:$U$2261,Base2!Q$35,0))</f>
        <v>0</v>
      </c>
      <c r="R64" s="15">
        <f>IF(ISNA(VLOOKUP($A64,Raw!$C$2174:$U$2261,Base2!R$35,0)),0.0000001,VLOOKUP($A64,Raw!$C$2174:$U$2261,Base2!R$35,0))</f>
        <v>0</v>
      </c>
      <c r="S64" s="15">
        <f>IF(ISNA(VLOOKUP($A64,Raw!$C$2174:$U$2261,Base2!S$35,0)),0.0000001,VLOOKUP($A64,Raw!$C$2174:$U$2261,Base2!S$35,0))</f>
        <v>0</v>
      </c>
      <c r="T64" s="15">
        <f>IF(ISNA(VLOOKUP($A64,Raw!$C$2174:$U$2261,Base2!T$35,0)),0.0000001,VLOOKUP($A64,Raw!$C$2174:$U$2261,Base2!T$35,0))</f>
        <v>0</v>
      </c>
    </row>
    <row r="65" spans="1:20" x14ac:dyDescent="0.3">
      <c r="A65" t="s">
        <v>106</v>
      </c>
      <c r="B65" s="16" t="s">
        <v>237</v>
      </c>
      <c r="C65" s="17">
        <f>IF(ISNA(VLOOKUP($A65,Raw!$C$2174:$U$2261,Base2!C$35,0)),0.0000001,VLOOKUP($A65,Raw!$C$2174:$U$2261,Base2!C$35,0))</f>
        <v>9.9999999999999995E-8</v>
      </c>
      <c r="D65" s="17">
        <f>IF(ISNA(VLOOKUP($A65,Raw!$C$2174:$U$2261,Base2!D$35,0)),0.0000001,VLOOKUP($A65,Raw!$C$2174:$U$2261,Base2!D$35,0))</f>
        <v>9.9999999999999995E-8</v>
      </c>
      <c r="E65" s="17">
        <f>IF(ISNA(VLOOKUP($A65,Raw!$C$2174:$U$2261,Base2!E$35,0)),0.0000001,VLOOKUP($A65,Raw!$C$2174:$U$2261,Base2!E$35,0))</f>
        <v>9.9999999999999995E-8</v>
      </c>
      <c r="F65" s="17">
        <f>IF(ISNA(VLOOKUP($A65,Raw!$C$2174:$U$2261,Base2!F$35,0)),0.0000001,VLOOKUP($A65,Raw!$C$2174:$U$2261,Base2!F$35,0))</f>
        <v>9.9999999999999995E-8</v>
      </c>
      <c r="G65" s="17">
        <f>IF(ISNA(VLOOKUP($A65,Raw!$C$2174:$U$2261,Base2!G$35,0)),0.0000001,VLOOKUP($A65,Raw!$C$2174:$U$2261,Base2!G$35,0))</f>
        <v>9.9999999999999995E-8</v>
      </c>
      <c r="H65" s="17">
        <f>IF(ISNA(VLOOKUP($A65,Raw!$C$2174:$U$2261,Base2!H$35,0)),0.0000001,VLOOKUP($A65,Raw!$C$2174:$U$2261,Base2!H$35,0))</f>
        <v>9.9999999999999995E-8</v>
      </c>
      <c r="I65" s="17">
        <f>IF(ISNA(VLOOKUP($A65,Raw!$C$2174:$U$2261,Base2!I$35,0)),0.0000001,VLOOKUP($A65,Raw!$C$2174:$U$2261,Base2!I$35,0))</f>
        <v>9.9999999999999995E-8</v>
      </c>
      <c r="J65" s="17">
        <f>IF(ISNA(VLOOKUP($A65,Raw!$C$2174:$U$2261,Base2!J$35,0)),0.0000001,VLOOKUP($A65,Raw!$C$2174:$U$2261,Base2!J$35,0))</f>
        <v>9.9999999999999995E-8</v>
      </c>
      <c r="K65" s="17">
        <f>IF(ISNA(VLOOKUP($A65,Raw!$C$2174:$U$2261,Base2!K$35,0)),0.0000001,VLOOKUP($A65,Raw!$C$2174:$U$2261,Base2!K$35,0))</f>
        <v>9.9999999999999995E-8</v>
      </c>
      <c r="L65" s="17">
        <f>IF(ISNA(VLOOKUP($A65,Raw!$C$2174:$U$2261,Base2!L$35,0)),0.0000001,VLOOKUP($A65,Raw!$C$2174:$U$2261,Base2!L$35,0))</f>
        <v>9.9999999999999995E-8</v>
      </c>
      <c r="M65" s="17">
        <f>IF(ISNA(VLOOKUP($A65,Raw!$C$2174:$U$2261,Base2!M$35,0)),0.0000001,VLOOKUP($A65,Raw!$C$2174:$U$2261,Base2!M$35,0))</f>
        <v>9.9999999999999995E-8</v>
      </c>
      <c r="N65" s="17">
        <f>IF(ISNA(VLOOKUP($A65,Raw!$C$2174:$U$2261,Base2!N$35,0)),0.0000001,VLOOKUP($A65,Raw!$C$2174:$U$2261,Base2!N$35,0))</f>
        <v>9.9999999999999995E-8</v>
      </c>
      <c r="O65" s="17">
        <f>IF(ISNA(VLOOKUP($A65,Raw!$C$2174:$U$2261,Base2!O$35,0)),0.0000001,VLOOKUP($A65,Raw!$C$2174:$U$2261,Base2!O$35,0))</f>
        <v>9.9999999999999995E-8</v>
      </c>
      <c r="P65" s="17">
        <f>IF(ISNA(VLOOKUP($A65,Raw!$C$2174:$U$2261,Base2!P$35,0)),0.0000001,VLOOKUP($A65,Raw!$C$2174:$U$2261,Base2!P$35,0))</f>
        <v>9.9999999999999995E-8</v>
      </c>
      <c r="Q65" s="17">
        <f>IF(ISNA(VLOOKUP($A65,Raw!$C$2174:$U$2261,Base2!Q$35,0)),0.0000001,VLOOKUP($A65,Raw!$C$2174:$U$2261,Base2!Q$35,0))</f>
        <v>9.9999999999999995E-8</v>
      </c>
      <c r="R65" s="17">
        <f>IF(ISNA(VLOOKUP($A65,Raw!$C$2174:$U$2261,Base2!R$35,0)),0.0000001,VLOOKUP($A65,Raw!$C$2174:$U$2261,Base2!R$35,0))</f>
        <v>9.9999999999999995E-8</v>
      </c>
      <c r="S65" s="17">
        <f>IF(ISNA(VLOOKUP($A65,Raw!$C$2174:$U$2261,Base2!S$35,0)),0.0000001,VLOOKUP($A65,Raw!$C$2174:$U$2261,Base2!S$35,0))</f>
        <v>9.9999999999999995E-8</v>
      </c>
      <c r="T65" s="17">
        <f>IF(ISNA(VLOOKUP($A65,Raw!$C$2174:$U$2261,Base2!T$35,0)),0.0000001,VLOOKUP($A65,Raw!$C$2174:$U$2261,Base2!T$35,0))</f>
        <v>9.9999999999999995E-8</v>
      </c>
    </row>
    <row r="66" spans="1:20" x14ac:dyDescent="0.3">
      <c r="A66" t="s">
        <v>107</v>
      </c>
      <c r="B66" s="16" t="s">
        <v>239</v>
      </c>
      <c r="C66" s="17">
        <f>IF(ISNA(VLOOKUP($A66,Raw!$C$2174:$U$2261,Base2!C$35,0)),0.0000001,VLOOKUP($A66,Raw!$C$2174:$U$2261,Base2!C$35,0))</f>
        <v>9.9999999999999995E-8</v>
      </c>
      <c r="D66" s="17">
        <f>IF(ISNA(VLOOKUP($A66,Raw!$C$2174:$U$2261,Base2!D$35,0)),0.0000001,VLOOKUP($A66,Raw!$C$2174:$U$2261,Base2!D$35,0))</f>
        <v>9.9999999999999995E-8</v>
      </c>
      <c r="E66" s="17">
        <f>IF(ISNA(VLOOKUP($A66,Raw!$C$2174:$U$2261,Base2!E$35,0)),0.0000001,VLOOKUP($A66,Raw!$C$2174:$U$2261,Base2!E$35,0))</f>
        <v>9.9999999999999995E-8</v>
      </c>
      <c r="F66" s="17">
        <f>IF(ISNA(VLOOKUP($A66,Raw!$C$2174:$U$2261,Base2!F$35,0)),0.0000001,VLOOKUP($A66,Raw!$C$2174:$U$2261,Base2!F$35,0))</f>
        <v>9.9999999999999995E-8</v>
      </c>
      <c r="G66" s="17">
        <f>IF(ISNA(VLOOKUP($A66,Raw!$C$2174:$U$2261,Base2!G$35,0)),0.0000001,VLOOKUP($A66,Raw!$C$2174:$U$2261,Base2!G$35,0))</f>
        <v>9.9999999999999995E-8</v>
      </c>
      <c r="H66" s="17">
        <f>IF(ISNA(VLOOKUP($A66,Raw!$C$2174:$U$2261,Base2!H$35,0)),0.0000001,VLOOKUP($A66,Raw!$C$2174:$U$2261,Base2!H$35,0))</f>
        <v>9.9999999999999995E-8</v>
      </c>
      <c r="I66" s="17">
        <f>IF(ISNA(VLOOKUP($A66,Raw!$C$2174:$U$2261,Base2!I$35,0)),0.0000001,VLOOKUP($A66,Raw!$C$2174:$U$2261,Base2!I$35,0))</f>
        <v>9.9999999999999995E-8</v>
      </c>
      <c r="J66" s="17">
        <f>IF(ISNA(VLOOKUP($A66,Raw!$C$2174:$U$2261,Base2!J$35,0)),0.0000001,VLOOKUP($A66,Raw!$C$2174:$U$2261,Base2!J$35,0))</f>
        <v>9.9999999999999995E-8</v>
      </c>
      <c r="K66" s="17">
        <f>IF(ISNA(VLOOKUP($A66,Raw!$C$2174:$U$2261,Base2!K$35,0)),0.0000001,VLOOKUP($A66,Raw!$C$2174:$U$2261,Base2!K$35,0))</f>
        <v>9.9999999999999995E-8</v>
      </c>
      <c r="L66" s="17">
        <f>IF(ISNA(VLOOKUP($A66,Raw!$C$2174:$U$2261,Base2!L$35,0)),0.0000001,VLOOKUP($A66,Raw!$C$2174:$U$2261,Base2!L$35,0))</f>
        <v>9.9999999999999995E-8</v>
      </c>
      <c r="M66" s="17">
        <f>IF(ISNA(VLOOKUP($A66,Raw!$C$2174:$U$2261,Base2!M$35,0)),0.0000001,VLOOKUP($A66,Raw!$C$2174:$U$2261,Base2!M$35,0))</f>
        <v>9.9999999999999995E-8</v>
      </c>
      <c r="N66" s="17">
        <f>IF(ISNA(VLOOKUP($A66,Raw!$C$2174:$U$2261,Base2!N$35,0)),0.0000001,VLOOKUP($A66,Raw!$C$2174:$U$2261,Base2!N$35,0))</f>
        <v>9.9999999999999995E-8</v>
      </c>
      <c r="O66" s="17">
        <f>IF(ISNA(VLOOKUP($A66,Raw!$C$2174:$U$2261,Base2!O$35,0)),0.0000001,VLOOKUP($A66,Raw!$C$2174:$U$2261,Base2!O$35,0))</f>
        <v>9.9999999999999995E-8</v>
      </c>
      <c r="P66" s="17">
        <f>IF(ISNA(VLOOKUP($A66,Raw!$C$2174:$U$2261,Base2!P$35,0)),0.0000001,VLOOKUP($A66,Raw!$C$2174:$U$2261,Base2!P$35,0))</f>
        <v>9.9999999999999995E-8</v>
      </c>
      <c r="Q66" s="17">
        <f>IF(ISNA(VLOOKUP($A66,Raw!$C$2174:$U$2261,Base2!Q$35,0)),0.0000001,VLOOKUP($A66,Raw!$C$2174:$U$2261,Base2!Q$35,0))</f>
        <v>9.9999999999999995E-8</v>
      </c>
      <c r="R66" s="17">
        <f>IF(ISNA(VLOOKUP($A66,Raw!$C$2174:$U$2261,Base2!R$35,0)),0.0000001,VLOOKUP($A66,Raw!$C$2174:$U$2261,Base2!R$35,0))</f>
        <v>9.9999999999999995E-8</v>
      </c>
      <c r="S66" s="17">
        <f>IF(ISNA(VLOOKUP($A66,Raw!$C$2174:$U$2261,Base2!S$35,0)),0.0000001,VLOOKUP($A66,Raw!$C$2174:$U$2261,Base2!S$35,0))</f>
        <v>9.9999999999999995E-8</v>
      </c>
      <c r="T66" s="17">
        <f>IF(ISNA(VLOOKUP($A66,Raw!$C$2174:$U$2261,Base2!T$35,0)),0.0000001,VLOOKUP($A66,Raw!$C$2174:$U$2261,Base2!T$35,0))</f>
        <v>9.9999999999999995E-8</v>
      </c>
    </row>
    <row r="67" spans="1:20" x14ac:dyDescent="0.3">
      <c r="A67" t="s">
        <v>108</v>
      </c>
      <c r="B67" s="16" t="s">
        <v>241</v>
      </c>
      <c r="C67" s="17">
        <f>IF(ISNA(VLOOKUP($A67,Raw!$C$2174:$U$2261,Base2!C$35,0)),0.0000001,VLOOKUP($A67,Raw!$C$2174:$U$2261,Base2!C$35,0))</f>
        <v>9.9999999999999995E-8</v>
      </c>
      <c r="D67" s="17">
        <f>IF(ISNA(VLOOKUP($A67,Raw!$C$2174:$U$2261,Base2!D$35,0)),0.0000001,VLOOKUP($A67,Raw!$C$2174:$U$2261,Base2!D$35,0))</f>
        <v>9.9999999999999995E-8</v>
      </c>
      <c r="E67" s="17">
        <f>IF(ISNA(VLOOKUP($A67,Raw!$C$2174:$U$2261,Base2!E$35,0)),0.0000001,VLOOKUP($A67,Raw!$C$2174:$U$2261,Base2!E$35,0))</f>
        <v>9.9999999999999995E-8</v>
      </c>
      <c r="F67" s="17">
        <f>IF(ISNA(VLOOKUP($A67,Raw!$C$2174:$U$2261,Base2!F$35,0)),0.0000001,VLOOKUP($A67,Raw!$C$2174:$U$2261,Base2!F$35,0))</f>
        <v>9.9999999999999995E-8</v>
      </c>
      <c r="G67" s="17">
        <f>IF(ISNA(VLOOKUP($A67,Raw!$C$2174:$U$2261,Base2!G$35,0)),0.0000001,VLOOKUP($A67,Raw!$C$2174:$U$2261,Base2!G$35,0))</f>
        <v>9.9999999999999995E-8</v>
      </c>
      <c r="H67" s="17">
        <f>IF(ISNA(VLOOKUP($A67,Raw!$C$2174:$U$2261,Base2!H$35,0)),0.0000001,VLOOKUP($A67,Raw!$C$2174:$U$2261,Base2!H$35,0))</f>
        <v>9.9999999999999995E-8</v>
      </c>
      <c r="I67" s="17">
        <f>IF(ISNA(VLOOKUP($A67,Raw!$C$2174:$U$2261,Base2!I$35,0)),0.0000001,VLOOKUP($A67,Raw!$C$2174:$U$2261,Base2!I$35,0))</f>
        <v>9.9999999999999995E-8</v>
      </c>
      <c r="J67" s="17">
        <f>IF(ISNA(VLOOKUP($A67,Raw!$C$2174:$U$2261,Base2!J$35,0)),0.0000001,VLOOKUP($A67,Raw!$C$2174:$U$2261,Base2!J$35,0))</f>
        <v>9.9999999999999995E-8</v>
      </c>
      <c r="K67" s="17">
        <f>IF(ISNA(VLOOKUP($A67,Raw!$C$2174:$U$2261,Base2!K$35,0)),0.0000001,VLOOKUP($A67,Raw!$C$2174:$U$2261,Base2!K$35,0))</f>
        <v>9.9999999999999995E-8</v>
      </c>
      <c r="L67" s="17">
        <f>IF(ISNA(VLOOKUP($A67,Raw!$C$2174:$U$2261,Base2!L$35,0)),0.0000001,VLOOKUP($A67,Raw!$C$2174:$U$2261,Base2!L$35,0))</f>
        <v>9.9999999999999995E-8</v>
      </c>
      <c r="M67" s="17">
        <f>IF(ISNA(VLOOKUP($A67,Raw!$C$2174:$U$2261,Base2!M$35,0)),0.0000001,VLOOKUP($A67,Raw!$C$2174:$U$2261,Base2!M$35,0))</f>
        <v>9.9999999999999995E-8</v>
      </c>
      <c r="N67" s="17">
        <f>IF(ISNA(VLOOKUP($A67,Raw!$C$2174:$U$2261,Base2!N$35,0)),0.0000001,VLOOKUP($A67,Raw!$C$2174:$U$2261,Base2!N$35,0))</f>
        <v>9.9999999999999995E-8</v>
      </c>
      <c r="O67" s="17">
        <f>IF(ISNA(VLOOKUP($A67,Raw!$C$2174:$U$2261,Base2!O$35,0)),0.0000001,VLOOKUP($A67,Raw!$C$2174:$U$2261,Base2!O$35,0))</f>
        <v>9.9999999999999995E-8</v>
      </c>
      <c r="P67" s="17">
        <f>IF(ISNA(VLOOKUP($A67,Raw!$C$2174:$U$2261,Base2!P$35,0)),0.0000001,VLOOKUP($A67,Raw!$C$2174:$U$2261,Base2!P$35,0))</f>
        <v>9.9999999999999995E-8</v>
      </c>
      <c r="Q67" s="17">
        <f>IF(ISNA(VLOOKUP($A67,Raw!$C$2174:$U$2261,Base2!Q$35,0)),0.0000001,VLOOKUP($A67,Raw!$C$2174:$U$2261,Base2!Q$35,0))</f>
        <v>9.9999999999999995E-8</v>
      </c>
      <c r="R67" s="17">
        <f>IF(ISNA(VLOOKUP($A67,Raw!$C$2174:$U$2261,Base2!R$35,0)),0.0000001,VLOOKUP($A67,Raw!$C$2174:$U$2261,Base2!R$35,0))</f>
        <v>9.9999999999999995E-8</v>
      </c>
      <c r="S67" s="17">
        <f>IF(ISNA(VLOOKUP($A67,Raw!$C$2174:$U$2261,Base2!S$35,0)),0.0000001,VLOOKUP($A67,Raw!$C$2174:$U$2261,Base2!S$35,0))</f>
        <v>9.9999999999999995E-8</v>
      </c>
      <c r="T67" s="17">
        <f>IF(ISNA(VLOOKUP($A67,Raw!$C$2174:$U$2261,Base2!T$35,0)),0.0000001,VLOOKUP($A67,Raw!$C$2174:$U$2261,Base2!T$35,0))</f>
        <v>9.9999999999999995E-8</v>
      </c>
    </row>
    <row r="68" spans="1:20" x14ac:dyDescent="0.3">
      <c r="A68" t="s">
        <v>109</v>
      </c>
      <c r="B68" s="16" t="s">
        <v>243</v>
      </c>
      <c r="C68" s="17">
        <f>IF(ISNA(VLOOKUP($A68,Raw!$C$2174:$U$2261,Base2!C$35,0)),0.0000001,VLOOKUP($A68,Raw!$C$2174:$U$2261,Base2!C$35,0))</f>
        <v>9.9999999999999995E-8</v>
      </c>
      <c r="D68" s="17">
        <f>IF(ISNA(VLOOKUP($A68,Raw!$C$2174:$U$2261,Base2!D$35,0)),0.0000001,VLOOKUP($A68,Raw!$C$2174:$U$2261,Base2!D$35,0))</f>
        <v>9.9999999999999995E-8</v>
      </c>
      <c r="E68" s="17">
        <f>IF(ISNA(VLOOKUP($A68,Raw!$C$2174:$U$2261,Base2!E$35,0)),0.0000001,VLOOKUP($A68,Raw!$C$2174:$U$2261,Base2!E$35,0))</f>
        <v>9.9999999999999995E-8</v>
      </c>
      <c r="F68" s="17">
        <f>IF(ISNA(VLOOKUP($A68,Raw!$C$2174:$U$2261,Base2!F$35,0)),0.0000001,VLOOKUP($A68,Raw!$C$2174:$U$2261,Base2!F$35,0))</f>
        <v>9.9999999999999995E-8</v>
      </c>
      <c r="G68" s="17">
        <f>IF(ISNA(VLOOKUP($A68,Raw!$C$2174:$U$2261,Base2!G$35,0)),0.0000001,VLOOKUP($A68,Raw!$C$2174:$U$2261,Base2!G$35,0))</f>
        <v>9.9999999999999995E-8</v>
      </c>
      <c r="H68" s="17">
        <f>IF(ISNA(VLOOKUP($A68,Raw!$C$2174:$U$2261,Base2!H$35,0)),0.0000001,VLOOKUP($A68,Raw!$C$2174:$U$2261,Base2!H$35,0))</f>
        <v>9.9999999999999995E-8</v>
      </c>
      <c r="I68" s="17">
        <f>IF(ISNA(VLOOKUP($A68,Raw!$C$2174:$U$2261,Base2!I$35,0)),0.0000001,VLOOKUP($A68,Raw!$C$2174:$U$2261,Base2!I$35,0))</f>
        <v>9.9999999999999995E-8</v>
      </c>
      <c r="J68" s="17">
        <f>IF(ISNA(VLOOKUP($A68,Raw!$C$2174:$U$2261,Base2!J$35,0)),0.0000001,VLOOKUP($A68,Raw!$C$2174:$U$2261,Base2!J$35,0))</f>
        <v>9.9999999999999995E-8</v>
      </c>
      <c r="K68" s="17">
        <f>IF(ISNA(VLOOKUP($A68,Raw!$C$2174:$U$2261,Base2!K$35,0)),0.0000001,VLOOKUP($A68,Raw!$C$2174:$U$2261,Base2!K$35,0))</f>
        <v>9.9999999999999995E-8</v>
      </c>
      <c r="L68" s="17">
        <f>IF(ISNA(VLOOKUP($A68,Raw!$C$2174:$U$2261,Base2!L$35,0)),0.0000001,VLOOKUP($A68,Raw!$C$2174:$U$2261,Base2!L$35,0))</f>
        <v>9.9999999999999995E-8</v>
      </c>
      <c r="M68" s="17">
        <f>IF(ISNA(VLOOKUP($A68,Raw!$C$2174:$U$2261,Base2!M$35,0)),0.0000001,VLOOKUP($A68,Raw!$C$2174:$U$2261,Base2!M$35,0))</f>
        <v>9.9999999999999995E-8</v>
      </c>
      <c r="N68" s="17">
        <f>IF(ISNA(VLOOKUP($A68,Raw!$C$2174:$U$2261,Base2!N$35,0)),0.0000001,VLOOKUP($A68,Raw!$C$2174:$U$2261,Base2!N$35,0))</f>
        <v>9.9999999999999995E-8</v>
      </c>
      <c r="O68" s="17">
        <f>IF(ISNA(VLOOKUP($A68,Raw!$C$2174:$U$2261,Base2!O$35,0)),0.0000001,VLOOKUP($A68,Raw!$C$2174:$U$2261,Base2!O$35,0))</f>
        <v>9.9999999999999995E-8</v>
      </c>
      <c r="P68" s="17">
        <f>IF(ISNA(VLOOKUP($A68,Raw!$C$2174:$U$2261,Base2!P$35,0)),0.0000001,VLOOKUP($A68,Raw!$C$2174:$U$2261,Base2!P$35,0))</f>
        <v>9.9999999999999995E-8</v>
      </c>
      <c r="Q68" s="17">
        <f>IF(ISNA(VLOOKUP($A68,Raw!$C$2174:$U$2261,Base2!Q$35,0)),0.0000001,VLOOKUP($A68,Raw!$C$2174:$U$2261,Base2!Q$35,0))</f>
        <v>9.9999999999999995E-8</v>
      </c>
      <c r="R68" s="17">
        <f>IF(ISNA(VLOOKUP($A68,Raw!$C$2174:$U$2261,Base2!R$35,0)),0.0000001,VLOOKUP($A68,Raw!$C$2174:$U$2261,Base2!R$35,0))</f>
        <v>9.9999999999999995E-8</v>
      </c>
      <c r="S68" s="17">
        <f>IF(ISNA(VLOOKUP($A68,Raw!$C$2174:$U$2261,Base2!S$35,0)),0.0000001,VLOOKUP($A68,Raw!$C$2174:$U$2261,Base2!S$35,0))</f>
        <v>9.9999999999999995E-8</v>
      </c>
      <c r="T68" s="17">
        <f>IF(ISNA(VLOOKUP($A68,Raw!$C$2174:$U$2261,Base2!T$35,0)),0.0000001,VLOOKUP($A68,Raw!$C$2174:$U$2261,Base2!T$35,0))</f>
        <v>9.9999999999999995E-8</v>
      </c>
    </row>
    <row r="69" spans="1:20" x14ac:dyDescent="0.3">
      <c r="A69" t="s">
        <v>110</v>
      </c>
      <c r="B69" s="16" t="s">
        <v>245</v>
      </c>
      <c r="C69" s="17">
        <f>IF(ISNA(VLOOKUP($A69,Raw!$C$2174:$U$2261,Base2!C$35,0)),0.0000001,VLOOKUP($A69,Raw!$C$2174:$U$2261,Base2!C$35,0))</f>
        <v>9.9999999999999995E-8</v>
      </c>
      <c r="D69" s="17">
        <f>IF(ISNA(VLOOKUP($A69,Raw!$C$2174:$U$2261,Base2!D$35,0)),0.0000001,VLOOKUP($A69,Raw!$C$2174:$U$2261,Base2!D$35,0))</f>
        <v>9.9999999999999995E-8</v>
      </c>
      <c r="E69" s="17">
        <f>IF(ISNA(VLOOKUP($A69,Raw!$C$2174:$U$2261,Base2!E$35,0)),0.0000001,VLOOKUP($A69,Raw!$C$2174:$U$2261,Base2!E$35,0))</f>
        <v>9.9999999999999995E-8</v>
      </c>
      <c r="F69" s="17">
        <f>IF(ISNA(VLOOKUP($A69,Raw!$C$2174:$U$2261,Base2!F$35,0)),0.0000001,VLOOKUP($A69,Raw!$C$2174:$U$2261,Base2!F$35,0))</f>
        <v>9.9999999999999995E-8</v>
      </c>
      <c r="G69" s="17">
        <f>IF(ISNA(VLOOKUP($A69,Raw!$C$2174:$U$2261,Base2!G$35,0)),0.0000001,VLOOKUP($A69,Raw!$C$2174:$U$2261,Base2!G$35,0))</f>
        <v>9.9999999999999995E-8</v>
      </c>
      <c r="H69" s="17">
        <f>IF(ISNA(VLOOKUP($A69,Raw!$C$2174:$U$2261,Base2!H$35,0)),0.0000001,VLOOKUP($A69,Raw!$C$2174:$U$2261,Base2!H$35,0))</f>
        <v>9.9999999999999995E-8</v>
      </c>
      <c r="I69" s="17">
        <f>IF(ISNA(VLOOKUP($A69,Raw!$C$2174:$U$2261,Base2!I$35,0)),0.0000001,VLOOKUP($A69,Raw!$C$2174:$U$2261,Base2!I$35,0))</f>
        <v>9.9999999999999995E-8</v>
      </c>
      <c r="J69" s="17">
        <f>IF(ISNA(VLOOKUP($A69,Raw!$C$2174:$U$2261,Base2!J$35,0)),0.0000001,VLOOKUP($A69,Raw!$C$2174:$U$2261,Base2!J$35,0))</f>
        <v>9.9999999999999995E-8</v>
      </c>
      <c r="K69" s="17">
        <f>IF(ISNA(VLOOKUP($A69,Raw!$C$2174:$U$2261,Base2!K$35,0)),0.0000001,VLOOKUP($A69,Raw!$C$2174:$U$2261,Base2!K$35,0))</f>
        <v>9.9999999999999995E-8</v>
      </c>
      <c r="L69" s="17">
        <f>IF(ISNA(VLOOKUP($A69,Raw!$C$2174:$U$2261,Base2!L$35,0)),0.0000001,VLOOKUP($A69,Raw!$C$2174:$U$2261,Base2!L$35,0))</f>
        <v>9.9999999999999995E-8</v>
      </c>
      <c r="M69" s="17">
        <f>IF(ISNA(VLOOKUP($A69,Raw!$C$2174:$U$2261,Base2!M$35,0)),0.0000001,VLOOKUP($A69,Raw!$C$2174:$U$2261,Base2!M$35,0))</f>
        <v>9.9999999999999995E-8</v>
      </c>
      <c r="N69" s="17">
        <f>IF(ISNA(VLOOKUP($A69,Raw!$C$2174:$U$2261,Base2!N$35,0)),0.0000001,VLOOKUP($A69,Raw!$C$2174:$U$2261,Base2!N$35,0))</f>
        <v>9.9999999999999995E-8</v>
      </c>
      <c r="O69" s="17">
        <f>IF(ISNA(VLOOKUP($A69,Raw!$C$2174:$U$2261,Base2!O$35,0)),0.0000001,VLOOKUP($A69,Raw!$C$2174:$U$2261,Base2!O$35,0))</f>
        <v>9.9999999999999995E-8</v>
      </c>
      <c r="P69" s="17">
        <f>IF(ISNA(VLOOKUP($A69,Raw!$C$2174:$U$2261,Base2!P$35,0)),0.0000001,VLOOKUP($A69,Raw!$C$2174:$U$2261,Base2!P$35,0))</f>
        <v>9.9999999999999995E-8</v>
      </c>
      <c r="Q69" s="17">
        <f>IF(ISNA(VLOOKUP($A69,Raw!$C$2174:$U$2261,Base2!Q$35,0)),0.0000001,VLOOKUP($A69,Raw!$C$2174:$U$2261,Base2!Q$35,0))</f>
        <v>9.9999999999999995E-8</v>
      </c>
      <c r="R69" s="17">
        <f>IF(ISNA(VLOOKUP($A69,Raw!$C$2174:$U$2261,Base2!R$35,0)),0.0000001,VLOOKUP($A69,Raw!$C$2174:$U$2261,Base2!R$35,0))</f>
        <v>9.9999999999999995E-8</v>
      </c>
      <c r="S69" s="17">
        <f>IF(ISNA(VLOOKUP($A69,Raw!$C$2174:$U$2261,Base2!S$35,0)),0.0000001,VLOOKUP($A69,Raw!$C$2174:$U$2261,Base2!S$35,0))</f>
        <v>9.9999999999999995E-8</v>
      </c>
      <c r="T69" s="17">
        <f>IF(ISNA(VLOOKUP($A69,Raw!$C$2174:$U$2261,Base2!T$35,0)),0.0000001,VLOOKUP($A69,Raw!$C$2174:$U$2261,Base2!T$35,0))</f>
        <v>9.9999999999999995E-8</v>
      </c>
    </row>
    <row r="70" spans="1:20" x14ac:dyDescent="0.3">
      <c r="A70" t="s">
        <v>111</v>
      </c>
      <c r="B70" s="16" t="s">
        <v>247</v>
      </c>
      <c r="C70" s="17">
        <f>IF(ISNA(VLOOKUP($A70,Raw!$C$2174:$U$2261,Base2!C$35,0)),0.0000001,VLOOKUP($A70,Raw!$C$2174:$U$2261,Base2!C$35,0))</f>
        <v>9.9999999999999995E-8</v>
      </c>
      <c r="D70" s="17">
        <f>IF(ISNA(VLOOKUP($A70,Raw!$C$2174:$U$2261,Base2!D$35,0)),0.0000001,VLOOKUP($A70,Raw!$C$2174:$U$2261,Base2!D$35,0))</f>
        <v>9.9999999999999995E-8</v>
      </c>
      <c r="E70" s="17">
        <f>IF(ISNA(VLOOKUP($A70,Raw!$C$2174:$U$2261,Base2!E$35,0)),0.0000001,VLOOKUP($A70,Raw!$C$2174:$U$2261,Base2!E$35,0))</f>
        <v>9.9999999999999995E-8</v>
      </c>
      <c r="F70" s="17">
        <f>IF(ISNA(VLOOKUP($A70,Raw!$C$2174:$U$2261,Base2!F$35,0)),0.0000001,VLOOKUP($A70,Raw!$C$2174:$U$2261,Base2!F$35,0))</f>
        <v>9.9999999999999995E-8</v>
      </c>
      <c r="G70" s="17">
        <f>IF(ISNA(VLOOKUP($A70,Raw!$C$2174:$U$2261,Base2!G$35,0)),0.0000001,VLOOKUP($A70,Raw!$C$2174:$U$2261,Base2!G$35,0))</f>
        <v>9.9999999999999995E-8</v>
      </c>
      <c r="H70" s="17">
        <f>IF(ISNA(VLOOKUP($A70,Raw!$C$2174:$U$2261,Base2!H$35,0)),0.0000001,VLOOKUP($A70,Raw!$C$2174:$U$2261,Base2!H$35,0))</f>
        <v>9.9999999999999995E-8</v>
      </c>
      <c r="I70" s="17">
        <f>IF(ISNA(VLOOKUP($A70,Raw!$C$2174:$U$2261,Base2!I$35,0)),0.0000001,VLOOKUP($A70,Raw!$C$2174:$U$2261,Base2!I$35,0))</f>
        <v>9.9999999999999995E-8</v>
      </c>
      <c r="J70" s="17">
        <f>IF(ISNA(VLOOKUP($A70,Raw!$C$2174:$U$2261,Base2!J$35,0)),0.0000001,VLOOKUP($A70,Raw!$C$2174:$U$2261,Base2!J$35,0))</f>
        <v>9.9999999999999995E-8</v>
      </c>
      <c r="K70" s="17">
        <f>IF(ISNA(VLOOKUP($A70,Raw!$C$2174:$U$2261,Base2!K$35,0)),0.0000001,VLOOKUP($A70,Raw!$C$2174:$U$2261,Base2!K$35,0))</f>
        <v>9.9999999999999995E-8</v>
      </c>
      <c r="L70" s="17">
        <f>IF(ISNA(VLOOKUP($A70,Raw!$C$2174:$U$2261,Base2!L$35,0)),0.0000001,VLOOKUP($A70,Raw!$C$2174:$U$2261,Base2!L$35,0))</f>
        <v>9.9999999999999995E-8</v>
      </c>
      <c r="M70" s="17">
        <f>IF(ISNA(VLOOKUP($A70,Raw!$C$2174:$U$2261,Base2!M$35,0)),0.0000001,VLOOKUP($A70,Raw!$C$2174:$U$2261,Base2!M$35,0))</f>
        <v>9.9999999999999995E-8</v>
      </c>
      <c r="N70" s="17">
        <f>IF(ISNA(VLOOKUP($A70,Raw!$C$2174:$U$2261,Base2!N$35,0)),0.0000001,VLOOKUP($A70,Raw!$C$2174:$U$2261,Base2!N$35,0))</f>
        <v>9.9999999999999995E-8</v>
      </c>
      <c r="O70" s="17">
        <f>IF(ISNA(VLOOKUP($A70,Raw!$C$2174:$U$2261,Base2!O$35,0)),0.0000001,VLOOKUP($A70,Raw!$C$2174:$U$2261,Base2!O$35,0))</f>
        <v>9.9999999999999995E-8</v>
      </c>
      <c r="P70" s="17">
        <f>IF(ISNA(VLOOKUP($A70,Raw!$C$2174:$U$2261,Base2!P$35,0)),0.0000001,VLOOKUP($A70,Raw!$C$2174:$U$2261,Base2!P$35,0))</f>
        <v>9.9999999999999995E-8</v>
      </c>
      <c r="Q70" s="17">
        <f>IF(ISNA(VLOOKUP($A70,Raw!$C$2174:$U$2261,Base2!Q$35,0)),0.0000001,VLOOKUP($A70,Raw!$C$2174:$U$2261,Base2!Q$35,0))</f>
        <v>9.9999999999999995E-8</v>
      </c>
      <c r="R70" s="17">
        <f>IF(ISNA(VLOOKUP($A70,Raw!$C$2174:$U$2261,Base2!R$35,0)),0.0000001,VLOOKUP($A70,Raw!$C$2174:$U$2261,Base2!R$35,0))</f>
        <v>9.9999999999999995E-8</v>
      </c>
      <c r="S70" s="17">
        <f>IF(ISNA(VLOOKUP($A70,Raw!$C$2174:$U$2261,Base2!S$35,0)),0.0000001,VLOOKUP($A70,Raw!$C$2174:$U$2261,Base2!S$35,0))</f>
        <v>9.9999999999999995E-8</v>
      </c>
      <c r="T70" s="17">
        <f>IF(ISNA(VLOOKUP($A70,Raw!$C$2174:$U$2261,Base2!T$35,0)),0.0000001,VLOOKUP($A70,Raw!$C$2174:$U$2261,Base2!T$35,0))</f>
        <v>9.9999999999999995E-8</v>
      </c>
    </row>
    <row r="71" spans="1:20" x14ac:dyDescent="0.3">
      <c r="A71" t="s">
        <v>112</v>
      </c>
      <c r="B71" s="16" t="s">
        <v>217</v>
      </c>
      <c r="C71" s="17">
        <f>IF(ISNA(VLOOKUP($A71,Raw!$C$2174:$U$2261,Base2!C$35,0)),0.0000001,VLOOKUP($A71,Raw!$C$2174:$U$2261,Base2!C$35,0))</f>
        <v>9.9999999999999995E-8</v>
      </c>
      <c r="D71" s="17">
        <f>IF(ISNA(VLOOKUP($A71,Raw!$C$2174:$U$2261,Base2!D$35,0)),0.0000001,VLOOKUP($A71,Raw!$C$2174:$U$2261,Base2!D$35,0))</f>
        <v>9.9999999999999995E-8</v>
      </c>
      <c r="E71" s="17">
        <f>IF(ISNA(VLOOKUP($A71,Raw!$C$2174:$U$2261,Base2!E$35,0)),0.0000001,VLOOKUP($A71,Raw!$C$2174:$U$2261,Base2!E$35,0))</f>
        <v>9.9999999999999995E-8</v>
      </c>
      <c r="F71" s="17">
        <f>IF(ISNA(VLOOKUP($A71,Raw!$C$2174:$U$2261,Base2!F$35,0)),0.0000001,VLOOKUP($A71,Raw!$C$2174:$U$2261,Base2!F$35,0))</f>
        <v>9.9999999999999995E-8</v>
      </c>
      <c r="G71" s="17">
        <f>IF(ISNA(VLOOKUP($A71,Raw!$C$2174:$U$2261,Base2!G$35,0)),0.0000001,VLOOKUP($A71,Raw!$C$2174:$U$2261,Base2!G$35,0))</f>
        <v>9.9999999999999995E-8</v>
      </c>
      <c r="H71" s="17">
        <f>IF(ISNA(VLOOKUP($A71,Raw!$C$2174:$U$2261,Base2!H$35,0)),0.0000001,VLOOKUP($A71,Raw!$C$2174:$U$2261,Base2!H$35,0))</f>
        <v>9.9999999999999995E-8</v>
      </c>
      <c r="I71" s="17">
        <f>IF(ISNA(VLOOKUP($A71,Raw!$C$2174:$U$2261,Base2!I$35,0)),0.0000001,VLOOKUP($A71,Raw!$C$2174:$U$2261,Base2!I$35,0))</f>
        <v>9.9999999999999995E-8</v>
      </c>
      <c r="J71" s="17">
        <f>IF(ISNA(VLOOKUP($A71,Raw!$C$2174:$U$2261,Base2!J$35,0)),0.0000001,VLOOKUP($A71,Raw!$C$2174:$U$2261,Base2!J$35,0))</f>
        <v>9.9999999999999995E-8</v>
      </c>
      <c r="K71" s="17">
        <f>IF(ISNA(VLOOKUP($A71,Raw!$C$2174:$U$2261,Base2!K$35,0)),0.0000001,VLOOKUP($A71,Raw!$C$2174:$U$2261,Base2!K$35,0))</f>
        <v>9.9999999999999995E-8</v>
      </c>
      <c r="L71" s="17">
        <f>IF(ISNA(VLOOKUP($A71,Raw!$C$2174:$U$2261,Base2!L$35,0)),0.0000001,VLOOKUP($A71,Raw!$C$2174:$U$2261,Base2!L$35,0))</f>
        <v>9.9999999999999995E-8</v>
      </c>
      <c r="M71" s="17">
        <f>IF(ISNA(VLOOKUP($A71,Raw!$C$2174:$U$2261,Base2!M$35,0)),0.0000001,VLOOKUP($A71,Raw!$C$2174:$U$2261,Base2!M$35,0))</f>
        <v>9.9999999999999995E-8</v>
      </c>
      <c r="N71" s="17">
        <f>IF(ISNA(VLOOKUP($A71,Raw!$C$2174:$U$2261,Base2!N$35,0)),0.0000001,VLOOKUP($A71,Raw!$C$2174:$U$2261,Base2!N$35,0))</f>
        <v>9.9999999999999995E-8</v>
      </c>
      <c r="O71" s="17">
        <f>IF(ISNA(VLOOKUP($A71,Raw!$C$2174:$U$2261,Base2!O$35,0)),0.0000001,VLOOKUP($A71,Raw!$C$2174:$U$2261,Base2!O$35,0))</f>
        <v>9.9999999999999995E-8</v>
      </c>
      <c r="P71" s="17">
        <f>IF(ISNA(VLOOKUP($A71,Raw!$C$2174:$U$2261,Base2!P$35,0)),0.0000001,VLOOKUP($A71,Raw!$C$2174:$U$2261,Base2!P$35,0))</f>
        <v>9.9999999999999995E-8</v>
      </c>
      <c r="Q71" s="17">
        <f>IF(ISNA(VLOOKUP($A71,Raw!$C$2174:$U$2261,Base2!Q$35,0)),0.0000001,VLOOKUP($A71,Raw!$C$2174:$U$2261,Base2!Q$35,0))</f>
        <v>9.9999999999999995E-8</v>
      </c>
      <c r="R71" s="17">
        <f>IF(ISNA(VLOOKUP($A71,Raw!$C$2174:$U$2261,Base2!R$35,0)),0.0000001,VLOOKUP($A71,Raw!$C$2174:$U$2261,Base2!R$35,0))</f>
        <v>9.9999999999999995E-8</v>
      </c>
      <c r="S71" s="17">
        <f>IF(ISNA(VLOOKUP($A71,Raw!$C$2174:$U$2261,Base2!S$35,0)),0.0000001,VLOOKUP($A71,Raw!$C$2174:$U$2261,Base2!S$35,0))</f>
        <v>9.9999999999999995E-8</v>
      </c>
      <c r="T71" s="17">
        <f>IF(ISNA(VLOOKUP($A71,Raw!$C$2174:$U$2261,Base2!T$35,0)),0.0000001,VLOOKUP($A71,Raw!$C$2174:$U$2261,Base2!T$35,0))</f>
        <v>9.9999999999999995E-8</v>
      </c>
    </row>
    <row r="72" spans="1:20" x14ac:dyDescent="0.3">
      <c r="A72" t="s">
        <v>113</v>
      </c>
      <c r="B72" s="16" t="s">
        <v>219</v>
      </c>
      <c r="C72" s="17">
        <f>IF(ISNA(VLOOKUP($A72,Raw!$C$2174:$U$2261,Base2!C$35,0)),0.0000001,VLOOKUP($A72,Raw!$C$2174:$U$2261,Base2!C$35,0))</f>
        <v>9.9999999999999995E-8</v>
      </c>
      <c r="D72" s="17">
        <f>IF(ISNA(VLOOKUP($A72,Raw!$C$2174:$U$2261,Base2!D$35,0)),0.0000001,VLOOKUP($A72,Raw!$C$2174:$U$2261,Base2!D$35,0))</f>
        <v>9.9999999999999995E-8</v>
      </c>
      <c r="E72" s="17">
        <f>IF(ISNA(VLOOKUP($A72,Raw!$C$2174:$U$2261,Base2!E$35,0)),0.0000001,VLOOKUP($A72,Raw!$C$2174:$U$2261,Base2!E$35,0))</f>
        <v>9.9999999999999995E-8</v>
      </c>
      <c r="F72" s="17">
        <f>IF(ISNA(VLOOKUP($A72,Raw!$C$2174:$U$2261,Base2!F$35,0)),0.0000001,VLOOKUP($A72,Raw!$C$2174:$U$2261,Base2!F$35,0))</f>
        <v>9.9999999999999995E-8</v>
      </c>
      <c r="G72" s="17">
        <f>IF(ISNA(VLOOKUP($A72,Raw!$C$2174:$U$2261,Base2!G$35,0)),0.0000001,VLOOKUP($A72,Raw!$C$2174:$U$2261,Base2!G$35,0))</f>
        <v>9.9999999999999995E-8</v>
      </c>
      <c r="H72" s="17">
        <f>IF(ISNA(VLOOKUP($A72,Raw!$C$2174:$U$2261,Base2!H$35,0)),0.0000001,VLOOKUP($A72,Raw!$C$2174:$U$2261,Base2!H$35,0))</f>
        <v>9.9999999999999995E-8</v>
      </c>
      <c r="I72" s="17">
        <f>IF(ISNA(VLOOKUP($A72,Raw!$C$2174:$U$2261,Base2!I$35,0)),0.0000001,VLOOKUP($A72,Raw!$C$2174:$U$2261,Base2!I$35,0))</f>
        <v>9.9999999999999995E-8</v>
      </c>
      <c r="J72" s="17">
        <f>IF(ISNA(VLOOKUP($A72,Raw!$C$2174:$U$2261,Base2!J$35,0)),0.0000001,VLOOKUP($A72,Raw!$C$2174:$U$2261,Base2!J$35,0))</f>
        <v>9.9999999999999995E-8</v>
      </c>
      <c r="K72" s="17">
        <f>IF(ISNA(VLOOKUP($A72,Raw!$C$2174:$U$2261,Base2!K$35,0)),0.0000001,VLOOKUP($A72,Raw!$C$2174:$U$2261,Base2!K$35,0))</f>
        <v>9.9999999999999995E-8</v>
      </c>
      <c r="L72" s="17">
        <f>IF(ISNA(VLOOKUP($A72,Raw!$C$2174:$U$2261,Base2!L$35,0)),0.0000001,VLOOKUP($A72,Raw!$C$2174:$U$2261,Base2!L$35,0))</f>
        <v>9.9999999999999995E-8</v>
      </c>
      <c r="M72" s="17">
        <f>IF(ISNA(VLOOKUP($A72,Raw!$C$2174:$U$2261,Base2!M$35,0)),0.0000001,VLOOKUP($A72,Raw!$C$2174:$U$2261,Base2!M$35,0))</f>
        <v>9.9999999999999995E-8</v>
      </c>
      <c r="N72" s="17">
        <f>IF(ISNA(VLOOKUP($A72,Raw!$C$2174:$U$2261,Base2!N$35,0)),0.0000001,VLOOKUP($A72,Raw!$C$2174:$U$2261,Base2!N$35,0))</f>
        <v>9.9999999999999995E-8</v>
      </c>
      <c r="O72" s="17">
        <f>IF(ISNA(VLOOKUP($A72,Raw!$C$2174:$U$2261,Base2!O$35,0)),0.0000001,VLOOKUP($A72,Raw!$C$2174:$U$2261,Base2!O$35,0))</f>
        <v>9.9999999999999995E-8</v>
      </c>
      <c r="P72" s="17">
        <f>IF(ISNA(VLOOKUP($A72,Raw!$C$2174:$U$2261,Base2!P$35,0)),0.0000001,VLOOKUP($A72,Raw!$C$2174:$U$2261,Base2!P$35,0))</f>
        <v>9.9999999999999995E-8</v>
      </c>
      <c r="Q72" s="17">
        <f>IF(ISNA(VLOOKUP($A72,Raw!$C$2174:$U$2261,Base2!Q$35,0)),0.0000001,VLOOKUP($A72,Raw!$C$2174:$U$2261,Base2!Q$35,0))</f>
        <v>9.9999999999999995E-8</v>
      </c>
      <c r="R72" s="17">
        <f>IF(ISNA(VLOOKUP($A72,Raw!$C$2174:$U$2261,Base2!R$35,0)),0.0000001,VLOOKUP($A72,Raw!$C$2174:$U$2261,Base2!R$35,0))</f>
        <v>9.9999999999999995E-8</v>
      </c>
      <c r="S72" s="17">
        <f>IF(ISNA(VLOOKUP($A72,Raw!$C$2174:$U$2261,Base2!S$35,0)),0.0000001,VLOOKUP($A72,Raw!$C$2174:$U$2261,Base2!S$35,0))</f>
        <v>9.9999999999999995E-8</v>
      </c>
      <c r="T72" s="17">
        <f>IF(ISNA(VLOOKUP($A72,Raw!$C$2174:$U$2261,Base2!T$35,0)),0.0000001,VLOOKUP($A72,Raw!$C$2174:$U$2261,Base2!T$35,0))</f>
        <v>9.9999999999999995E-8</v>
      </c>
    </row>
    <row r="73" spans="1:20" x14ac:dyDescent="0.3">
      <c r="A73" t="s">
        <v>114</v>
      </c>
      <c r="B73" s="14" t="s">
        <v>221</v>
      </c>
      <c r="C73" s="15">
        <f>IF(ISNA(VLOOKUP($A73,Raw!$C$2174:$U$2261,Base2!C$35,0)),0.0000001,VLOOKUP($A73,Raw!$C$2174:$U$2261,Base2!C$35,0))</f>
        <v>9.9999999999999995E-8</v>
      </c>
      <c r="D73" s="15">
        <f>IF(ISNA(VLOOKUP($A73,Raw!$C$2174:$U$2261,Base2!D$35,0)),0.0000001,VLOOKUP($A73,Raw!$C$2174:$U$2261,Base2!D$35,0))</f>
        <v>9.9999999999999995E-8</v>
      </c>
      <c r="E73" s="15">
        <f>IF(ISNA(VLOOKUP($A73,Raw!$C$2174:$U$2261,Base2!E$35,0)),0.0000001,VLOOKUP($A73,Raw!$C$2174:$U$2261,Base2!E$35,0))</f>
        <v>9.9999999999999995E-8</v>
      </c>
      <c r="F73" s="15">
        <f>IF(ISNA(VLOOKUP($A73,Raw!$C$2174:$U$2261,Base2!F$35,0)),0.0000001,VLOOKUP($A73,Raw!$C$2174:$U$2261,Base2!F$35,0))</f>
        <v>9.9999999999999995E-8</v>
      </c>
      <c r="G73" s="15">
        <f>IF(ISNA(VLOOKUP($A73,Raw!$C$2174:$U$2261,Base2!G$35,0)),0.0000001,VLOOKUP($A73,Raw!$C$2174:$U$2261,Base2!G$35,0))</f>
        <v>9.9999999999999995E-8</v>
      </c>
      <c r="H73" s="15">
        <f>IF(ISNA(VLOOKUP($A73,Raw!$C$2174:$U$2261,Base2!H$35,0)),0.0000001,VLOOKUP($A73,Raw!$C$2174:$U$2261,Base2!H$35,0))</f>
        <v>9.9999999999999995E-8</v>
      </c>
      <c r="I73" s="15">
        <f>IF(ISNA(VLOOKUP($A73,Raw!$C$2174:$U$2261,Base2!I$35,0)),0.0000001,VLOOKUP($A73,Raw!$C$2174:$U$2261,Base2!I$35,0))</f>
        <v>9.9999999999999995E-8</v>
      </c>
      <c r="J73" s="15">
        <f>IF(ISNA(VLOOKUP($A73,Raw!$C$2174:$U$2261,Base2!J$35,0)),0.0000001,VLOOKUP($A73,Raw!$C$2174:$U$2261,Base2!J$35,0))</f>
        <v>9.9999999999999995E-8</v>
      </c>
      <c r="K73" s="15">
        <f>IF(ISNA(VLOOKUP($A73,Raw!$C$2174:$U$2261,Base2!K$35,0)),0.0000001,VLOOKUP($A73,Raw!$C$2174:$U$2261,Base2!K$35,0))</f>
        <v>9.9999999999999995E-8</v>
      </c>
      <c r="L73" s="15">
        <f>IF(ISNA(VLOOKUP($A73,Raw!$C$2174:$U$2261,Base2!L$35,0)),0.0000001,VLOOKUP($A73,Raw!$C$2174:$U$2261,Base2!L$35,0))</f>
        <v>9.9999999999999995E-8</v>
      </c>
      <c r="M73" s="15">
        <f>IF(ISNA(VLOOKUP($A73,Raw!$C$2174:$U$2261,Base2!M$35,0)),0.0000001,VLOOKUP($A73,Raw!$C$2174:$U$2261,Base2!M$35,0))</f>
        <v>9.9999999999999995E-8</v>
      </c>
      <c r="N73" s="15">
        <f>IF(ISNA(VLOOKUP($A73,Raw!$C$2174:$U$2261,Base2!N$35,0)),0.0000001,VLOOKUP($A73,Raw!$C$2174:$U$2261,Base2!N$35,0))</f>
        <v>9.9999999999999995E-8</v>
      </c>
      <c r="O73" s="15">
        <f>IF(ISNA(VLOOKUP($A73,Raw!$C$2174:$U$2261,Base2!O$35,0)),0.0000001,VLOOKUP($A73,Raw!$C$2174:$U$2261,Base2!O$35,0))</f>
        <v>9.9999999999999995E-8</v>
      </c>
      <c r="P73" s="15">
        <f>IF(ISNA(VLOOKUP($A73,Raw!$C$2174:$U$2261,Base2!P$35,0)),0.0000001,VLOOKUP($A73,Raw!$C$2174:$U$2261,Base2!P$35,0))</f>
        <v>9.9999999999999995E-8</v>
      </c>
      <c r="Q73" s="15">
        <f>IF(ISNA(VLOOKUP($A73,Raw!$C$2174:$U$2261,Base2!Q$35,0)),0.0000001,VLOOKUP($A73,Raw!$C$2174:$U$2261,Base2!Q$35,0))</f>
        <v>9.9999999999999995E-8</v>
      </c>
      <c r="R73" s="15">
        <f>IF(ISNA(VLOOKUP($A73,Raw!$C$2174:$U$2261,Base2!R$35,0)),0.0000001,VLOOKUP($A73,Raw!$C$2174:$U$2261,Base2!R$35,0))</f>
        <v>9.9999999999999995E-8</v>
      </c>
      <c r="S73" s="15">
        <f>IF(ISNA(VLOOKUP($A73,Raw!$C$2174:$U$2261,Base2!S$35,0)),0.0000001,VLOOKUP($A73,Raw!$C$2174:$U$2261,Base2!S$35,0))</f>
        <v>9.9999999999999995E-8</v>
      </c>
      <c r="T73" s="15">
        <f>IF(ISNA(VLOOKUP($A73,Raw!$C$2174:$U$2261,Base2!T$35,0)),0.0000001,VLOOKUP($A73,Raw!$C$2174:$U$2261,Base2!T$35,0))</f>
        <v>9.9999999999999995E-8</v>
      </c>
    </row>
    <row r="74" spans="1:20" x14ac:dyDescent="0.3">
      <c r="A74" t="s">
        <v>115</v>
      </c>
      <c r="B74" s="16" t="s">
        <v>223</v>
      </c>
      <c r="C74" s="17">
        <f>IF(ISNA(VLOOKUP($A74,Raw!$C$2174:$U$2261,Base2!C$35,0)),0.0000001,VLOOKUP($A74,Raw!$C$2174:$U$2261,Base2!C$35,0))</f>
        <v>9.9999999999999995E-8</v>
      </c>
      <c r="D74" s="17">
        <f>IF(ISNA(VLOOKUP($A74,Raw!$C$2174:$U$2261,Base2!D$35,0)),0.0000001,VLOOKUP($A74,Raw!$C$2174:$U$2261,Base2!D$35,0))</f>
        <v>9.9999999999999995E-8</v>
      </c>
      <c r="E74" s="17">
        <f>IF(ISNA(VLOOKUP($A74,Raw!$C$2174:$U$2261,Base2!E$35,0)),0.0000001,VLOOKUP($A74,Raw!$C$2174:$U$2261,Base2!E$35,0))</f>
        <v>9.9999999999999995E-8</v>
      </c>
      <c r="F74" s="17">
        <f>IF(ISNA(VLOOKUP($A74,Raw!$C$2174:$U$2261,Base2!F$35,0)),0.0000001,VLOOKUP($A74,Raw!$C$2174:$U$2261,Base2!F$35,0))</f>
        <v>9.9999999999999995E-8</v>
      </c>
      <c r="G74" s="17">
        <f>IF(ISNA(VLOOKUP($A74,Raw!$C$2174:$U$2261,Base2!G$35,0)),0.0000001,VLOOKUP($A74,Raw!$C$2174:$U$2261,Base2!G$35,0))</f>
        <v>9.9999999999999995E-8</v>
      </c>
      <c r="H74" s="17">
        <f>IF(ISNA(VLOOKUP($A74,Raw!$C$2174:$U$2261,Base2!H$35,0)),0.0000001,VLOOKUP($A74,Raw!$C$2174:$U$2261,Base2!H$35,0))</f>
        <v>9.9999999999999995E-8</v>
      </c>
      <c r="I74" s="17">
        <f>IF(ISNA(VLOOKUP($A74,Raw!$C$2174:$U$2261,Base2!I$35,0)),0.0000001,VLOOKUP($A74,Raw!$C$2174:$U$2261,Base2!I$35,0))</f>
        <v>9.9999999999999995E-8</v>
      </c>
      <c r="J74" s="17">
        <f>IF(ISNA(VLOOKUP($A74,Raw!$C$2174:$U$2261,Base2!J$35,0)),0.0000001,VLOOKUP($A74,Raw!$C$2174:$U$2261,Base2!J$35,0))</f>
        <v>9.9999999999999995E-8</v>
      </c>
      <c r="K74" s="17">
        <f>IF(ISNA(VLOOKUP($A74,Raw!$C$2174:$U$2261,Base2!K$35,0)),0.0000001,VLOOKUP($A74,Raw!$C$2174:$U$2261,Base2!K$35,0))</f>
        <v>9.9999999999999995E-8</v>
      </c>
      <c r="L74" s="17">
        <f>IF(ISNA(VLOOKUP($A74,Raw!$C$2174:$U$2261,Base2!L$35,0)),0.0000001,VLOOKUP($A74,Raw!$C$2174:$U$2261,Base2!L$35,0))</f>
        <v>9.9999999999999995E-8</v>
      </c>
      <c r="M74" s="17">
        <f>IF(ISNA(VLOOKUP($A74,Raw!$C$2174:$U$2261,Base2!M$35,0)),0.0000001,VLOOKUP($A74,Raw!$C$2174:$U$2261,Base2!M$35,0))</f>
        <v>9.9999999999999995E-8</v>
      </c>
      <c r="N74" s="17">
        <f>IF(ISNA(VLOOKUP($A74,Raw!$C$2174:$U$2261,Base2!N$35,0)),0.0000001,VLOOKUP($A74,Raw!$C$2174:$U$2261,Base2!N$35,0))</f>
        <v>9.9999999999999995E-8</v>
      </c>
      <c r="O74" s="17">
        <f>IF(ISNA(VLOOKUP($A74,Raw!$C$2174:$U$2261,Base2!O$35,0)),0.0000001,VLOOKUP($A74,Raw!$C$2174:$U$2261,Base2!O$35,0))</f>
        <v>9.9999999999999995E-8</v>
      </c>
      <c r="P74" s="17">
        <f>IF(ISNA(VLOOKUP($A74,Raw!$C$2174:$U$2261,Base2!P$35,0)),0.0000001,VLOOKUP($A74,Raw!$C$2174:$U$2261,Base2!P$35,0))</f>
        <v>9.9999999999999995E-8</v>
      </c>
      <c r="Q74" s="17">
        <f>IF(ISNA(VLOOKUP($A74,Raw!$C$2174:$U$2261,Base2!Q$35,0)),0.0000001,VLOOKUP($A74,Raw!$C$2174:$U$2261,Base2!Q$35,0))</f>
        <v>9.9999999999999995E-8</v>
      </c>
      <c r="R74" s="17">
        <f>IF(ISNA(VLOOKUP($A74,Raw!$C$2174:$U$2261,Base2!R$35,0)),0.0000001,VLOOKUP($A74,Raw!$C$2174:$U$2261,Base2!R$35,0))</f>
        <v>9.9999999999999995E-8</v>
      </c>
      <c r="S74" s="17">
        <f>IF(ISNA(VLOOKUP($A74,Raw!$C$2174:$U$2261,Base2!S$35,0)),0.0000001,VLOOKUP($A74,Raw!$C$2174:$U$2261,Base2!S$35,0))</f>
        <v>9.9999999999999995E-8</v>
      </c>
      <c r="T74" s="17">
        <f>IF(ISNA(VLOOKUP($A74,Raw!$C$2174:$U$2261,Base2!T$35,0)),0.0000001,VLOOKUP($A74,Raw!$C$2174:$U$2261,Base2!T$35,0))</f>
        <v>9.9999999999999995E-8</v>
      </c>
    </row>
    <row r="75" spans="1:20" x14ac:dyDescent="0.3">
      <c r="A75" t="s">
        <v>116</v>
      </c>
      <c r="B75" s="16" t="s">
        <v>253</v>
      </c>
      <c r="C75" s="17">
        <f>IF(ISNA(VLOOKUP($A75,Raw!$C$2174:$U$2261,Base2!C$35,0)),0.0000001,VLOOKUP($A75,Raw!$C$2174:$U$2261,Base2!C$35,0))</f>
        <v>9.9999999999999995E-8</v>
      </c>
      <c r="D75" s="17">
        <f>IF(ISNA(VLOOKUP($A75,Raw!$C$2174:$U$2261,Base2!D$35,0)),0.0000001,VLOOKUP($A75,Raw!$C$2174:$U$2261,Base2!D$35,0))</f>
        <v>9.9999999999999995E-8</v>
      </c>
      <c r="E75" s="17">
        <f>IF(ISNA(VLOOKUP($A75,Raw!$C$2174:$U$2261,Base2!E$35,0)),0.0000001,VLOOKUP($A75,Raw!$C$2174:$U$2261,Base2!E$35,0))</f>
        <v>9.9999999999999995E-8</v>
      </c>
      <c r="F75" s="17">
        <f>IF(ISNA(VLOOKUP($A75,Raw!$C$2174:$U$2261,Base2!F$35,0)),0.0000001,VLOOKUP($A75,Raw!$C$2174:$U$2261,Base2!F$35,0))</f>
        <v>9.9999999999999995E-8</v>
      </c>
      <c r="G75" s="17">
        <f>IF(ISNA(VLOOKUP($A75,Raw!$C$2174:$U$2261,Base2!G$35,0)),0.0000001,VLOOKUP($A75,Raw!$C$2174:$U$2261,Base2!G$35,0))</f>
        <v>9.9999999999999995E-8</v>
      </c>
      <c r="H75" s="17">
        <f>IF(ISNA(VLOOKUP($A75,Raw!$C$2174:$U$2261,Base2!H$35,0)),0.0000001,VLOOKUP($A75,Raw!$C$2174:$U$2261,Base2!H$35,0))</f>
        <v>9.9999999999999995E-8</v>
      </c>
      <c r="I75" s="17">
        <f>IF(ISNA(VLOOKUP($A75,Raw!$C$2174:$U$2261,Base2!I$35,0)),0.0000001,VLOOKUP($A75,Raw!$C$2174:$U$2261,Base2!I$35,0))</f>
        <v>9.9999999999999995E-8</v>
      </c>
      <c r="J75" s="17">
        <f>IF(ISNA(VLOOKUP($A75,Raw!$C$2174:$U$2261,Base2!J$35,0)),0.0000001,VLOOKUP($A75,Raw!$C$2174:$U$2261,Base2!J$35,0))</f>
        <v>9.9999999999999995E-8</v>
      </c>
      <c r="K75" s="17">
        <f>IF(ISNA(VLOOKUP($A75,Raw!$C$2174:$U$2261,Base2!K$35,0)),0.0000001,VLOOKUP($A75,Raw!$C$2174:$U$2261,Base2!K$35,0))</f>
        <v>9.9999999999999995E-8</v>
      </c>
      <c r="L75" s="17">
        <f>IF(ISNA(VLOOKUP($A75,Raw!$C$2174:$U$2261,Base2!L$35,0)),0.0000001,VLOOKUP($A75,Raw!$C$2174:$U$2261,Base2!L$35,0))</f>
        <v>9.9999999999999995E-8</v>
      </c>
      <c r="M75" s="17">
        <f>IF(ISNA(VLOOKUP($A75,Raw!$C$2174:$U$2261,Base2!M$35,0)),0.0000001,VLOOKUP($A75,Raw!$C$2174:$U$2261,Base2!M$35,0))</f>
        <v>9.9999999999999995E-8</v>
      </c>
      <c r="N75" s="17">
        <f>IF(ISNA(VLOOKUP($A75,Raw!$C$2174:$U$2261,Base2!N$35,0)),0.0000001,VLOOKUP($A75,Raw!$C$2174:$U$2261,Base2!N$35,0))</f>
        <v>9.9999999999999995E-8</v>
      </c>
      <c r="O75" s="17">
        <f>IF(ISNA(VLOOKUP($A75,Raw!$C$2174:$U$2261,Base2!O$35,0)),0.0000001,VLOOKUP($A75,Raw!$C$2174:$U$2261,Base2!O$35,0))</f>
        <v>9.9999999999999995E-8</v>
      </c>
      <c r="P75" s="17">
        <f>IF(ISNA(VLOOKUP($A75,Raw!$C$2174:$U$2261,Base2!P$35,0)),0.0000001,VLOOKUP($A75,Raw!$C$2174:$U$2261,Base2!P$35,0))</f>
        <v>9.9999999999999995E-8</v>
      </c>
      <c r="Q75" s="17">
        <f>IF(ISNA(VLOOKUP($A75,Raw!$C$2174:$U$2261,Base2!Q$35,0)),0.0000001,VLOOKUP($A75,Raw!$C$2174:$U$2261,Base2!Q$35,0))</f>
        <v>9.9999999999999995E-8</v>
      </c>
      <c r="R75" s="17">
        <f>IF(ISNA(VLOOKUP($A75,Raw!$C$2174:$U$2261,Base2!R$35,0)),0.0000001,VLOOKUP($A75,Raw!$C$2174:$U$2261,Base2!R$35,0))</f>
        <v>9.9999999999999995E-8</v>
      </c>
      <c r="S75" s="17">
        <f>IF(ISNA(VLOOKUP($A75,Raw!$C$2174:$U$2261,Base2!S$35,0)),0.0000001,VLOOKUP($A75,Raw!$C$2174:$U$2261,Base2!S$35,0))</f>
        <v>9.9999999999999995E-8</v>
      </c>
      <c r="T75" s="17">
        <f>IF(ISNA(VLOOKUP($A75,Raw!$C$2174:$U$2261,Base2!T$35,0)),0.0000001,VLOOKUP($A75,Raw!$C$2174:$U$2261,Base2!T$35,0))</f>
        <v>9.9999999999999995E-8</v>
      </c>
    </row>
    <row r="76" spans="1:20" x14ac:dyDescent="0.3">
      <c r="A76" t="s">
        <v>117</v>
      </c>
      <c r="B76" s="16" t="s">
        <v>255</v>
      </c>
      <c r="C76" s="17">
        <f>IF(ISNA(VLOOKUP($A76,Raw!$C$2174:$U$2261,Base2!C$35,0)),0.0000001,VLOOKUP($A76,Raw!$C$2174:$U$2261,Base2!C$35,0))</f>
        <v>9.9999999999999995E-8</v>
      </c>
      <c r="D76" s="17">
        <f>IF(ISNA(VLOOKUP($A76,Raw!$C$2174:$U$2261,Base2!D$35,0)),0.0000001,VLOOKUP($A76,Raw!$C$2174:$U$2261,Base2!D$35,0))</f>
        <v>9.9999999999999995E-8</v>
      </c>
      <c r="E76" s="17">
        <f>IF(ISNA(VLOOKUP($A76,Raw!$C$2174:$U$2261,Base2!E$35,0)),0.0000001,VLOOKUP($A76,Raw!$C$2174:$U$2261,Base2!E$35,0))</f>
        <v>9.9999999999999995E-8</v>
      </c>
      <c r="F76" s="17">
        <f>IF(ISNA(VLOOKUP($A76,Raw!$C$2174:$U$2261,Base2!F$35,0)),0.0000001,VLOOKUP($A76,Raw!$C$2174:$U$2261,Base2!F$35,0))</f>
        <v>9.9999999999999995E-8</v>
      </c>
      <c r="G76" s="17">
        <f>IF(ISNA(VLOOKUP($A76,Raw!$C$2174:$U$2261,Base2!G$35,0)),0.0000001,VLOOKUP($A76,Raw!$C$2174:$U$2261,Base2!G$35,0))</f>
        <v>9.9999999999999995E-8</v>
      </c>
      <c r="H76" s="17">
        <f>IF(ISNA(VLOOKUP($A76,Raw!$C$2174:$U$2261,Base2!H$35,0)),0.0000001,VLOOKUP($A76,Raw!$C$2174:$U$2261,Base2!H$35,0))</f>
        <v>9.9999999999999995E-8</v>
      </c>
      <c r="I76" s="17">
        <f>IF(ISNA(VLOOKUP($A76,Raw!$C$2174:$U$2261,Base2!I$35,0)),0.0000001,VLOOKUP($A76,Raw!$C$2174:$U$2261,Base2!I$35,0))</f>
        <v>9.9999999999999995E-8</v>
      </c>
      <c r="J76" s="17">
        <f>IF(ISNA(VLOOKUP($A76,Raw!$C$2174:$U$2261,Base2!J$35,0)),0.0000001,VLOOKUP($A76,Raw!$C$2174:$U$2261,Base2!J$35,0))</f>
        <v>9.9999999999999995E-8</v>
      </c>
      <c r="K76" s="17">
        <f>IF(ISNA(VLOOKUP($A76,Raw!$C$2174:$U$2261,Base2!K$35,0)),0.0000001,VLOOKUP($A76,Raw!$C$2174:$U$2261,Base2!K$35,0))</f>
        <v>9.9999999999999995E-8</v>
      </c>
      <c r="L76" s="17">
        <f>IF(ISNA(VLOOKUP($A76,Raw!$C$2174:$U$2261,Base2!L$35,0)),0.0000001,VLOOKUP($A76,Raw!$C$2174:$U$2261,Base2!L$35,0))</f>
        <v>9.9999999999999995E-8</v>
      </c>
      <c r="M76" s="17">
        <f>IF(ISNA(VLOOKUP($A76,Raw!$C$2174:$U$2261,Base2!M$35,0)),0.0000001,VLOOKUP($A76,Raw!$C$2174:$U$2261,Base2!M$35,0))</f>
        <v>9.9999999999999995E-8</v>
      </c>
      <c r="N76" s="17">
        <f>IF(ISNA(VLOOKUP($A76,Raw!$C$2174:$U$2261,Base2!N$35,0)),0.0000001,VLOOKUP($A76,Raw!$C$2174:$U$2261,Base2!N$35,0))</f>
        <v>9.9999999999999995E-8</v>
      </c>
      <c r="O76" s="17">
        <f>IF(ISNA(VLOOKUP($A76,Raw!$C$2174:$U$2261,Base2!O$35,0)),0.0000001,VLOOKUP($A76,Raw!$C$2174:$U$2261,Base2!O$35,0))</f>
        <v>9.9999999999999995E-8</v>
      </c>
      <c r="P76" s="17">
        <f>IF(ISNA(VLOOKUP($A76,Raw!$C$2174:$U$2261,Base2!P$35,0)),0.0000001,VLOOKUP($A76,Raw!$C$2174:$U$2261,Base2!P$35,0))</f>
        <v>9.9999999999999995E-8</v>
      </c>
      <c r="Q76" s="17">
        <f>IF(ISNA(VLOOKUP($A76,Raw!$C$2174:$U$2261,Base2!Q$35,0)),0.0000001,VLOOKUP($A76,Raw!$C$2174:$U$2261,Base2!Q$35,0))</f>
        <v>9.9999999999999995E-8</v>
      </c>
      <c r="R76" s="17">
        <f>IF(ISNA(VLOOKUP($A76,Raw!$C$2174:$U$2261,Base2!R$35,0)),0.0000001,VLOOKUP($A76,Raw!$C$2174:$U$2261,Base2!R$35,0))</f>
        <v>9.9999999999999995E-8</v>
      </c>
      <c r="S76" s="17">
        <f>IF(ISNA(VLOOKUP($A76,Raw!$C$2174:$U$2261,Base2!S$35,0)),0.0000001,VLOOKUP($A76,Raw!$C$2174:$U$2261,Base2!S$35,0))</f>
        <v>9.9999999999999995E-8</v>
      </c>
      <c r="T76" s="17">
        <f>IF(ISNA(VLOOKUP($A76,Raw!$C$2174:$U$2261,Base2!T$35,0)),0.0000001,VLOOKUP($A76,Raw!$C$2174:$U$2261,Base2!T$35,0))</f>
        <v>9.9999999999999995E-8</v>
      </c>
    </row>
    <row r="77" spans="1:20" x14ac:dyDescent="0.3">
      <c r="A77" t="s">
        <v>118</v>
      </c>
      <c r="B77" s="14" t="s">
        <v>229</v>
      </c>
      <c r="C77" s="15">
        <f>IF(ISNA(VLOOKUP($A77,Raw!$C$2174:$U$2261,Base2!C$35,0)),0.0000001,VLOOKUP($A77,Raw!$C$2174:$U$2261,Base2!C$35,0))</f>
        <v>1.4314638130464414</v>
      </c>
      <c r="D77" s="15">
        <f>IF(ISNA(VLOOKUP($A77,Raw!$C$2174:$U$2261,Base2!D$35,0)),0.0000001,VLOOKUP($A77,Raw!$C$2174:$U$2261,Base2!D$35,0))</f>
        <v>1.3840468839096958</v>
      </c>
      <c r="E77" s="15">
        <f>IF(ISNA(VLOOKUP($A77,Raw!$C$2174:$U$2261,Base2!E$35,0)),0.0000001,VLOOKUP($A77,Raw!$C$2174:$U$2261,Base2!E$35,0))</f>
        <v>0.77321341403381261</v>
      </c>
      <c r="F77" s="15">
        <f>IF(ISNA(VLOOKUP($A77,Raw!$C$2174:$U$2261,Base2!F$35,0)),0.0000001,VLOOKUP($A77,Raw!$C$2174:$U$2261,Base2!F$35,0))</f>
        <v>1.1683905276208919</v>
      </c>
      <c r="G77" s="15">
        <f>IF(ISNA(VLOOKUP($A77,Raw!$C$2174:$U$2261,Base2!G$35,0)),0.0000001,VLOOKUP($A77,Raw!$C$2174:$U$2261,Base2!G$35,0))</f>
        <v>1.1939175041313976</v>
      </c>
      <c r="H77" s="15">
        <f>IF(ISNA(VLOOKUP($A77,Raw!$C$2174:$U$2261,Base2!H$35,0)),0.0000001,VLOOKUP($A77,Raw!$C$2174:$U$2261,Base2!H$35,0))</f>
        <v>1.556440810554242</v>
      </c>
      <c r="I77" s="15">
        <f>IF(ISNA(VLOOKUP($A77,Raw!$C$2174:$U$2261,Base2!I$35,0)),0.0000001,VLOOKUP($A77,Raw!$C$2174:$U$2261,Base2!I$35,0))</f>
        <v>1.8315777227699768</v>
      </c>
      <c r="J77" s="15">
        <f>IF(ISNA(VLOOKUP($A77,Raw!$C$2174:$U$2261,Base2!J$35,0)),0.0000001,VLOOKUP($A77,Raw!$C$2174:$U$2261,Base2!J$35,0))</f>
        <v>1.4731919946170424</v>
      </c>
      <c r="K77" s="15">
        <f>IF(ISNA(VLOOKUP($A77,Raw!$C$2174:$U$2261,Base2!K$35,0)),0.0000001,VLOOKUP($A77,Raw!$C$2174:$U$2261,Base2!K$35,0))</f>
        <v>0</v>
      </c>
      <c r="L77" s="15">
        <f>IF(ISNA(VLOOKUP($A77,Raw!$C$2174:$U$2261,Base2!L$35,0)),0.0000001,VLOOKUP($A77,Raw!$C$2174:$U$2261,Base2!L$35,0))</f>
        <v>0.911310278408765</v>
      </c>
      <c r="M77" s="15">
        <f>IF(ISNA(VLOOKUP($A77,Raw!$C$2174:$U$2261,Base2!M$35,0)),0.0000001,VLOOKUP($A77,Raw!$C$2174:$U$2261,Base2!M$35,0))</f>
        <v>1.3938269283806617</v>
      </c>
      <c r="N77" s="15">
        <f>IF(ISNA(VLOOKUP($A77,Raw!$C$2174:$U$2261,Base2!N$35,0)),0.0000001,VLOOKUP($A77,Raw!$C$2174:$U$2261,Base2!N$35,0))</f>
        <v>1.5612464991356383</v>
      </c>
      <c r="O77" s="15">
        <f>IF(ISNA(VLOOKUP($A77,Raw!$C$2174:$U$2261,Base2!O$35,0)),0.0000001,VLOOKUP($A77,Raw!$C$2174:$U$2261,Base2!O$35,0))</f>
        <v>1.510282384298159</v>
      </c>
      <c r="P77" s="15">
        <f>IF(ISNA(VLOOKUP($A77,Raw!$C$2174:$U$2261,Base2!P$35,0)),0.0000001,VLOOKUP($A77,Raw!$C$2174:$U$2261,Base2!P$35,0))</f>
        <v>0</v>
      </c>
      <c r="Q77" s="15">
        <f>IF(ISNA(VLOOKUP($A77,Raw!$C$2174:$U$2261,Base2!Q$35,0)),0.0000001,VLOOKUP($A77,Raw!$C$2174:$U$2261,Base2!Q$35,0))</f>
        <v>0</v>
      </c>
      <c r="R77" s="15">
        <f>IF(ISNA(VLOOKUP($A77,Raw!$C$2174:$U$2261,Base2!R$35,0)),0.0000001,VLOOKUP($A77,Raw!$C$2174:$U$2261,Base2!R$35,0))</f>
        <v>0</v>
      </c>
      <c r="S77" s="15">
        <f>IF(ISNA(VLOOKUP($A77,Raw!$C$2174:$U$2261,Base2!S$35,0)),0.0000001,VLOOKUP($A77,Raw!$C$2174:$U$2261,Base2!S$35,0))</f>
        <v>0</v>
      </c>
      <c r="T77" s="15">
        <f>IF(ISNA(VLOOKUP($A77,Raw!$C$2174:$U$2261,Base2!T$35,0)),0.0000001,VLOOKUP($A77,Raw!$C$2174:$U$2261,Base2!T$35,0))</f>
        <v>0</v>
      </c>
    </row>
    <row r="78" spans="1:20" x14ac:dyDescent="0.3">
      <c r="A78" t="s">
        <v>119</v>
      </c>
      <c r="B78" s="16" t="s">
        <v>258</v>
      </c>
      <c r="C78" s="17">
        <f>IF(ISNA(VLOOKUP($A78,Raw!$C$2174:$U$2261,Base2!C$35,0)),0.0000001,VLOOKUP($A78,Raw!$C$2174:$U$2261,Base2!C$35,0))</f>
        <v>9.9999999999999995E-8</v>
      </c>
      <c r="D78" s="17">
        <f>IF(ISNA(VLOOKUP($A78,Raw!$C$2174:$U$2261,Base2!D$35,0)),0.0000001,VLOOKUP($A78,Raw!$C$2174:$U$2261,Base2!D$35,0))</f>
        <v>9.9999999999999995E-8</v>
      </c>
      <c r="E78" s="17">
        <f>IF(ISNA(VLOOKUP($A78,Raw!$C$2174:$U$2261,Base2!E$35,0)),0.0000001,VLOOKUP($A78,Raw!$C$2174:$U$2261,Base2!E$35,0))</f>
        <v>9.9999999999999995E-8</v>
      </c>
      <c r="F78" s="17">
        <f>IF(ISNA(VLOOKUP($A78,Raw!$C$2174:$U$2261,Base2!F$35,0)),0.0000001,VLOOKUP($A78,Raw!$C$2174:$U$2261,Base2!F$35,0))</f>
        <v>9.9999999999999995E-8</v>
      </c>
      <c r="G78" s="17">
        <f>IF(ISNA(VLOOKUP($A78,Raw!$C$2174:$U$2261,Base2!G$35,0)),0.0000001,VLOOKUP($A78,Raw!$C$2174:$U$2261,Base2!G$35,0))</f>
        <v>9.9999999999999995E-8</v>
      </c>
      <c r="H78" s="17">
        <f>IF(ISNA(VLOOKUP($A78,Raw!$C$2174:$U$2261,Base2!H$35,0)),0.0000001,VLOOKUP($A78,Raw!$C$2174:$U$2261,Base2!H$35,0))</f>
        <v>9.9999999999999995E-8</v>
      </c>
      <c r="I78" s="17">
        <f>IF(ISNA(VLOOKUP($A78,Raw!$C$2174:$U$2261,Base2!I$35,0)),0.0000001,VLOOKUP($A78,Raw!$C$2174:$U$2261,Base2!I$35,0))</f>
        <v>9.9999999999999995E-8</v>
      </c>
      <c r="J78" s="17">
        <f>IF(ISNA(VLOOKUP($A78,Raw!$C$2174:$U$2261,Base2!J$35,0)),0.0000001,VLOOKUP($A78,Raw!$C$2174:$U$2261,Base2!J$35,0))</f>
        <v>9.9999999999999995E-8</v>
      </c>
      <c r="K78" s="17">
        <f>IF(ISNA(VLOOKUP($A78,Raw!$C$2174:$U$2261,Base2!K$35,0)),0.0000001,VLOOKUP($A78,Raw!$C$2174:$U$2261,Base2!K$35,0))</f>
        <v>9.9999999999999995E-8</v>
      </c>
      <c r="L78" s="17">
        <f>IF(ISNA(VLOOKUP($A78,Raw!$C$2174:$U$2261,Base2!L$35,0)),0.0000001,VLOOKUP($A78,Raw!$C$2174:$U$2261,Base2!L$35,0))</f>
        <v>9.9999999999999995E-8</v>
      </c>
      <c r="M78" s="17">
        <f>IF(ISNA(VLOOKUP($A78,Raw!$C$2174:$U$2261,Base2!M$35,0)),0.0000001,VLOOKUP($A78,Raw!$C$2174:$U$2261,Base2!M$35,0))</f>
        <v>9.9999999999999995E-8</v>
      </c>
      <c r="N78" s="17">
        <f>IF(ISNA(VLOOKUP($A78,Raw!$C$2174:$U$2261,Base2!N$35,0)),0.0000001,VLOOKUP($A78,Raw!$C$2174:$U$2261,Base2!N$35,0))</f>
        <v>9.9999999999999995E-8</v>
      </c>
      <c r="O78" s="17">
        <f>IF(ISNA(VLOOKUP($A78,Raw!$C$2174:$U$2261,Base2!O$35,0)),0.0000001,VLOOKUP($A78,Raw!$C$2174:$U$2261,Base2!O$35,0))</f>
        <v>9.9999999999999995E-8</v>
      </c>
      <c r="P78" s="17">
        <f>IF(ISNA(VLOOKUP($A78,Raw!$C$2174:$U$2261,Base2!P$35,0)),0.0000001,VLOOKUP($A78,Raw!$C$2174:$U$2261,Base2!P$35,0))</f>
        <v>9.9999999999999995E-8</v>
      </c>
      <c r="Q78" s="17">
        <f>IF(ISNA(VLOOKUP($A78,Raw!$C$2174:$U$2261,Base2!Q$35,0)),0.0000001,VLOOKUP($A78,Raw!$C$2174:$U$2261,Base2!Q$35,0))</f>
        <v>9.9999999999999995E-8</v>
      </c>
      <c r="R78" s="17">
        <f>IF(ISNA(VLOOKUP($A78,Raw!$C$2174:$U$2261,Base2!R$35,0)),0.0000001,VLOOKUP($A78,Raw!$C$2174:$U$2261,Base2!R$35,0))</f>
        <v>9.9999999999999995E-8</v>
      </c>
      <c r="S78" s="17">
        <f>IF(ISNA(VLOOKUP($A78,Raw!$C$2174:$U$2261,Base2!S$35,0)),0.0000001,VLOOKUP($A78,Raw!$C$2174:$U$2261,Base2!S$35,0))</f>
        <v>9.9999999999999995E-8</v>
      </c>
      <c r="T78" s="17">
        <f>IF(ISNA(VLOOKUP($A78,Raw!$C$2174:$U$2261,Base2!T$35,0)),0.0000001,VLOOKUP($A78,Raw!$C$2174:$U$2261,Base2!T$35,0))</f>
        <v>9.9999999999999995E-8</v>
      </c>
    </row>
    <row r="79" spans="1:20" x14ac:dyDescent="0.3">
      <c r="A79" t="s">
        <v>120</v>
      </c>
      <c r="B79" s="16" t="s">
        <v>233</v>
      </c>
      <c r="C79" s="17">
        <f>IF(ISNA(VLOOKUP($A79,Raw!$C$2174:$U$2261,Base2!C$35,0)),0.0000001,VLOOKUP($A79,Raw!$C$2174:$U$2261,Base2!C$35,0))</f>
        <v>9.9999999999999995E-8</v>
      </c>
      <c r="D79" s="17">
        <f>IF(ISNA(VLOOKUP($A79,Raw!$C$2174:$U$2261,Base2!D$35,0)),0.0000001,VLOOKUP($A79,Raw!$C$2174:$U$2261,Base2!D$35,0))</f>
        <v>9.9999999999999995E-8</v>
      </c>
      <c r="E79" s="17">
        <f>IF(ISNA(VLOOKUP($A79,Raw!$C$2174:$U$2261,Base2!E$35,0)),0.0000001,VLOOKUP($A79,Raw!$C$2174:$U$2261,Base2!E$35,0))</f>
        <v>9.9999999999999995E-8</v>
      </c>
      <c r="F79" s="17">
        <f>IF(ISNA(VLOOKUP($A79,Raw!$C$2174:$U$2261,Base2!F$35,0)),0.0000001,VLOOKUP($A79,Raw!$C$2174:$U$2261,Base2!F$35,0))</f>
        <v>9.9999999999999995E-8</v>
      </c>
      <c r="G79" s="17">
        <f>IF(ISNA(VLOOKUP($A79,Raw!$C$2174:$U$2261,Base2!G$35,0)),0.0000001,VLOOKUP($A79,Raw!$C$2174:$U$2261,Base2!G$35,0))</f>
        <v>9.9999999999999995E-8</v>
      </c>
      <c r="H79" s="17">
        <f>IF(ISNA(VLOOKUP($A79,Raw!$C$2174:$U$2261,Base2!H$35,0)),0.0000001,VLOOKUP($A79,Raw!$C$2174:$U$2261,Base2!H$35,0))</f>
        <v>9.9999999999999995E-8</v>
      </c>
      <c r="I79" s="17">
        <f>IF(ISNA(VLOOKUP($A79,Raw!$C$2174:$U$2261,Base2!I$35,0)),0.0000001,VLOOKUP($A79,Raw!$C$2174:$U$2261,Base2!I$35,0))</f>
        <v>9.9999999999999995E-8</v>
      </c>
      <c r="J79" s="17">
        <f>IF(ISNA(VLOOKUP($A79,Raw!$C$2174:$U$2261,Base2!J$35,0)),0.0000001,VLOOKUP($A79,Raw!$C$2174:$U$2261,Base2!J$35,0))</f>
        <v>9.9999999999999995E-8</v>
      </c>
      <c r="K79" s="17">
        <f>IF(ISNA(VLOOKUP($A79,Raw!$C$2174:$U$2261,Base2!K$35,0)),0.0000001,VLOOKUP($A79,Raw!$C$2174:$U$2261,Base2!K$35,0))</f>
        <v>9.9999999999999995E-8</v>
      </c>
      <c r="L79" s="17">
        <f>IF(ISNA(VLOOKUP($A79,Raw!$C$2174:$U$2261,Base2!L$35,0)),0.0000001,VLOOKUP($A79,Raw!$C$2174:$U$2261,Base2!L$35,0))</f>
        <v>9.9999999999999995E-8</v>
      </c>
      <c r="M79" s="17">
        <f>IF(ISNA(VLOOKUP($A79,Raw!$C$2174:$U$2261,Base2!M$35,0)),0.0000001,VLOOKUP($A79,Raw!$C$2174:$U$2261,Base2!M$35,0))</f>
        <v>9.9999999999999995E-8</v>
      </c>
      <c r="N79" s="17">
        <f>IF(ISNA(VLOOKUP($A79,Raw!$C$2174:$U$2261,Base2!N$35,0)),0.0000001,VLOOKUP($A79,Raw!$C$2174:$U$2261,Base2!N$35,0))</f>
        <v>9.9999999999999995E-8</v>
      </c>
      <c r="O79" s="17">
        <f>IF(ISNA(VLOOKUP($A79,Raw!$C$2174:$U$2261,Base2!O$35,0)),0.0000001,VLOOKUP($A79,Raw!$C$2174:$U$2261,Base2!O$35,0))</f>
        <v>9.9999999999999995E-8</v>
      </c>
      <c r="P79" s="17">
        <f>IF(ISNA(VLOOKUP($A79,Raw!$C$2174:$U$2261,Base2!P$35,0)),0.0000001,VLOOKUP($A79,Raw!$C$2174:$U$2261,Base2!P$35,0))</f>
        <v>9.9999999999999995E-8</v>
      </c>
      <c r="Q79" s="17">
        <f>IF(ISNA(VLOOKUP($A79,Raw!$C$2174:$U$2261,Base2!Q$35,0)),0.0000001,VLOOKUP($A79,Raw!$C$2174:$U$2261,Base2!Q$35,0))</f>
        <v>9.9999999999999995E-8</v>
      </c>
      <c r="R79" s="17">
        <f>IF(ISNA(VLOOKUP($A79,Raw!$C$2174:$U$2261,Base2!R$35,0)),0.0000001,VLOOKUP($A79,Raw!$C$2174:$U$2261,Base2!R$35,0))</f>
        <v>9.9999999999999995E-8</v>
      </c>
      <c r="S79" s="17">
        <f>IF(ISNA(VLOOKUP($A79,Raw!$C$2174:$U$2261,Base2!S$35,0)),0.0000001,VLOOKUP($A79,Raw!$C$2174:$U$2261,Base2!S$35,0))</f>
        <v>9.9999999999999995E-8</v>
      </c>
      <c r="T79" s="17">
        <f>IF(ISNA(VLOOKUP($A79,Raw!$C$2174:$U$2261,Base2!T$35,0)),0.0000001,VLOOKUP($A79,Raw!$C$2174:$U$2261,Base2!T$35,0))</f>
        <v>9.9999999999999995E-8</v>
      </c>
    </row>
    <row r="80" spans="1:20" x14ac:dyDescent="0.3">
      <c r="A80" t="s">
        <v>121</v>
      </c>
      <c r="B80" s="16" t="s">
        <v>261</v>
      </c>
      <c r="C80" s="17">
        <f>IF(ISNA(VLOOKUP($A80,Raw!$C$2174:$U$2261,Base2!C$35,0)),0.0000001,VLOOKUP($A80,Raw!$C$2174:$U$2261,Base2!C$35,0))</f>
        <v>9.9999999999999995E-8</v>
      </c>
      <c r="D80" s="17">
        <f>IF(ISNA(VLOOKUP($A80,Raw!$C$2174:$U$2261,Base2!D$35,0)),0.0000001,VLOOKUP($A80,Raw!$C$2174:$U$2261,Base2!D$35,0))</f>
        <v>9.9999999999999995E-8</v>
      </c>
      <c r="E80" s="17">
        <f>IF(ISNA(VLOOKUP($A80,Raw!$C$2174:$U$2261,Base2!E$35,0)),0.0000001,VLOOKUP($A80,Raw!$C$2174:$U$2261,Base2!E$35,0))</f>
        <v>9.9999999999999995E-8</v>
      </c>
      <c r="F80" s="17">
        <f>IF(ISNA(VLOOKUP($A80,Raw!$C$2174:$U$2261,Base2!F$35,0)),0.0000001,VLOOKUP($A80,Raw!$C$2174:$U$2261,Base2!F$35,0))</f>
        <v>9.9999999999999995E-8</v>
      </c>
      <c r="G80" s="17">
        <f>IF(ISNA(VLOOKUP($A80,Raw!$C$2174:$U$2261,Base2!G$35,0)),0.0000001,VLOOKUP($A80,Raw!$C$2174:$U$2261,Base2!G$35,0))</f>
        <v>9.9999999999999995E-8</v>
      </c>
      <c r="H80" s="17">
        <f>IF(ISNA(VLOOKUP($A80,Raw!$C$2174:$U$2261,Base2!H$35,0)),0.0000001,VLOOKUP($A80,Raw!$C$2174:$U$2261,Base2!H$35,0))</f>
        <v>9.9999999999999995E-8</v>
      </c>
      <c r="I80" s="17">
        <f>IF(ISNA(VLOOKUP($A80,Raw!$C$2174:$U$2261,Base2!I$35,0)),0.0000001,VLOOKUP($A80,Raw!$C$2174:$U$2261,Base2!I$35,0))</f>
        <v>9.9999999999999995E-8</v>
      </c>
      <c r="J80" s="17">
        <f>IF(ISNA(VLOOKUP($A80,Raw!$C$2174:$U$2261,Base2!J$35,0)),0.0000001,VLOOKUP($A80,Raw!$C$2174:$U$2261,Base2!J$35,0))</f>
        <v>9.9999999999999995E-8</v>
      </c>
      <c r="K80" s="17">
        <f>IF(ISNA(VLOOKUP($A80,Raw!$C$2174:$U$2261,Base2!K$35,0)),0.0000001,VLOOKUP($A80,Raw!$C$2174:$U$2261,Base2!K$35,0))</f>
        <v>9.9999999999999995E-8</v>
      </c>
      <c r="L80" s="17">
        <f>IF(ISNA(VLOOKUP($A80,Raw!$C$2174:$U$2261,Base2!L$35,0)),0.0000001,VLOOKUP($A80,Raw!$C$2174:$U$2261,Base2!L$35,0))</f>
        <v>9.9999999999999995E-8</v>
      </c>
      <c r="M80" s="17">
        <f>IF(ISNA(VLOOKUP($A80,Raw!$C$2174:$U$2261,Base2!M$35,0)),0.0000001,VLOOKUP($A80,Raw!$C$2174:$U$2261,Base2!M$35,0))</f>
        <v>9.9999999999999995E-8</v>
      </c>
      <c r="N80" s="17">
        <f>IF(ISNA(VLOOKUP($A80,Raw!$C$2174:$U$2261,Base2!N$35,0)),0.0000001,VLOOKUP($A80,Raw!$C$2174:$U$2261,Base2!N$35,0))</f>
        <v>9.9999999999999995E-8</v>
      </c>
      <c r="O80" s="17">
        <f>IF(ISNA(VLOOKUP($A80,Raw!$C$2174:$U$2261,Base2!O$35,0)),0.0000001,VLOOKUP($A80,Raw!$C$2174:$U$2261,Base2!O$35,0))</f>
        <v>9.9999999999999995E-8</v>
      </c>
      <c r="P80" s="17">
        <f>IF(ISNA(VLOOKUP($A80,Raw!$C$2174:$U$2261,Base2!P$35,0)),0.0000001,VLOOKUP($A80,Raw!$C$2174:$U$2261,Base2!P$35,0))</f>
        <v>9.9999999999999995E-8</v>
      </c>
      <c r="Q80" s="17">
        <f>IF(ISNA(VLOOKUP($A80,Raw!$C$2174:$U$2261,Base2!Q$35,0)),0.0000001,VLOOKUP($A80,Raw!$C$2174:$U$2261,Base2!Q$35,0))</f>
        <v>9.9999999999999995E-8</v>
      </c>
      <c r="R80" s="17">
        <f>IF(ISNA(VLOOKUP($A80,Raw!$C$2174:$U$2261,Base2!R$35,0)),0.0000001,VLOOKUP($A80,Raw!$C$2174:$U$2261,Base2!R$35,0))</f>
        <v>9.9999999999999995E-8</v>
      </c>
      <c r="S80" s="17">
        <f>IF(ISNA(VLOOKUP($A80,Raw!$C$2174:$U$2261,Base2!S$35,0)),0.0000001,VLOOKUP($A80,Raw!$C$2174:$U$2261,Base2!S$35,0))</f>
        <v>9.9999999999999995E-8</v>
      </c>
      <c r="T80" s="17">
        <f>IF(ISNA(VLOOKUP($A80,Raw!$C$2174:$U$2261,Base2!T$35,0)),0.0000001,VLOOKUP($A80,Raw!$C$2174:$U$2261,Base2!T$35,0))</f>
        <v>9.9999999999999995E-8</v>
      </c>
    </row>
    <row r="81" spans="1:20" x14ac:dyDescent="0.3">
      <c r="A81" t="s">
        <v>122</v>
      </c>
      <c r="B81" s="16" t="s">
        <v>263</v>
      </c>
      <c r="C81" s="17">
        <f>IF(ISNA(VLOOKUP($A81,Raw!$C$2174:$U$2261,Base2!C$35,0)),0.0000001,VLOOKUP($A81,Raw!$C$2174:$U$2261,Base2!C$35,0))</f>
        <v>9.9999999999999995E-8</v>
      </c>
      <c r="D81" s="17">
        <f>IF(ISNA(VLOOKUP($A81,Raw!$C$2174:$U$2261,Base2!D$35,0)),0.0000001,VLOOKUP($A81,Raw!$C$2174:$U$2261,Base2!D$35,0))</f>
        <v>9.9999999999999995E-8</v>
      </c>
      <c r="E81" s="17">
        <f>IF(ISNA(VLOOKUP($A81,Raw!$C$2174:$U$2261,Base2!E$35,0)),0.0000001,VLOOKUP($A81,Raw!$C$2174:$U$2261,Base2!E$35,0))</f>
        <v>9.9999999999999995E-8</v>
      </c>
      <c r="F81" s="17">
        <f>IF(ISNA(VLOOKUP($A81,Raw!$C$2174:$U$2261,Base2!F$35,0)),0.0000001,VLOOKUP($A81,Raw!$C$2174:$U$2261,Base2!F$35,0))</f>
        <v>9.9999999999999995E-8</v>
      </c>
      <c r="G81" s="17">
        <f>IF(ISNA(VLOOKUP($A81,Raw!$C$2174:$U$2261,Base2!G$35,0)),0.0000001,VLOOKUP($A81,Raw!$C$2174:$U$2261,Base2!G$35,0))</f>
        <v>9.9999999999999995E-8</v>
      </c>
      <c r="H81" s="17">
        <f>IF(ISNA(VLOOKUP($A81,Raw!$C$2174:$U$2261,Base2!H$35,0)),0.0000001,VLOOKUP($A81,Raw!$C$2174:$U$2261,Base2!H$35,0))</f>
        <v>9.9999999999999995E-8</v>
      </c>
      <c r="I81" s="17">
        <f>IF(ISNA(VLOOKUP($A81,Raw!$C$2174:$U$2261,Base2!I$35,0)),0.0000001,VLOOKUP($A81,Raw!$C$2174:$U$2261,Base2!I$35,0))</f>
        <v>9.9999999999999995E-8</v>
      </c>
      <c r="J81" s="17">
        <f>IF(ISNA(VLOOKUP($A81,Raw!$C$2174:$U$2261,Base2!J$35,0)),0.0000001,VLOOKUP($A81,Raw!$C$2174:$U$2261,Base2!J$35,0))</f>
        <v>9.9999999999999995E-8</v>
      </c>
      <c r="K81" s="17">
        <f>IF(ISNA(VLOOKUP($A81,Raw!$C$2174:$U$2261,Base2!K$35,0)),0.0000001,VLOOKUP($A81,Raw!$C$2174:$U$2261,Base2!K$35,0))</f>
        <v>9.9999999999999995E-8</v>
      </c>
      <c r="L81" s="17">
        <f>IF(ISNA(VLOOKUP($A81,Raw!$C$2174:$U$2261,Base2!L$35,0)),0.0000001,VLOOKUP($A81,Raw!$C$2174:$U$2261,Base2!L$35,0))</f>
        <v>9.9999999999999995E-8</v>
      </c>
      <c r="M81" s="17">
        <f>IF(ISNA(VLOOKUP($A81,Raw!$C$2174:$U$2261,Base2!M$35,0)),0.0000001,VLOOKUP($A81,Raw!$C$2174:$U$2261,Base2!M$35,0))</f>
        <v>9.9999999999999995E-8</v>
      </c>
      <c r="N81" s="17">
        <f>IF(ISNA(VLOOKUP($A81,Raw!$C$2174:$U$2261,Base2!N$35,0)),0.0000001,VLOOKUP($A81,Raw!$C$2174:$U$2261,Base2!N$35,0))</f>
        <v>9.9999999999999995E-8</v>
      </c>
      <c r="O81" s="17">
        <f>IF(ISNA(VLOOKUP($A81,Raw!$C$2174:$U$2261,Base2!O$35,0)),0.0000001,VLOOKUP($A81,Raw!$C$2174:$U$2261,Base2!O$35,0))</f>
        <v>9.9999999999999995E-8</v>
      </c>
      <c r="P81" s="17">
        <f>IF(ISNA(VLOOKUP($A81,Raw!$C$2174:$U$2261,Base2!P$35,0)),0.0000001,VLOOKUP($A81,Raw!$C$2174:$U$2261,Base2!P$35,0))</f>
        <v>9.9999999999999995E-8</v>
      </c>
      <c r="Q81" s="17">
        <f>IF(ISNA(VLOOKUP($A81,Raw!$C$2174:$U$2261,Base2!Q$35,0)),0.0000001,VLOOKUP($A81,Raw!$C$2174:$U$2261,Base2!Q$35,0))</f>
        <v>9.9999999999999995E-8</v>
      </c>
      <c r="R81" s="17">
        <f>IF(ISNA(VLOOKUP($A81,Raw!$C$2174:$U$2261,Base2!R$35,0)),0.0000001,VLOOKUP($A81,Raw!$C$2174:$U$2261,Base2!R$35,0))</f>
        <v>9.9999999999999995E-8</v>
      </c>
      <c r="S81" s="17">
        <f>IF(ISNA(VLOOKUP($A81,Raw!$C$2174:$U$2261,Base2!S$35,0)),0.0000001,VLOOKUP($A81,Raw!$C$2174:$U$2261,Base2!S$35,0))</f>
        <v>9.9999999999999995E-8</v>
      </c>
      <c r="T81" s="17">
        <f>IF(ISNA(VLOOKUP($A81,Raw!$C$2174:$U$2261,Base2!T$35,0)),0.0000001,VLOOKUP($A81,Raw!$C$2174:$U$2261,Base2!T$35,0))</f>
        <v>9.9999999999999995E-8</v>
      </c>
    </row>
    <row r="82" spans="1:20" x14ac:dyDescent="0.3">
      <c r="A82" t="s">
        <v>123</v>
      </c>
      <c r="B82" s="16" t="s">
        <v>265</v>
      </c>
      <c r="C82" s="17">
        <f>IF(ISNA(VLOOKUP($A82,Raw!$C$2174:$U$2261,Base2!C$35,0)),0.0000001,VLOOKUP($A82,Raw!$C$2174:$U$2261,Base2!C$35,0))</f>
        <v>9.9999999999999995E-8</v>
      </c>
      <c r="D82" s="17">
        <f>IF(ISNA(VLOOKUP($A82,Raw!$C$2174:$U$2261,Base2!D$35,0)),0.0000001,VLOOKUP($A82,Raw!$C$2174:$U$2261,Base2!D$35,0))</f>
        <v>9.9999999999999995E-8</v>
      </c>
      <c r="E82" s="17">
        <f>IF(ISNA(VLOOKUP($A82,Raw!$C$2174:$U$2261,Base2!E$35,0)),0.0000001,VLOOKUP($A82,Raw!$C$2174:$U$2261,Base2!E$35,0))</f>
        <v>9.9999999999999995E-8</v>
      </c>
      <c r="F82" s="17">
        <f>IF(ISNA(VLOOKUP($A82,Raw!$C$2174:$U$2261,Base2!F$35,0)),0.0000001,VLOOKUP($A82,Raw!$C$2174:$U$2261,Base2!F$35,0))</f>
        <v>9.9999999999999995E-8</v>
      </c>
      <c r="G82" s="17">
        <f>IF(ISNA(VLOOKUP($A82,Raw!$C$2174:$U$2261,Base2!G$35,0)),0.0000001,VLOOKUP($A82,Raw!$C$2174:$U$2261,Base2!G$35,0))</f>
        <v>9.9999999999999995E-8</v>
      </c>
      <c r="H82" s="17">
        <f>IF(ISNA(VLOOKUP($A82,Raw!$C$2174:$U$2261,Base2!H$35,0)),0.0000001,VLOOKUP($A82,Raw!$C$2174:$U$2261,Base2!H$35,0))</f>
        <v>9.9999999999999995E-8</v>
      </c>
      <c r="I82" s="17">
        <f>IF(ISNA(VLOOKUP($A82,Raw!$C$2174:$U$2261,Base2!I$35,0)),0.0000001,VLOOKUP($A82,Raw!$C$2174:$U$2261,Base2!I$35,0))</f>
        <v>9.9999999999999995E-8</v>
      </c>
      <c r="J82" s="17">
        <f>IF(ISNA(VLOOKUP($A82,Raw!$C$2174:$U$2261,Base2!J$35,0)),0.0000001,VLOOKUP($A82,Raw!$C$2174:$U$2261,Base2!J$35,0))</f>
        <v>9.9999999999999995E-8</v>
      </c>
      <c r="K82" s="17">
        <f>IF(ISNA(VLOOKUP($A82,Raw!$C$2174:$U$2261,Base2!K$35,0)),0.0000001,VLOOKUP($A82,Raw!$C$2174:$U$2261,Base2!K$35,0))</f>
        <v>9.9999999999999995E-8</v>
      </c>
      <c r="L82" s="17">
        <f>IF(ISNA(VLOOKUP($A82,Raw!$C$2174:$U$2261,Base2!L$35,0)),0.0000001,VLOOKUP($A82,Raw!$C$2174:$U$2261,Base2!L$35,0))</f>
        <v>9.9999999999999995E-8</v>
      </c>
      <c r="M82" s="17">
        <f>IF(ISNA(VLOOKUP($A82,Raw!$C$2174:$U$2261,Base2!M$35,0)),0.0000001,VLOOKUP($A82,Raw!$C$2174:$U$2261,Base2!M$35,0))</f>
        <v>9.9999999999999995E-8</v>
      </c>
      <c r="N82" s="17">
        <f>IF(ISNA(VLOOKUP($A82,Raw!$C$2174:$U$2261,Base2!N$35,0)),0.0000001,VLOOKUP($A82,Raw!$C$2174:$U$2261,Base2!N$35,0))</f>
        <v>9.9999999999999995E-8</v>
      </c>
      <c r="O82" s="17">
        <f>IF(ISNA(VLOOKUP($A82,Raw!$C$2174:$U$2261,Base2!O$35,0)),0.0000001,VLOOKUP($A82,Raw!$C$2174:$U$2261,Base2!O$35,0))</f>
        <v>9.9999999999999995E-8</v>
      </c>
      <c r="P82" s="17">
        <f>IF(ISNA(VLOOKUP($A82,Raw!$C$2174:$U$2261,Base2!P$35,0)),0.0000001,VLOOKUP($A82,Raw!$C$2174:$U$2261,Base2!P$35,0))</f>
        <v>9.9999999999999995E-8</v>
      </c>
      <c r="Q82" s="17">
        <f>IF(ISNA(VLOOKUP($A82,Raw!$C$2174:$U$2261,Base2!Q$35,0)),0.0000001,VLOOKUP($A82,Raw!$C$2174:$U$2261,Base2!Q$35,0))</f>
        <v>9.9999999999999995E-8</v>
      </c>
      <c r="R82" s="17">
        <f>IF(ISNA(VLOOKUP($A82,Raw!$C$2174:$U$2261,Base2!R$35,0)),0.0000001,VLOOKUP($A82,Raw!$C$2174:$U$2261,Base2!R$35,0))</f>
        <v>9.9999999999999995E-8</v>
      </c>
      <c r="S82" s="17">
        <f>IF(ISNA(VLOOKUP($A82,Raw!$C$2174:$U$2261,Base2!S$35,0)),0.0000001,VLOOKUP($A82,Raw!$C$2174:$U$2261,Base2!S$35,0))</f>
        <v>9.9999999999999995E-8</v>
      </c>
      <c r="T82" s="17">
        <f>IF(ISNA(VLOOKUP($A82,Raw!$C$2174:$U$2261,Base2!T$35,0)),0.0000001,VLOOKUP($A82,Raw!$C$2174:$U$2261,Base2!T$35,0))</f>
        <v>9.9999999999999995E-8</v>
      </c>
    </row>
    <row r="83" spans="1:20" x14ac:dyDescent="0.3">
      <c r="A83" t="s">
        <v>124</v>
      </c>
      <c r="B83" s="16" t="s">
        <v>267</v>
      </c>
      <c r="C83" s="17">
        <f>IF(ISNA(VLOOKUP($A83,Raw!$C$2174:$U$2261,Base2!C$35,0)),0.0000001,VLOOKUP($A83,Raw!$C$2174:$U$2261,Base2!C$35,0))</f>
        <v>9.9999999999999995E-8</v>
      </c>
      <c r="D83" s="17">
        <f>IF(ISNA(VLOOKUP($A83,Raw!$C$2174:$U$2261,Base2!D$35,0)),0.0000001,VLOOKUP($A83,Raw!$C$2174:$U$2261,Base2!D$35,0))</f>
        <v>9.9999999999999995E-8</v>
      </c>
      <c r="E83" s="17">
        <f>IF(ISNA(VLOOKUP($A83,Raw!$C$2174:$U$2261,Base2!E$35,0)),0.0000001,VLOOKUP($A83,Raw!$C$2174:$U$2261,Base2!E$35,0))</f>
        <v>9.9999999999999995E-8</v>
      </c>
      <c r="F83" s="17">
        <f>IF(ISNA(VLOOKUP($A83,Raw!$C$2174:$U$2261,Base2!F$35,0)),0.0000001,VLOOKUP($A83,Raw!$C$2174:$U$2261,Base2!F$35,0))</f>
        <v>9.9999999999999995E-8</v>
      </c>
      <c r="G83" s="17">
        <f>IF(ISNA(VLOOKUP($A83,Raw!$C$2174:$U$2261,Base2!G$35,0)),0.0000001,VLOOKUP($A83,Raw!$C$2174:$U$2261,Base2!G$35,0))</f>
        <v>9.9999999999999995E-8</v>
      </c>
      <c r="H83" s="17">
        <f>IF(ISNA(VLOOKUP($A83,Raw!$C$2174:$U$2261,Base2!H$35,0)),0.0000001,VLOOKUP($A83,Raw!$C$2174:$U$2261,Base2!H$35,0))</f>
        <v>9.9999999999999995E-8</v>
      </c>
      <c r="I83" s="17">
        <f>IF(ISNA(VLOOKUP($A83,Raw!$C$2174:$U$2261,Base2!I$35,0)),0.0000001,VLOOKUP($A83,Raw!$C$2174:$U$2261,Base2!I$35,0))</f>
        <v>9.9999999999999995E-8</v>
      </c>
      <c r="J83" s="17">
        <f>IF(ISNA(VLOOKUP($A83,Raw!$C$2174:$U$2261,Base2!J$35,0)),0.0000001,VLOOKUP($A83,Raw!$C$2174:$U$2261,Base2!J$35,0))</f>
        <v>9.9999999999999995E-8</v>
      </c>
      <c r="K83" s="17">
        <f>IF(ISNA(VLOOKUP($A83,Raw!$C$2174:$U$2261,Base2!K$35,0)),0.0000001,VLOOKUP($A83,Raw!$C$2174:$U$2261,Base2!K$35,0))</f>
        <v>9.9999999999999995E-8</v>
      </c>
      <c r="L83" s="17">
        <f>IF(ISNA(VLOOKUP($A83,Raw!$C$2174:$U$2261,Base2!L$35,0)),0.0000001,VLOOKUP($A83,Raw!$C$2174:$U$2261,Base2!L$35,0))</f>
        <v>9.9999999999999995E-8</v>
      </c>
      <c r="M83" s="17">
        <f>IF(ISNA(VLOOKUP($A83,Raw!$C$2174:$U$2261,Base2!M$35,0)),0.0000001,VLOOKUP($A83,Raw!$C$2174:$U$2261,Base2!M$35,0))</f>
        <v>9.9999999999999995E-8</v>
      </c>
      <c r="N83" s="17">
        <f>IF(ISNA(VLOOKUP($A83,Raw!$C$2174:$U$2261,Base2!N$35,0)),0.0000001,VLOOKUP($A83,Raw!$C$2174:$U$2261,Base2!N$35,0))</f>
        <v>9.9999999999999995E-8</v>
      </c>
      <c r="O83" s="17">
        <f>IF(ISNA(VLOOKUP($A83,Raw!$C$2174:$U$2261,Base2!O$35,0)),0.0000001,VLOOKUP($A83,Raw!$C$2174:$U$2261,Base2!O$35,0))</f>
        <v>9.9999999999999995E-8</v>
      </c>
      <c r="P83" s="17">
        <f>IF(ISNA(VLOOKUP($A83,Raw!$C$2174:$U$2261,Base2!P$35,0)),0.0000001,VLOOKUP($A83,Raw!$C$2174:$U$2261,Base2!P$35,0))</f>
        <v>9.9999999999999995E-8</v>
      </c>
      <c r="Q83" s="17">
        <f>IF(ISNA(VLOOKUP($A83,Raw!$C$2174:$U$2261,Base2!Q$35,0)),0.0000001,VLOOKUP($A83,Raw!$C$2174:$U$2261,Base2!Q$35,0))</f>
        <v>9.9999999999999995E-8</v>
      </c>
      <c r="R83" s="17">
        <f>IF(ISNA(VLOOKUP($A83,Raw!$C$2174:$U$2261,Base2!R$35,0)),0.0000001,VLOOKUP($A83,Raw!$C$2174:$U$2261,Base2!R$35,0))</f>
        <v>9.9999999999999995E-8</v>
      </c>
      <c r="S83" s="17">
        <f>IF(ISNA(VLOOKUP($A83,Raw!$C$2174:$U$2261,Base2!S$35,0)),0.0000001,VLOOKUP($A83,Raw!$C$2174:$U$2261,Base2!S$35,0))</f>
        <v>9.9999999999999995E-8</v>
      </c>
      <c r="T83" s="17">
        <f>IF(ISNA(VLOOKUP($A83,Raw!$C$2174:$U$2261,Base2!T$35,0)),0.0000001,VLOOKUP($A83,Raw!$C$2174:$U$2261,Base2!T$35,0))</f>
        <v>9.9999999999999995E-8</v>
      </c>
    </row>
    <row r="84" spans="1:20" x14ac:dyDescent="0.3">
      <c r="A84" t="s">
        <v>125</v>
      </c>
      <c r="B84" s="16" t="s">
        <v>235</v>
      </c>
      <c r="C84" s="17">
        <f>IF(ISNA(VLOOKUP($A84,Raw!$C$2174:$U$2261,Base2!C$35,0)),0.0000001,VLOOKUP($A84,Raw!$C$2174:$U$2261,Base2!C$35,0))</f>
        <v>9.9999999999999995E-8</v>
      </c>
      <c r="D84" s="17">
        <f>IF(ISNA(VLOOKUP($A84,Raw!$C$2174:$U$2261,Base2!D$35,0)),0.0000001,VLOOKUP($A84,Raw!$C$2174:$U$2261,Base2!D$35,0))</f>
        <v>9.9999999999999995E-8</v>
      </c>
      <c r="E84" s="17">
        <f>IF(ISNA(VLOOKUP($A84,Raw!$C$2174:$U$2261,Base2!E$35,0)),0.0000001,VLOOKUP($A84,Raw!$C$2174:$U$2261,Base2!E$35,0))</f>
        <v>9.9999999999999995E-8</v>
      </c>
      <c r="F84" s="17">
        <f>IF(ISNA(VLOOKUP($A84,Raw!$C$2174:$U$2261,Base2!F$35,0)),0.0000001,VLOOKUP($A84,Raw!$C$2174:$U$2261,Base2!F$35,0))</f>
        <v>9.9999999999999995E-8</v>
      </c>
      <c r="G84" s="17">
        <f>IF(ISNA(VLOOKUP($A84,Raw!$C$2174:$U$2261,Base2!G$35,0)),0.0000001,VLOOKUP($A84,Raw!$C$2174:$U$2261,Base2!G$35,0))</f>
        <v>9.9999999999999995E-8</v>
      </c>
      <c r="H84" s="17">
        <f>IF(ISNA(VLOOKUP($A84,Raw!$C$2174:$U$2261,Base2!H$35,0)),0.0000001,VLOOKUP($A84,Raw!$C$2174:$U$2261,Base2!H$35,0))</f>
        <v>9.9999999999999995E-8</v>
      </c>
      <c r="I84" s="17">
        <f>IF(ISNA(VLOOKUP($A84,Raw!$C$2174:$U$2261,Base2!I$35,0)),0.0000001,VLOOKUP($A84,Raw!$C$2174:$U$2261,Base2!I$35,0))</f>
        <v>9.9999999999999995E-8</v>
      </c>
      <c r="J84" s="17">
        <f>IF(ISNA(VLOOKUP($A84,Raw!$C$2174:$U$2261,Base2!J$35,0)),0.0000001,VLOOKUP($A84,Raw!$C$2174:$U$2261,Base2!J$35,0))</f>
        <v>9.9999999999999995E-8</v>
      </c>
      <c r="K84" s="17">
        <f>IF(ISNA(VLOOKUP($A84,Raw!$C$2174:$U$2261,Base2!K$35,0)),0.0000001,VLOOKUP($A84,Raw!$C$2174:$U$2261,Base2!K$35,0))</f>
        <v>9.9999999999999995E-8</v>
      </c>
      <c r="L84" s="17">
        <f>IF(ISNA(VLOOKUP($A84,Raw!$C$2174:$U$2261,Base2!L$35,0)),0.0000001,VLOOKUP($A84,Raw!$C$2174:$U$2261,Base2!L$35,0))</f>
        <v>9.9999999999999995E-8</v>
      </c>
      <c r="M84" s="17">
        <f>IF(ISNA(VLOOKUP($A84,Raw!$C$2174:$U$2261,Base2!M$35,0)),0.0000001,VLOOKUP($A84,Raw!$C$2174:$U$2261,Base2!M$35,0))</f>
        <v>9.9999999999999995E-8</v>
      </c>
      <c r="N84" s="17">
        <f>IF(ISNA(VLOOKUP($A84,Raw!$C$2174:$U$2261,Base2!N$35,0)),0.0000001,VLOOKUP($A84,Raw!$C$2174:$U$2261,Base2!N$35,0))</f>
        <v>9.9999999999999995E-8</v>
      </c>
      <c r="O84" s="17">
        <f>IF(ISNA(VLOOKUP($A84,Raw!$C$2174:$U$2261,Base2!O$35,0)),0.0000001,VLOOKUP($A84,Raw!$C$2174:$U$2261,Base2!O$35,0))</f>
        <v>9.9999999999999995E-8</v>
      </c>
      <c r="P84" s="17">
        <f>IF(ISNA(VLOOKUP($A84,Raw!$C$2174:$U$2261,Base2!P$35,0)),0.0000001,VLOOKUP($A84,Raw!$C$2174:$U$2261,Base2!P$35,0))</f>
        <v>9.9999999999999995E-8</v>
      </c>
      <c r="Q84" s="17">
        <f>IF(ISNA(VLOOKUP($A84,Raw!$C$2174:$U$2261,Base2!Q$35,0)),0.0000001,VLOOKUP($A84,Raw!$C$2174:$U$2261,Base2!Q$35,0))</f>
        <v>9.9999999999999995E-8</v>
      </c>
      <c r="R84" s="17">
        <f>IF(ISNA(VLOOKUP($A84,Raw!$C$2174:$U$2261,Base2!R$35,0)),0.0000001,VLOOKUP($A84,Raw!$C$2174:$U$2261,Base2!R$35,0))</f>
        <v>9.9999999999999995E-8</v>
      </c>
      <c r="S84" s="17">
        <f>IF(ISNA(VLOOKUP($A84,Raw!$C$2174:$U$2261,Base2!S$35,0)),0.0000001,VLOOKUP($A84,Raw!$C$2174:$U$2261,Base2!S$35,0))</f>
        <v>9.9999999999999995E-8</v>
      </c>
      <c r="T84" s="17">
        <f>IF(ISNA(VLOOKUP($A84,Raw!$C$2174:$U$2261,Base2!T$35,0)),0.0000001,VLOOKUP($A84,Raw!$C$2174:$U$2261,Base2!T$35,0))</f>
        <v>9.9999999999999995E-8</v>
      </c>
    </row>
    <row r="85" spans="1:20" x14ac:dyDescent="0.3">
      <c r="A85" t="s">
        <v>126</v>
      </c>
      <c r="B85" s="16" t="s">
        <v>270</v>
      </c>
      <c r="C85" s="17">
        <f>IF(ISNA(VLOOKUP($A85,Raw!$C$2174:$U$2261,Base2!C$35,0)),0.0000001,VLOOKUP($A85,Raw!$C$2174:$U$2261,Base2!C$35,0))</f>
        <v>9.9999999999999995E-8</v>
      </c>
      <c r="D85" s="17">
        <f>IF(ISNA(VLOOKUP($A85,Raw!$C$2174:$U$2261,Base2!D$35,0)),0.0000001,VLOOKUP($A85,Raw!$C$2174:$U$2261,Base2!D$35,0))</f>
        <v>9.9999999999999995E-8</v>
      </c>
      <c r="E85" s="17">
        <f>IF(ISNA(VLOOKUP($A85,Raw!$C$2174:$U$2261,Base2!E$35,0)),0.0000001,VLOOKUP($A85,Raw!$C$2174:$U$2261,Base2!E$35,0))</f>
        <v>9.9999999999999995E-8</v>
      </c>
      <c r="F85" s="17">
        <f>IF(ISNA(VLOOKUP($A85,Raw!$C$2174:$U$2261,Base2!F$35,0)),0.0000001,VLOOKUP($A85,Raw!$C$2174:$U$2261,Base2!F$35,0))</f>
        <v>9.9999999999999995E-8</v>
      </c>
      <c r="G85" s="17">
        <f>IF(ISNA(VLOOKUP($A85,Raw!$C$2174:$U$2261,Base2!G$35,0)),0.0000001,VLOOKUP($A85,Raw!$C$2174:$U$2261,Base2!G$35,0))</f>
        <v>9.9999999999999995E-8</v>
      </c>
      <c r="H85" s="17">
        <f>IF(ISNA(VLOOKUP($A85,Raw!$C$2174:$U$2261,Base2!H$35,0)),0.0000001,VLOOKUP($A85,Raw!$C$2174:$U$2261,Base2!H$35,0))</f>
        <v>9.9999999999999995E-8</v>
      </c>
      <c r="I85" s="17">
        <f>IF(ISNA(VLOOKUP($A85,Raw!$C$2174:$U$2261,Base2!I$35,0)),0.0000001,VLOOKUP($A85,Raw!$C$2174:$U$2261,Base2!I$35,0))</f>
        <v>9.9999999999999995E-8</v>
      </c>
      <c r="J85" s="17">
        <f>IF(ISNA(VLOOKUP($A85,Raw!$C$2174:$U$2261,Base2!J$35,0)),0.0000001,VLOOKUP($A85,Raw!$C$2174:$U$2261,Base2!J$35,0))</f>
        <v>9.9999999999999995E-8</v>
      </c>
      <c r="K85" s="17">
        <f>IF(ISNA(VLOOKUP($A85,Raw!$C$2174:$U$2261,Base2!K$35,0)),0.0000001,VLOOKUP($A85,Raw!$C$2174:$U$2261,Base2!K$35,0))</f>
        <v>9.9999999999999995E-8</v>
      </c>
      <c r="L85" s="17">
        <f>IF(ISNA(VLOOKUP($A85,Raw!$C$2174:$U$2261,Base2!L$35,0)),0.0000001,VLOOKUP($A85,Raw!$C$2174:$U$2261,Base2!L$35,0))</f>
        <v>9.9999999999999995E-8</v>
      </c>
      <c r="M85" s="17">
        <f>IF(ISNA(VLOOKUP($A85,Raw!$C$2174:$U$2261,Base2!M$35,0)),0.0000001,VLOOKUP($A85,Raw!$C$2174:$U$2261,Base2!M$35,0))</f>
        <v>9.9999999999999995E-8</v>
      </c>
      <c r="N85" s="17">
        <f>IF(ISNA(VLOOKUP($A85,Raw!$C$2174:$U$2261,Base2!N$35,0)),0.0000001,VLOOKUP($A85,Raw!$C$2174:$U$2261,Base2!N$35,0))</f>
        <v>9.9999999999999995E-8</v>
      </c>
      <c r="O85" s="17">
        <f>IF(ISNA(VLOOKUP($A85,Raw!$C$2174:$U$2261,Base2!O$35,0)),0.0000001,VLOOKUP($A85,Raw!$C$2174:$U$2261,Base2!O$35,0))</f>
        <v>9.9999999999999995E-8</v>
      </c>
      <c r="P85" s="17">
        <f>IF(ISNA(VLOOKUP($A85,Raw!$C$2174:$U$2261,Base2!P$35,0)),0.0000001,VLOOKUP($A85,Raw!$C$2174:$U$2261,Base2!P$35,0))</f>
        <v>9.9999999999999995E-8</v>
      </c>
      <c r="Q85" s="17">
        <f>IF(ISNA(VLOOKUP($A85,Raw!$C$2174:$U$2261,Base2!Q$35,0)),0.0000001,VLOOKUP($A85,Raw!$C$2174:$U$2261,Base2!Q$35,0))</f>
        <v>9.9999999999999995E-8</v>
      </c>
      <c r="R85" s="17">
        <f>IF(ISNA(VLOOKUP($A85,Raw!$C$2174:$U$2261,Base2!R$35,0)),0.0000001,VLOOKUP($A85,Raw!$C$2174:$U$2261,Base2!R$35,0))</f>
        <v>9.9999999999999995E-8</v>
      </c>
      <c r="S85" s="17">
        <f>IF(ISNA(VLOOKUP($A85,Raw!$C$2174:$U$2261,Base2!S$35,0)),0.0000001,VLOOKUP($A85,Raw!$C$2174:$U$2261,Base2!S$35,0))</f>
        <v>9.9999999999999995E-8</v>
      </c>
      <c r="T85" s="17">
        <f>IF(ISNA(VLOOKUP($A85,Raw!$C$2174:$U$2261,Base2!T$35,0)),0.0000001,VLOOKUP($A85,Raw!$C$2174:$U$2261,Base2!T$35,0))</f>
        <v>9.9999999999999995E-8</v>
      </c>
    </row>
    <row r="86" spans="1:20" x14ac:dyDescent="0.3">
      <c r="A86" t="s">
        <v>127</v>
      </c>
      <c r="B86" s="16" t="s">
        <v>272</v>
      </c>
      <c r="C86" s="17">
        <f>IF(ISNA(VLOOKUP($A86,Raw!$C$2174:$U$2261,Base2!C$35,0)),0.0000001,VLOOKUP($A86,Raw!$C$2174:$U$2261,Base2!C$35,0))</f>
        <v>9.9999999999999995E-8</v>
      </c>
      <c r="D86" s="17">
        <f>IF(ISNA(VLOOKUP($A86,Raw!$C$2174:$U$2261,Base2!D$35,0)),0.0000001,VLOOKUP($A86,Raw!$C$2174:$U$2261,Base2!D$35,0))</f>
        <v>9.9999999999999995E-8</v>
      </c>
      <c r="E86" s="17">
        <f>IF(ISNA(VLOOKUP($A86,Raw!$C$2174:$U$2261,Base2!E$35,0)),0.0000001,VLOOKUP($A86,Raw!$C$2174:$U$2261,Base2!E$35,0))</f>
        <v>9.9999999999999995E-8</v>
      </c>
      <c r="F86" s="17">
        <f>IF(ISNA(VLOOKUP($A86,Raw!$C$2174:$U$2261,Base2!F$35,0)),0.0000001,VLOOKUP($A86,Raw!$C$2174:$U$2261,Base2!F$35,0))</f>
        <v>9.9999999999999995E-8</v>
      </c>
      <c r="G86" s="17">
        <f>IF(ISNA(VLOOKUP($A86,Raw!$C$2174:$U$2261,Base2!G$35,0)),0.0000001,VLOOKUP($A86,Raw!$C$2174:$U$2261,Base2!G$35,0))</f>
        <v>9.9999999999999995E-8</v>
      </c>
      <c r="H86" s="17">
        <f>IF(ISNA(VLOOKUP($A86,Raw!$C$2174:$U$2261,Base2!H$35,0)),0.0000001,VLOOKUP($A86,Raw!$C$2174:$U$2261,Base2!H$35,0))</f>
        <v>9.9999999999999995E-8</v>
      </c>
      <c r="I86" s="17">
        <f>IF(ISNA(VLOOKUP($A86,Raw!$C$2174:$U$2261,Base2!I$35,0)),0.0000001,VLOOKUP($A86,Raw!$C$2174:$U$2261,Base2!I$35,0))</f>
        <v>9.9999999999999995E-8</v>
      </c>
      <c r="J86" s="17">
        <f>IF(ISNA(VLOOKUP($A86,Raw!$C$2174:$U$2261,Base2!J$35,0)),0.0000001,VLOOKUP($A86,Raw!$C$2174:$U$2261,Base2!J$35,0))</f>
        <v>9.9999999999999995E-8</v>
      </c>
      <c r="K86" s="17">
        <f>IF(ISNA(VLOOKUP($A86,Raw!$C$2174:$U$2261,Base2!K$35,0)),0.0000001,VLOOKUP($A86,Raw!$C$2174:$U$2261,Base2!K$35,0))</f>
        <v>9.9999999999999995E-8</v>
      </c>
      <c r="L86" s="17">
        <f>IF(ISNA(VLOOKUP($A86,Raw!$C$2174:$U$2261,Base2!L$35,0)),0.0000001,VLOOKUP($A86,Raw!$C$2174:$U$2261,Base2!L$35,0))</f>
        <v>9.9999999999999995E-8</v>
      </c>
      <c r="M86" s="17">
        <f>IF(ISNA(VLOOKUP($A86,Raw!$C$2174:$U$2261,Base2!M$35,0)),0.0000001,VLOOKUP($A86,Raw!$C$2174:$U$2261,Base2!M$35,0))</f>
        <v>9.9999999999999995E-8</v>
      </c>
      <c r="N86" s="17">
        <f>IF(ISNA(VLOOKUP($A86,Raw!$C$2174:$U$2261,Base2!N$35,0)),0.0000001,VLOOKUP($A86,Raw!$C$2174:$U$2261,Base2!N$35,0))</f>
        <v>9.9999999999999995E-8</v>
      </c>
      <c r="O86" s="17">
        <f>IF(ISNA(VLOOKUP($A86,Raw!$C$2174:$U$2261,Base2!O$35,0)),0.0000001,VLOOKUP($A86,Raw!$C$2174:$U$2261,Base2!O$35,0))</f>
        <v>9.9999999999999995E-8</v>
      </c>
      <c r="P86" s="17">
        <f>IF(ISNA(VLOOKUP($A86,Raw!$C$2174:$U$2261,Base2!P$35,0)),0.0000001,VLOOKUP($A86,Raw!$C$2174:$U$2261,Base2!P$35,0))</f>
        <v>9.9999999999999995E-8</v>
      </c>
      <c r="Q86" s="17">
        <f>IF(ISNA(VLOOKUP($A86,Raw!$C$2174:$U$2261,Base2!Q$35,0)),0.0000001,VLOOKUP($A86,Raw!$C$2174:$U$2261,Base2!Q$35,0))</f>
        <v>9.9999999999999995E-8</v>
      </c>
      <c r="R86" s="17">
        <f>IF(ISNA(VLOOKUP($A86,Raw!$C$2174:$U$2261,Base2!R$35,0)),0.0000001,VLOOKUP($A86,Raw!$C$2174:$U$2261,Base2!R$35,0))</f>
        <v>9.9999999999999995E-8</v>
      </c>
      <c r="S86" s="17">
        <f>IF(ISNA(VLOOKUP($A86,Raw!$C$2174:$U$2261,Base2!S$35,0)),0.0000001,VLOOKUP($A86,Raw!$C$2174:$U$2261,Base2!S$35,0))</f>
        <v>9.9999999999999995E-8</v>
      </c>
      <c r="T86" s="17">
        <f>IF(ISNA(VLOOKUP($A86,Raw!$C$2174:$U$2261,Base2!T$35,0)),0.0000001,VLOOKUP($A86,Raw!$C$2174:$U$2261,Base2!T$35,0))</f>
        <v>9.9999999999999995E-8</v>
      </c>
    </row>
    <row r="87" spans="1:20" x14ac:dyDescent="0.3">
      <c r="A87" t="s">
        <v>128</v>
      </c>
      <c r="B87" s="16" t="s">
        <v>274</v>
      </c>
      <c r="C87" s="17">
        <f>IF(ISNA(VLOOKUP($A87,Raw!$C$2174:$U$2261,Base2!C$35,0)),0.0000001,VLOOKUP($A87,Raw!$C$2174:$U$2261,Base2!C$35,0))</f>
        <v>9.9999999999999995E-8</v>
      </c>
      <c r="D87" s="17">
        <f>IF(ISNA(VLOOKUP($A87,Raw!$C$2174:$U$2261,Base2!D$35,0)),0.0000001,VLOOKUP($A87,Raw!$C$2174:$U$2261,Base2!D$35,0))</f>
        <v>9.9999999999999995E-8</v>
      </c>
      <c r="E87" s="17">
        <f>IF(ISNA(VLOOKUP($A87,Raw!$C$2174:$U$2261,Base2!E$35,0)),0.0000001,VLOOKUP($A87,Raw!$C$2174:$U$2261,Base2!E$35,0))</f>
        <v>9.9999999999999995E-8</v>
      </c>
      <c r="F87" s="17">
        <f>IF(ISNA(VLOOKUP($A87,Raw!$C$2174:$U$2261,Base2!F$35,0)),0.0000001,VLOOKUP($A87,Raw!$C$2174:$U$2261,Base2!F$35,0))</f>
        <v>9.9999999999999995E-8</v>
      </c>
      <c r="G87" s="17">
        <f>IF(ISNA(VLOOKUP($A87,Raw!$C$2174:$U$2261,Base2!G$35,0)),0.0000001,VLOOKUP($A87,Raw!$C$2174:$U$2261,Base2!G$35,0))</f>
        <v>9.9999999999999995E-8</v>
      </c>
      <c r="H87" s="17">
        <f>IF(ISNA(VLOOKUP($A87,Raw!$C$2174:$U$2261,Base2!H$35,0)),0.0000001,VLOOKUP($A87,Raw!$C$2174:$U$2261,Base2!H$35,0))</f>
        <v>9.9999999999999995E-8</v>
      </c>
      <c r="I87" s="17">
        <f>IF(ISNA(VLOOKUP($A87,Raw!$C$2174:$U$2261,Base2!I$35,0)),0.0000001,VLOOKUP($A87,Raw!$C$2174:$U$2261,Base2!I$35,0))</f>
        <v>9.9999999999999995E-8</v>
      </c>
      <c r="J87" s="17">
        <f>IF(ISNA(VLOOKUP($A87,Raw!$C$2174:$U$2261,Base2!J$35,0)),0.0000001,VLOOKUP($A87,Raw!$C$2174:$U$2261,Base2!J$35,0))</f>
        <v>9.9999999999999995E-8</v>
      </c>
      <c r="K87" s="17">
        <f>IF(ISNA(VLOOKUP($A87,Raw!$C$2174:$U$2261,Base2!K$35,0)),0.0000001,VLOOKUP($A87,Raw!$C$2174:$U$2261,Base2!K$35,0))</f>
        <v>9.9999999999999995E-8</v>
      </c>
      <c r="L87" s="17">
        <f>IF(ISNA(VLOOKUP($A87,Raw!$C$2174:$U$2261,Base2!L$35,0)),0.0000001,VLOOKUP($A87,Raw!$C$2174:$U$2261,Base2!L$35,0))</f>
        <v>9.9999999999999995E-8</v>
      </c>
      <c r="M87" s="17">
        <f>IF(ISNA(VLOOKUP($A87,Raw!$C$2174:$U$2261,Base2!M$35,0)),0.0000001,VLOOKUP($A87,Raw!$C$2174:$U$2261,Base2!M$35,0))</f>
        <v>9.9999999999999995E-8</v>
      </c>
      <c r="N87" s="17">
        <f>IF(ISNA(VLOOKUP($A87,Raw!$C$2174:$U$2261,Base2!N$35,0)),0.0000001,VLOOKUP($A87,Raw!$C$2174:$U$2261,Base2!N$35,0))</f>
        <v>9.9999999999999995E-8</v>
      </c>
      <c r="O87" s="17">
        <f>IF(ISNA(VLOOKUP($A87,Raw!$C$2174:$U$2261,Base2!O$35,0)),0.0000001,VLOOKUP($A87,Raw!$C$2174:$U$2261,Base2!O$35,0))</f>
        <v>9.9999999999999995E-8</v>
      </c>
      <c r="P87" s="17">
        <f>IF(ISNA(VLOOKUP($A87,Raw!$C$2174:$U$2261,Base2!P$35,0)),0.0000001,VLOOKUP($A87,Raw!$C$2174:$U$2261,Base2!P$35,0))</f>
        <v>9.9999999999999995E-8</v>
      </c>
      <c r="Q87" s="17">
        <f>IF(ISNA(VLOOKUP($A87,Raw!$C$2174:$U$2261,Base2!Q$35,0)),0.0000001,VLOOKUP($A87,Raw!$C$2174:$U$2261,Base2!Q$35,0))</f>
        <v>9.9999999999999995E-8</v>
      </c>
      <c r="R87" s="17">
        <f>IF(ISNA(VLOOKUP($A87,Raw!$C$2174:$U$2261,Base2!R$35,0)),0.0000001,VLOOKUP($A87,Raw!$C$2174:$U$2261,Base2!R$35,0))</f>
        <v>9.9999999999999995E-8</v>
      </c>
      <c r="S87" s="17">
        <f>IF(ISNA(VLOOKUP($A87,Raw!$C$2174:$U$2261,Base2!S$35,0)),0.0000001,VLOOKUP($A87,Raw!$C$2174:$U$2261,Base2!S$35,0))</f>
        <v>9.9999999999999995E-8</v>
      </c>
      <c r="T87" s="17">
        <f>IF(ISNA(VLOOKUP($A87,Raw!$C$2174:$U$2261,Base2!T$35,0)),0.0000001,VLOOKUP($A87,Raw!$C$2174:$U$2261,Base2!T$35,0))</f>
        <v>9.9999999999999995E-8</v>
      </c>
    </row>
    <row r="88" spans="1:20" x14ac:dyDescent="0.3">
      <c r="A88" t="s">
        <v>129</v>
      </c>
      <c r="B88" s="14" t="s">
        <v>240</v>
      </c>
      <c r="C88" s="15">
        <f>IF(ISNA(VLOOKUP($A88,Raw!$C$2174:$U$2261,Base2!C$35,0)),0.0000001,VLOOKUP($A88,Raw!$C$2174:$U$2261,Base2!C$35,0))</f>
        <v>9.9999999999999995E-8</v>
      </c>
      <c r="D88" s="15">
        <f>IF(ISNA(VLOOKUP($A88,Raw!$C$2174:$U$2261,Base2!D$35,0)),0.0000001,VLOOKUP($A88,Raw!$C$2174:$U$2261,Base2!D$35,0))</f>
        <v>9.9999999999999995E-8</v>
      </c>
      <c r="E88" s="15">
        <f>IF(ISNA(VLOOKUP($A88,Raw!$C$2174:$U$2261,Base2!E$35,0)),0.0000001,VLOOKUP($A88,Raw!$C$2174:$U$2261,Base2!E$35,0))</f>
        <v>9.9999999999999995E-8</v>
      </c>
      <c r="F88" s="15">
        <f>IF(ISNA(VLOOKUP($A88,Raw!$C$2174:$U$2261,Base2!F$35,0)),0.0000001,VLOOKUP($A88,Raw!$C$2174:$U$2261,Base2!F$35,0))</f>
        <v>9.9999999999999995E-8</v>
      </c>
      <c r="G88" s="15">
        <f>IF(ISNA(VLOOKUP($A88,Raw!$C$2174:$U$2261,Base2!G$35,0)),0.0000001,VLOOKUP($A88,Raw!$C$2174:$U$2261,Base2!G$35,0))</f>
        <v>9.9999999999999995E-8</v>
      </c>
      <c r="H88" s="15">
        <f>IF(ISNA(VLOOKUP($A88,Raw!$C$2174:$U$2261,Base2!H$35,0)),0.0000001,VLOOKUP($A88,Raw!$C$2174:$U$2261,Base2!H$35,0))</f>
        <v>9.9999999999999995E-8</v>
      </c>
      <c r="I88" s="15">
        <f>IF(ISNA(VLOOKUP($A88,Raw!$C$2174:$U$2261,Base2!I$35,0)),0.0000001,VLOOKUP($A88,Raw!$C$2174:$U$2261,Base2!I$35,0))</f>
        <v>9.9999999999999995E-8</v>
      </c>
      <c r="J88" s="15">
        <f>IF(ISNA(VLOOKUP($A88,Raw!$C$2174:$U$2261,Base2!J$35,0)),0.0000001,VLOOKUP($A88,Raw!$C$2174:$U$2261,Base2!J$35,0))</f>
        <v>9.9999999999999995E-8</v>
      </c>
      <c r="K88" s="15">
        <f>IF(ISNA(VLOOKUP($A88,Raw!$C$2174:$U$2261,Base2!K$35,0)),0.0000001,VLOOKUP($A88,Raw!$C$2174:$U$2261,Base2!K$35,0))</f>
        <v>9.9999999999999995E-8</v>
      </c>
      <c r="L88" s="15">
        <f>IF(ISNA(VLOOKUP($A88,Raw!$C$2174:$U$2261,Base2!L$35,0)),0.0000001,VLOOKUP($A88,Raw!$C$2174:$U$2261,Base2!L$35,0))</f>
        <v>9.9999999999999995E-8</v>
      </c>
      <c r="M88" s="15">
        <f>IF(ISNA(VLOOKUP($A88,Raw!$C$2174:$U$2261,Base2!M$35,0)),0.0000001,VLOOKUP($A88,Raw!$C$2174:$U$2261,Base2!M$35,0))</f>
        <v>9.9999999999999995E-8</v>
      </c>
      <c r="N88" s="15">
        <f>IF(ISNA(VLOOKUP($A88,Raw!$C$2174:$U$2261,Base2!N$35,0)),0.0000001,VLOOKUP($A88,Raw!$C$2174:$U$2261,Base2!N$35,0))</f>
        <v>9.9999999999999995E-8</v>
      </c>
      <c r="O88" s="15">
        <f>IF(ISNA(VLOOKUP($A88,Raw!$C$2174:$U$2261,Base2!O$35,0)),0.0000001,VLOOKUP($A88,Raw!$C$2174:$U$2261,Base2!O$35,0))</f>
        <v>9.9999999999999995E-8</v>
      </c>
      <c r="P88" s="15">
        <f>IF(ISNA(VLOOKUP($A88,Raw!$C$2174:$U$2261,Base2!P$35,0)),0.0000001,VLOOKUP($A88,Raw!$C$2174:$U$2261,Base2!P$35,0))</f>
        <v>9.9999999999999995E-8</v>
      </c>
      <c r="Q88" s="15">
        <f>IF(ISNA(VLOOKUP($A88,Raw!$C$2174:$U$2261,Base2!Q$35,0)),0.0000001,VLOOKUP($A88,Raw!$C$2174:$U$2261,Base2!Q$35,0))</f>
        <v>9.9999999999999995E-8</v>
      </c>
      <c r="R88" s="15">
        <f>IF(ISNA(VLOOKUP($A88,Raw!$C$2174:$U$2261,Base2!R$35,0)),0.0000001,VLOOKUP($A88,Raw!$C$2174:$U$2261,Base2!R$35,0))</f>
        <v>9.9999999999999995E-8</v>
      </c>
      <c r="S88" s="15">
        <f>IF(ISNA(VLOOKUP($A88,Raw!$C$2174:$U$2261,Base2!S$35,0)),0.0000001,VLOOKUP($A88,Raw!$C$2174:$U$2261,Base2!S$35,0))</f>
        <v>9.9999999999999995E-8</v>
      </c>
      <c r="T88" s="15">
        <f>IF(ISNA(VLOOKUP($A88,Raw!$C$2174:$U$2261,Base2!T$35,0)),0.0000001,VLOOKUP($A88,Raw!$C$2174:$U$2261,Base2!T$35,0))</f>
        <v>9.9999999999999995E-8</v>
      </c>
    </row>
    <row r="89" spans="1:20" x14ac:dyDescent="0.3">
      <c r="A89" t="s">
        <v>130</v>
      </c>
      <c r="B89" s="16" t="s">
        <v>242</v>
      </c>
      <c r="C89" s="17">
        <f>IF(ISNA(VLOOKUP($A89,Raw!$C$2174:$U$2261,Base2!C$35,0)),0.0000001,VLOOKUP($A89,Raw!$C$2174:$U$2261,Base2!C$35,0))</f>
        <v>9.9999999999999995E-8</v>
      </c>
      <c r="D89" s="17">
        <f>IF(ISNA(VLOOKUP($A89,Raw!$C$2174:$U$2261,Base2!D$35,0)),0.0000001,VLOOKUP($A89,Raw!$C$2174:$U$2261,Base2!D$35,0))</f>
        <v>9.9999999999999995E-8</v>
      </c>
      <c r="E89" s="17">
        <f>IF(ISNA(VLOOKUP($A89,Raw!$C$2174:$U$2261,Base2!E$35,0)),0.0000001,VLOOKUP($A89,Raw!$C$2174:$U$2261,Base2!E$35,0))</f>
        <v>9.9999999999999995E-8</v>
      </c>
      <c r="F89" s="17">
        <f>IF(ISNA(VLOOKUP($A89,Raw!$C$2174:$U$2261,Base2!F$35,0)),0.0000001,VLOOKUP($A89,Raw!$C$2174:$U$2261,Base2!F$35,0))</f>
        <v>9.9999999999999995E-8</v>
      </c>
      <c r="G89" s="17">
        <f>IF(ISNA(VLOOKUP($A89,Raw!$C$2174:$U$2261,Base2!G$35,0)),0.0000001,VLOOKUP($A89,Raw!$C$2174:$U$2261,Base2!G$35,0))</f>
        <v>9.9999999999999995E-8</v>
      </c>
      <c r="H89" s="17">
        <f>IF(ISNA(VLOOKUP($A89,Raw!$C$2174:$U$2261,Base2!H$35,0)),0.0000001,VLOOKUP($A89,Raw!$C$2174:$U$2261,Base2!H$35,0))</f>
        <v>9.9999999999999995E-8</v>
      </c>
      <c r="I89" s="17">
        <f>IF(ISNA(VLOOKUP($A89,Raw!$C$2174:$U$2261,Base2!I$35,0)),0.0000001,VLOOKUP($A89,Raw!$C$2174:$U$2261,Base2!I$35,0))</f>
        <v>9.9999999999999995E-8</v>
      </c>
      <c r="J89" s="17">
        <f>IF(ISNA(VLOOKUP($A89,Raw!$C$2174:$U$2261,Base2!J$35,0)),0.0000001,VLOOKUP($A89,Raw!$C$2174:$U$2261,Base2!J$35,0))</f>
        <v>9.9999999999999995E-8</v>
      </c>
      <c r="K89" s="17">
        <f>IF(ISNA(VLOOKUP($A89,Raw!$C$2174:$U$2261,Base2!K$35,0)),0.0000001,VLOOKUP($A89,Raw!$C$2174:$U$2261,Base2!K$35,0))</f>
        <v>9.9999999999999995E-8</v>
      </c>
      <c r="L89" s="17">
        <f>IF(ISNA(VLOOKUP($A89,Raw!$C$2174:$U$2261,Base2!L$35,0)),0.0000001,VLOOKUP($A89,Raw!$C$2174:$U$2261,Base2!L$35,0))</f>
        <v>9.9999999999999995E-8</v>
      </c>
      <c r="M89" s="17">
        <f>IF(ISNA(VLOOKUP($A89,Raw!$C$2174:$U$2261,Base2!M$35,0)),0.0000001,VLOOKUP($A89,Raw!$C$2174:$U$2261,Base2!M$35,0))</f>
        <v>9.9999999999999995E-8</v>
      </c>
      <c r="N89" s="17">
        <f>IF(ISNA(VLOOKUP($A89,Raw!$C$2174:$U$2261,Base2!N$35,0)),0.0000001,VLOOKUP($A89,Raw!$C$2174:$U$2261,Base2!N$35,0))</f>
        <v>9.9999999999999995E-8</v>
      </c>
      <c r="O89" s="17">
        <f>IF(ISNA(VLOOKUP($A89,Raw!$C$2174:$U$2261,Base2!O$35,0)),0.0000001,VLOOKUP($A89,Raw!$C$2174:$U$2261,Base2!O$35,0))</f>
        <v>9.9999999999999995E-8</v>
      </c>
      <c r="P89" s="17">
        <f>IF(ISNA(VLOOKUP($A89,Raw!$C$2174:$U$2261,Base2!P$35,0)),0.0000001,VLOOKUP($A89,Raw!$C$2174:$U$2261,Base2!P$35,0))</f>
        <v>9.9999999999999995E-8</v>
      </c>
      <c r="Q89" s="17">
        <f>IF(ISNA(VLOOKUP($A89,Raw!$C$2174:$U$2261,Base2!Q$35,0)),0.0000001,VLOOKUP($A89,Raw!$C$2174:$U$2261,Base2!Q$35,0))</f>
        <v>9.9999999999999995E-8</v>
      </c>
      <c r="R89" s="17">
        <f>IF(ISNA(VLOOKUP($A89,Raw!$C$2174:$U$2261,Base2!R$35,0)),0.0000001,VLOOKUP($A89,Raw!$C$2174:$U$2261,Base2!R$35,0))</f>
        <v>9.9999999999999995E-8</v>
      </c>
      <c r="S89" s="17">
        <f>IF(ISNA(VLOOKUP($A89,Raw!$C$2174:$U$2261,Base2!S$35,0)),0.0000001,VLOOKUP($A89,Raw!$C$2174:$U$2261,Base2!S$35,0))</f>
        <v>9.9999999999999995E-8</v>
      </c>
      <c r="T89" s="17">
        <f>IF(ISNA(VLOOKUP($A89,Raw!$C$2174:$U$2261,Base2!T$35,0)),0.0000001,VLOOKUP($A89,Raw!$C$2174:$U$2261,Base2!T$35,0))</f>
        <v>9.9999999999999995E-8</v>
      </c>
    </row>
    <row r="90" spans="1:20" x14ac:dyDescent="0.3">
      <c r="A90" t="s">
        <v>131</v>
      </c>
      <c r="B90" s="16" t="s">
        <v>278</v>
      </c>
      <c r="C90" s="17">
        <f>IF(ISNA(VLOOKUP($A90,Raw!$C$2174:$U$2261,Base2!C$35,0)),0.0000001,VLOOKUP($A90,Raw!$C$2174:$U$2261,Base2!C$35,0))</f>
        <v>9.9999999999999995E-8</v>
      </c>
      <c r="D90" s="17">
        <f>IF(ISNA(VLOOKUP($A90,Raw!$C$2174:$U$2261,Base2!D$35,0)),0.0000001,VLOOKUP($A90,Raw!$C$2174:$U$2261,Base2!D$35,0))</f>
        <v>9.9999999999999995E-8</v>
      </c>
      <c r="E90" s="17">
        <f>IF(ISNA(VLOOKUP($A90,Raw!$C$2174:$U$2261,Base2!E$35,0)),0.0000001,VLOOKUP($A90,Raw!$C$2174:$U$2261,Base2!E$35,0))</f>
        <v>9.9999999999999995E-8</v>
      </c>
      <c r="F90" s="17">
        <f>IF(ISNA(VLOOKUP($A90,Raw!$C$2174:$U$2261,Base2!F$35,0)),0.0000001,VLOOKUP($A90,Raw!$C$2174:$U$2261,Base2!F$35,0))</f>
        <v>9.9999999999999995E-8</v>
      </c>
      <c r="G90" s="17">
        <f>IF(ISNA(VLOOKUP($A90,Raw!$C$2174:$U$2261,Base2!G$35,0)),0.0000001,VLOOKUP($A90,Raw!$C$2174:$U$2261,Base2!G$35,0))</f>
        <v>9.9999999999999995E-8</v>
      </c>
      <c r="H90" s="17">
        <f>IF(ISNA(VLOOKUP($A90,Raw!$C$2174:$U$2261,Base2!H$35,0)),0.0000001,VLOOKUP($A90,Raw!$C$2174:$U$2261,Base2!H$35,0))</f>
        <v>9.9999999999999995E-8</v>
      </c>
      <c r="I90" s="17">
        <f>IF(ISNA(VLOOKUP($A90,Raw!$C$2174:$U$2261,Base2!I$35,0)),0.0000001,VLOOKUP($A90,Raw!$C$2174:$U$2261,Base2!I$35,0))</f>
        <v>9.9999999999999995E-8</v>
      </c>
      <c r="J90" s="17">
        <f>IF(ISNA(VLOOKUP($A90,Raw!$C$2174:$U$2261,Base2!J$35,0)),0.0000001,VLOOKUP($A90,Raw!$C$2174:$U$2261,Base2!J$35,0))</f>
        <v>9.9999999999999995E-8</v>
      </c>
      <c r="K90" s="17">
        <f>IF(ISNA(VLOOKUP($A90,Raw!$C$2174:$U$2261,Base2!K$35,0)),0.0000001,VLOOKUP($A90,Raw!$C$2174:$U$2261,Base2!K$35,0))</f>
        <v>9.9999999999999995E-8</v>
      </c>
      <c r="L90" s="17">
        <f>IF(ISNA(VLOOKUP($A90,Raw!$C$2174:$U$2261,Base2!L$35,0)),0.0000001,VLOOKUP($A90,Raw!$C$2174:$U$2261,Base2!L$35,0))</f>
        <v>9.9999999999999995E-8</v>
      </c>
      <c r="M90" s="17">
        <f>IF(ISNA(VLOOKUP($A90,Raw!$C$2174:$U$2261,Base2!M$35,0)),0.0000001,VLOOKUP($A90,Raw!$C$2174:$U$2261,Base2!M$35,0))</f>
        <v>9.9999999999999995E-8</v>
      </c>
      <c r="N90" s="17">
        <f>IF(ISNA(VLOOKUP($A90,Raw!$C$2174:$U$2261,Base2!N$35,0)),0.0000001,VLOOKUP($A90,Raw!$C$2174:$U$2261,Base2!N$35,0))</f>
        <v>9.9999999999999995E-8</v>
      </c>
      <c r="O90" s="17">
        <f>IF(ISNA(VLOOKUP($A90,Raw!$C$2174:$U$2261,Base2!O$35,0)),0.0000001,VLOOKUP($A90,Raw!$C$2174:$U$2261,Base2!O$35,0))</f>
        <v>9.9999999999999995E-8</v>
      </c>
      <c r="P90" s="17">
        <f>IF(ISNA(VLOOKUP($A90,Raw!$C$2174:$U$2261,Base2!P$35,0)),0.0000001,VLOOKUP($A90,Raw!$C$2174:$U$2261,Base2!P$35,0))</f>
        <v>9.9999999999999995E-8</v>
      </c>
      <c r="Q90" s="17">
        <f>IF(ISNA(VLOOKUP($A90,Raw!$C$2174:$U$2261,Base2!Q$35,0)),0.0000001,VLOOKUP($A90,Raw!$C$2174:$U$2261,Base2!Q$35,0))</f>
        <v>9.9999999999999995E-8</v>
      </c>
      <c r="R90" s="17">
        <f>IF(ISNA(VLOOKUP($A90,Raw!$C$2174:$U$2261,Base2!R$35,0)),0.0000001,VLOOKUP($A90,Raw!$C$2174:$U$2261,Base2!R$35,0))</f>
        <v>9.9999999999999995E-8</v>
      </c>
      <c r="S90" s="17">
        <f>IF(ISNA(VLOOKUP($A90,Raw!$C$2174:$U$2261,Base2!S$35,0)),0.0000001,VLOOKUP($A90,Raw!$C$2174:$U$2261,Base2!S$35,0))</f>
        <v>9.9999999999999995E-8</v>
      </c>
      <c r="T90" s="17">
        <f>IF(ISNA(VLOOKUP($A90,Raw!$C$2174:$U$2261,Base2!T$35,0)),0.0000001,VLOOKUP($A90,Raw!$C$2174:$U$2261,Base2!T$35,0))</f>
        <v>9.9999999999999995E-8</v>
      </c>
    </row>
    <row r="91" spans="1:20" x14ac:dyDescent="0.3">
      <c r="A91" t="s">
        <v>132</v>
      </c>
      <c r="B91" s="16" t="s">
        <v>280</v>
      </c>
      <c r="C91" s="17">
        <f>IF(ISNA(VLOOKUP($A91,Raw!$C$2174:$U$2261,Base2!C$35,0)),0.0000001,VLOOKUP($A91,Raw!$C$2174:$U$2261,Base2!C$35,0))</f>
        <v>9.9999999999999995E-8</v>
      </c>
      <c r="D91" s="17">
        <f>IF(ISNA(VLOOKUP($A91,Raw!$C$2174:$U$2261,Base2!D$35,0)),0.0000001,VLOOKUP($A91,Raw!$C$2174:$U$2261,Base2!D$35,0))</f>
        <v>9.9999999999999995E-8</v>
      </c>
      <c r="E91" s="17">
        <f>IF(ISNA(VLOOKUP($A91,Raw!$C$2174:$U$2261,Base2!E$35,0)),0.0000001,VLOOKUP($A91,Raw!$C$2174:$U$2261,Base2!E$35,0))</f>
        <v>9.9999999999999995E-8</v>
      </c>
      <c r="F91" s="17">
        <f>IF(ISNA(VLOOKUP($A91,Raw!$C$2174:$U$2261,Base2!F$35,0)),0.0000001,VLOOKUP($A91,Raw!$C$2174:$U$2261,Base2!F$35,0))</f>
        <v>9.9999999999999995E-8</v>
      </c>
      <c r="G91" s="17">
        <f>IF(ISNA(VLOOKUP($A91,Raw!$C$2174:$U$2261,Base2!G$35,0)),0.0000001,VLOOKUP($A91,Raw!$C$2174:$U$2261,Base2!G$35,0))</f>
        <v>9.9999999999999995E-8</v>
      </c>
      <c r="H91" s="17">
        <f>IF(ISNA(VLOOKUP($A91,Raw!$C$2174:$U$2261,Base2!H$35,0)),0.0000001,VLOOKUP($A91,Raw!$C$2174:$U$2261,Base2!H$35,0))</f>
        <v>9.9999999999999995E-8</v>
      </c>
      <c r="I91" s="17">
        <f>IF(ISNA(VLOOKUP($A91,Raw!$C$2174:$U$2261,Base2!I$35,0)),0.0000001,VLOOKUP($A91,Raw!$C$2174:$U$2261,Base2!I$35,0))</f>
        <v>9.9999999999999995E-8</v>
      </c>
      <c r="J91" s="17">
        <f>IF(ISNA(VLOOKUP($A91,Raw!$C$2174:$U$2261,Base2!J$35,0)),0.0000001,VLOOKUP($A91,Raw!$C$2174:$U$2261,Base2!J$35,0))</f>
        <v>9.9999999999999995E-8</v>
      </c>
      <c r="K91" s="17">
        <f>IF(ISNA(VLOOKUP($A91,Raw!$C$2174:$U$2261,Base2!K$35,0)),0.0000001,VLOOKUP($A91,Raw!$C$2174:$U$2261,Base2!K$35,0))</f>
        <v>9.9999999999999995E-8</v>
      </c>
      <c r="L91" s="17">
        <f>IF(ISNA(VLOOKUP($A91,Raw!$C$2174:$U$2261,Base2!L$35,0)),0.0000001,VLOOKUP($A91,Raw!$C$2174:$U$2261,Base2!L$35,0))</f>
        <v>9.9999999999999995E-8</v>
      </c>
      <c r="M91" s="17">
        <f>IF(ISNA(VLOOKUP($A91,Raw!$C$2174:$U$2261,Base2!M$35,0)),0.0000001,VLOOKUP($A91,Raw!$C$2174:$U$2261,Base2!M$35,0))</f>
        <v>9.9999999999999995E-8</v>
      </c>
      <c r="N91" s="17">
        <f>IF(ISNA(VLOOKUP($A91,Raw!$C$2174:$U$2261,Base2!N$35,0)),0.0000001,VLOOKUP($A91,Raw!$C$2174:$U$2261,Base2!N$35,0))</f>
        <v>9.9999999999999995E-8</v>
      </c>
      <c r="O91" s="17">
        <f>IF(ISNA(VLOOKUP($A91,Raw!$C$2174:$U$2261,Base2!O$35,0)),0.0000001,VLOOKUP($A91,Raw!$C$2174:$U$2261,Base2!O$35,0))</f>
        <v>9.9999999999999995E-8</v>
      </c>
      <c r="P91" s="17">
        <f>IF(ISNA(VLOOKUP($A91,Raw!$C$2174:$U$2261,Base2!P$35,0)),0.0000001,VLOOKUP($A91,Raw!$C$2174:$U$2261,Base2!P$35,0))</f>
        <v>9.9999999999999995E-8</v>
      </c>
      <c r="Q91" s="17">
        <f>IF(ISNA(VLOOKUP($A91,Raw!$C$2174:$U$2261,Base2!Q$35,0)),0.0000001,VLOOKUP($A91,Raw!$C$2174:$U$2261,Base2!Q$35,0))</f>
        <v>9.9999999999999995E-8</v>
      </c>
      <c r="R91" s="17">
        <f>IF(ISNA(VLOOKUP($A91,Raw!$C$2174:$U$2261,Base2!R$35,0)),0.0000001,VLOOKUP($A91,Raw!$C$2174:$U$2261,Base2!R$35,0))</f>
        <v>9.9999999999999995E-8</v>
      </c>
      <c r="S91" s="17">
        <f>IF(ISNA(VLOOKUP($A91,Raw!$C$2174:$U$2261,Base2!S$35,0)),0.0000001,VLOOKUP($A91,Raw!$C$2174:$U$2261,Base2!S$35,0))</f>
        <v>9.9999999999999995E-8</v>
      </c>
      <c r="T91" s="17">
        <f>IF(ISNA(VLOOKUP($A91,Raw!$C$2174:$U$2261,Base2!T$35,0)),0.0000001,VLOOKUP($A91,Raw!$C$2174:$U$2261,Base2!T$35,0))</f>
        <v>9.9999999999999995E-8</v>
      </c>
    </row>
    <row r="92" spans="1:20" x14ac:dyDescent="0.3">
      <c r="A92" t="s">
        <v>133</v>
      </c>
      <c r="B92" s="16" t="s">
        <v>282</v>
      </c>
      <c r="C92" s="17">
        <f>IF(ISNA(VLOOKUP($A92,Raw!$C$2174:$U$2261,Base2!C$35,0)),0.0000001,VLOOKUP($A92,Raw!$C$2174:$U$2261,Base2!C$35,0))</f>
        <v>9.9999999999999995E-8</v>
      </c>
      <c r="D92" s="17">
        <f>IF(ISNA(VLOOKUP($A92,Raw!$C$2174:$U$2261,Base2!D$35,0)),0.0000001,VLOOKUP($A92,Raw!$C$2174:$U$2261,Base2!D$35,0))</f>
        <v>9.9999999999999995E-8</v>
      </c>
      <c r="E92" s="17">
        <f>IF(ISNA(VLOOKUP($A92,Raw!$C$2174:$U$2261,Base2!E$35,0)),0.0000001,VLOOKUP($A92,Raw!$C$2174:$U$2261,Base2!E$35,0))</f>
        <v>9.9999999999999995E-8</v>
      </c>
      <c r="F92" s="17">
        <f>IF(ISNA(VLOOKUP($A92,Raw!$C$2174:$U$2261,Base2!F$35,0)),0.0000001,VLOOKUP($A92,Raw!$C$2174:$U$2261,Base2!F$35,0))</f>
        <v>9.9999999999999995E-8</v>
      </c>
      <c r="G92" s="17">
        <f>IF(ISNA(VLOOKUP($A92,Raw!$C$2174:$U$2261,Base2!G$35,0)),0.0000001,VLOOKUP($A92,Raw!$C$2174:$U$2261,Base2!G$35,0))</f>
        <v>9.9999999999999995E-8</v>
      </c>
      <c r="H92" s="17">
        <f>IF(ISNA(VLOOKUP($A92,Raw!$C$2174:$U$2261,Base2!H$35,0)),0.0000001,VLOOKUP($A92,Raw!$C$2174:$U$2261,Base2!H$35,0))</f>
        <v>9.9999999999999995E-8</v>
      </c>
      <c r="I92" s="17">
        <f>IF(ISNA(VLOOKUP($A92,Raw!$C$2174:$U$2261,Base2!I$35,0)),0.0000001,VLOOKUP($A92,Raw!$C$2174:$U$2261,Base2!I$35,0))</f>
        <v>9.9999999999999995E-8</v>
      </c>
      <c r="J92" s="17">
        <f>IF(ISNA(VLOOKUP($A92,Raw!$C$2174:$U$2261,Base2!J$35,0)),0.0000001,VLOOKUP($A92,Raw!$C$2174:$U$2261,Base2!J$35,0))</f>
        <v>9.9999999999999995E-8</v>
      </c>
      <c r="K92" s="17">
        <f>IF(ISNA(VLOOKUP($A92,Raw!$C$2174:$U$2261,Base2!K$35,0)),0.0000001,VLOOKUP($A92,Raw!$C$2174:$U$2261,Base2!K$35,0))</f>
        <v>9.9999999999999995E-8</v>
      </c>
      <c r="L92" s="17">
        <f>IF(ISNA(VLOOKUP($A92,Raw!$C$2174:$U$2261,Base2!L$35,0)),0.0000001,VLOOKUP($A92,Raw!$C$2174:$U$2261,Base2!L$35,0))</f>
        <v>9.9999999999999995E-8</v>
      </c>
      <c r="M92" s="17">
        <f>IF(ISNA(VLOOKUP($A92,Raw!$C$2174:$U$2261,Base2!M$35,0)),0.0000001,VLOOKUP($A92,Raw!$C$2174:$U$2261,Base2!M$35,0))</f>
        <v>9.9999999999999995E-8</v>
      </c>
      <c r="N92" s="17">
        <f>IF(ISNA(VLOOKUP($A92,Raw!$C$2174:$U$2261,Base2!N$35,0)),0.0000001,VLOOKUP($A92,Raw!$C$2174:$U$2261,Base2!N$35,0))</f>
        <v>9.9999999999999995E-8</v>
      </c>
      <c r="O92" s="17">
        <f>IF(ISNA(VLOOKUP($A92,Raw!$C$2174:$U$2261,Base2!O$35,0)),0.0000001,VLOOKUP($A92,Raw!$C$2174:$U$2261,Base2!O$35,0))</f>
        <v>9.9999999999999995E-8</v>
      </c>
      <c r="P92" s="17">
        <f>IF(ISNA(VLOOKUP($A92,Raw!$C$2174:$U$2261,Base2!P$35,0)),0.0000001,VLOOKUP($A92,Raw!$C$2174:$U$2261,Base2!P$35,0))</f>
        <v>9.9999999999999995E-8</v>
      </c>
      <c r="Q92" s="17">
        <f>IF(ISNA(VLOOKUP($A92,Raw!$C$2174:$U$2261,Base2!Q$35,0)),0.0000001,VLOOKUP($A92,Raw!$C$2174:$U$2261,Base2!Q$35,0))</f>
        <v>9.9999999999999995E-8</v>
      </c>
      <c r="R92" s="17">
        <f>IF(ISNA(VLOOKUP($A92,Raw!$C$2174:$U$2261,Base2!R$35,0)),0.0000001,VLOOKUP($A92,Raw!$C$2174:$U$2261,Base2!R$35,0))</f>
        <v>9.9999999999999995E-8</v>
      </c>
      <c r="S92" s="17">
        <f>IF(ISNA(VLOOKUP($A92,Raw!$C$2174:$U$2261,Base2!S$35,0)),0.0000001,VLOOKUP($A92,Raw!$C$2174:$U$2261,Base2!S$35,0))</f>
        <v>9.9999999999999995E-8</v>
      </c>
      <c r="T92" s="17">
        <f>IF(ISNA(VLOOKUP($A92,Raw!$C$2174:$U$2261,Base2!T$35,0)),0.0000001,VLOOKUP($A92,Raw!$C$2174:$U$2261,Base2!T$35,0))</f>
        <v>9.9999999999999995E-8</v>
      </c>
    </row>
    <row r="93" spans="1:20" x14ac:dyDescent="0.3">
      <c r="A93" t="s">
        <v>134</v>
      </c>
      <c r="B93" s="14" t="s">
        <v>246</v>
      </c>
      <c r="C93" s="15">
        <f>IF(ISNA(VLOOKUP($A93,Raw!$C$2174:$U$2261,Base2!C$35,0)),0.0000001,VLOOKUP($A93,Raw!$C$2174:$U$2261,Base2!C$35,0))</f>
        <v>9.9999999999999995E-8</v>
      </c>
      <c r="D93" s="15">
        <f>IF(ISNA(VLOOKUP($A93,Raw!$C$2174:$U$2261,Base2!D$35,0)),0.0000001,VLOOKUP($A93,Raw!$C$2174:$U$2261,Base2!D$35,0))</f>
        <v>9.9999999999999995E-8</v>
      </c>
      <c r="E93" s="15">
        <f>IF(ISNA(VLOOKUP($A93,Raw!$C$2174:$U$2261,Base2!E$35,0)),0.0000001,VLOOKUP($A93,Raw!$C$2174:$U$2261,Base2!E$35,0))</f>
        <v>9.9999999999999995E-8</v>
      </c>
      <c r="F93" s="15">
        <f>IF(ISNA(VLOOKUP($A93,Raw!$C$2174:$U$2261,Base2!F$35,0)),0.0000001,VLOOKUP($A93,Raw!$C$2174:$U$2261,Base2!F$35,0))</f>
        <v>9.9999999999999995E-8</v>
      </c>
      <c r="G93" s="15">
        <f>IF(ISNA(VLOOKUP($A93,Raw!$C$2174:$U$2261,Base2!G$35,0)),0.0000001,VLOOKUP($A93,Raw!$C$2174:$U$2261,Base2!G$35,0))</f>
        <v>9.9999999999999995E-8</v>
      </c>
      <c r="H93" s="15">
        <f>IF(ISNA(VLOOKUP($A93,Raw!$C$2174:$U$2261,Base2!H$35,0)),0.0000001,VLOOKUP($A93,Raw!$C$2174:$U$2261,Base2!H$35,0))</f>
        <v>9.9999999999999995E-8</v>
      </c>
      <c r="I93" s="15">
        <f>IF(ISNA(VLOOKUP($A93,Raw!$C$2174:$U$2261,Base2!I$35,0)),0.0000001,VLOOKUP($A93,Raw!$C$2174:$U$2261,Base2!I$35,0))</f>
        <v>9.9999999999999995E-8</v>
      </c>
      <c r="J93" s="15">
        <f>IF(ISNA(VLOOKUP($A93,Raw!$C$2174:$U$2261,Base2!J$35,0)),0.0000001,VLOOKUP($A93,Raw!$C$2174:$U$2261,Base2!J$35,0))</f>
        <v>9.9999999999999995E-8</v>
      </c>
      <c r="K93" s="15">
        <f>IF(ISNA(VLOOKUP($A93,Raw!$C$2174:$U$2261,Base2!K$35,0)),0.0000001,VLOOKUP($A93,Raw!$C$2174:$U$2261,Base2!K$35,0))</f>
        <v>9.9999999999999995E-8</v>
      </c>
      <c r="L93" s="15">
        <f>IF(ISNA(VLOOKUP($A93,Raw!$C$2174:$U$2261,Base2!L$35,0)),0.0000001,VLOOKUP($A93,Raw!$C$2174:$U$2261,Base2!L$35,0))</f>
        <v>9.9999999999999995E-8</v>
      </c>
      <c r="M93" s="15">
        <f>IF(ISNA(VLOOKUP($A93,Raw!$C$2174:$U$2261,Base2!M$35,0)),0.0000001,VLOOKUP($A93,Raw!$C$2174:$U$2261,Base2!M$35,0))</f>
        <v>9.9999999999999995E-8</v>
      </c>
      <c r="N93" s="15">
        <f>IF(ISNA(VLOOKUP($A93,Raw!$C$2174:$U$2261,Base2!N$35,0)),0.0000001,VLOOKUP($A93,Raw!$C$2174:$U$2261,Base2!N$35,0))</f>
        <v>9.9999999999999995E-8</v>
      </c>
      <c r="O93" s="15">
        <f>IF(ISNA(VLOOKUP($A93,Raw!$C$2174:$U$2261,Base2!O$35,0)),0.0000001,VLOOKUP($A93,Raw!$C$2174:$U$2261,Base2!O$35,0))</f>
        <v>9.9999999999999995E-8</v>
      </c>
      <c r="P93" s="15">
        <f>IF(ISNA(VLOOKUP($A93,Raw!$C$2174:$U$2261,Base2!P$35,0)),0.0000001,VLOOKUP($A93,Raw!$C$2174:$U$2261,Base2!P$35,0))</f>
        <v>9.9999999999999995E-8</v>
      </c>
      <c r="Q93" s="15">
        <f>IF(ISNA(VLOOKUP($A93,Raw!$C$2174:$U$2261,Base2!Q$35,0)),0.0000001,VLOOKUP($A93,Raw!$C$2174:$U$2261,Base2!Q$35,0))</f>
        <v>9.9999999999999995E-8</v>
      </c>
      <c r="R93" s="15">
        <f>IF(ISNA(VLOOKUP($A93,Raw!$C$2174:$U$2261,Base2!R$35,0)),0.0000001,VLOOKUP($A93,Raw!$C$2174:$U$2261,Base2!R$35,0))</f>
        <v>9.9999999999999995E-8</v>
      </c>
      <c r="S93" s="15">
        <f>IF(ISNA(VLOOKUP($A93,Raw!$C$2174:$U$2261,Base2!S$35,0)),0.0000001,VLOOKUP($A93,Raw!$C$2174:$U$2261,Base2!S$35,0))</f>
        <v>9.9999999999999995E-8</v>
      </c>
      <c r="T93" s="15">
        <f>IF(ISNA(VLOOKUP($A93,Raw!$C$2174:$U$2261,Base2!T$35,0)),0.0000001,VLOOKUP($A93,Raw!$C$2174:$U$2261,Base2!T$35,0))</f>
        <v>9.9999999999999995E-8</v>
      </c>
    </row>
    <row r="94" spans="1:20" x14ac:dyDescent="0.3">
      <c r="A94" t="s">
        <v>135</v>
      </c>
      <c r="B94" s="16" t="s">
        <v>285</v>
      </c>
      <c r="C94" s="17">
        <f>IF(ISNA(VLOOKUP($A94,Raw!$C$2174:$U$2261,Base2!C$35,0)),0.0000001,VLOOKUP($A94,Raw!$C$2174:$U$2261,Base2!C$35,0))</f>
        <v>9.9999999999999995E-8</v>
      </c>
      <c r="D94" s="17">
        <f>IF(ISNA(VLOOKUP($A94,Raw!$C$2174:$U$2261,Base2!D$35,0)),0.0000001,VLOOKUP($A94,Raw!$C$2174:$U$2261,Base2!D$35,0))</f>
        <v>9.9999999999999995E-8</v>
      </c>
      <c r="E94" s="17">
        <f>IF(ISNA(VLOOKUP($A94,Raw!$C$2174:$U$2261,Base2!E$35,0)),0.0000001,VLOOKUP($A94,Raw!$C$2174:$U$2261,Base2!E$35,0))</f>
        <v>9.9999999999999995E-8</v>
      </c>
      <c r="F94" s="17">
        <f>IF(ISNA(VLOOKUP($A94,Raw!$C$2174:$U$2261,Base2!F$35,0)),0.0000001,VLOOKUP($A94,Raw!$C$2174:$U$2261,Base2!F$35,0))</f>
        <v>9.9999999999999995E-8</v>
      </c>
      <c r="G94" s="17">
        <f>IF(ISNA(VLOOKUP($A94,Raw!$C$2174:$U$2261,Base2!G$35,0)),0.0000001,VLOOKUP($A94,Raw!$C$2174:$U$2261,Base2!G$35,0))</f>
        <v>9.9999999999999995E-8</v>
      </c>
      <c r="H94" s="17">
        <f>IF(ISNA(VLOOKUP($A94,Raw!$C$2174:$U$2261,Base2!H$35,0)),0.0000001,VLOOKUP($A94,Raw!$C$2174:$U$2261,Base2!H$35,0))</f>
        <v>9.9999999999999995E-8</v>
      </c>
      <c r="I94" s="17">
        <f>IF(ISNA(VLOOKUP($A94,Raw!$C$2174:$U$2261,Base2!I$35,0)),0.0000001,VLOOKUP($A94,Raw!$C$2174:$U$2261,Base2!I$35,0))</f>
        <v>9.9999999999999995E-8</v>
      </c>
      <c r="J94" s="17">
        <f>IF(ISNA(VLOOKUP($A94,Raw!$C$2174:$U$2261,Base2!J$35,0)),0.0000001,VLOOKUP($A94,Raw!$C$2174:$U$2261,Base2!J$35,0))</f>
        <v>9.9999999999999995E-8</v>
      </c>
      <c r="K94" s="17">
        <f>IF(ISNA(VLOOKUP($A94,Raw!$C$2174:$U$2261,Base2!K$35,0)),0.0000001,VLOOKUP($A94,Raw!$C$2174:$U$2261,Base2!K$35,0))</f>
        <v>9.9999999999999995E-8</v>
      </c>
      <c r="L94" s="17">
        <f>IF(ISNA(VLOOKUP($A94,Raw!$C$2174:$U$2261,Base2!L$35,0)),0.0000001,VLOOKUP($A94,Raw!$C$2174:$U$2261,Base2!L$35,0))</f>
        <v>9.9999999999999995E-8</v>
      </c>
      <c r="M94" s="17">
        <f>IF(ISNA(VLOOKUP($A94,Raw!$C$2174:$U$2261,Base2!M$35,0)),0.0000001,VLOOKUP($A94,Raw!$C$2174:$U$2261,Base2!M$35,0))</f>
        <v>9.9999999999999995E-8</v>
      </c>
      <c r="N94" s="17">
        <f>IF(ISNA(VLOOKUP($A94,Raw!$C$2174:$U$2261,Base2!N$35,0)),0.0000001,VLOOKUP($A94,Raw!$C$2174:$U$2261,Base2!N$35,0))</f>
        <v>9.9999999999999995E-8</v>
      </c>
      <c r="O94" s="17">
        <f>IF(ISNA(VLOOKUP($A94,Raw!$C$2174:$U$2261,Base2!O$35,0)),0.0000001,VLOOKUP($A94,Raw!$C$2174:$U$2261,Base2!O$35,0))</f>
        <v>9.9999999999999995E-8</v>
      </c>
      <c r="P94" s="17">
        <f>IF(ISNA(VLOOKUP($A94,Raw!$C$2174:$U$2261,Base2!P$35,0)),0.0000001,VLOOKUP($A94,Raw!$C$2174:$U$2261,Base2!P$35,0))</f>
        <v>9.9999999999999995E-8</v>
      </c>
      <c r="Q94" s="17">
        <f>IF(ISNA(VLOOKUP($A94,Raw!$C$2174:$U$2261,Base2!Q$35,0)),0.0000001,VLOOKUP($A94,Raw!$C$2174:$U$2261,Base2!Q$35,0))</f>
        <v>9.9999999999999995E-8</v>
      </c>
      <c r="R94" s="17">
        <f>IF(ISNA(VLOOKUP($A94,Raw!$C$2174:$U$2261,Base2!R$35,0)),0.0000001,VLOOKUP($A94,Raw!$C$2174:$U$2261,Base2!R$35,0))</f>
        <v>9.9999999999999995E-8</v>
      </c>
      <c r="S94" s="17">
        <f>IF(ISNA(VLOOKUP($A94,Raw!$C$2174:$U$2261,Base2!S$35,0)),0.0000001,VLOOKUP($A94,Raw!$C$2174:$U$2261,Base2!S$35,0))</f>
        <v>9.9999999999999995E-8</v>
      </c>
      <c r="T94" s="17">
        <f>IF(ISNA(VLOOKUP($A94,Raw!$C$2174:$U$2261,Base2!T$35,0)),0.0000001,VLOOKUP($A94,Raw!$C$2174:$U$2261,Base2!T$35,0))</f>
        <v>9.9999999999999995E-8</v>
      </c>
    </row>
    <row r="95" spans="1:20" x14ac:dyDescent="0.3">
      <c r="A95" t="s">
        <v>136</v>
      </c>
      <c r="B95" s="16" t="s">
        <v>287</v>
      </c>
      <c r="C95" s="17">
        <f>IF(ISNA(VLOOKUP($A95,Raw!$C$2174:$U$2261,Base2!C$35,0)),0.0000001,VLOOKUP($A95,Raw!$C$2174:$U$2261,Base2!C$35,0))</f>
        <v>9.9999999999999995E-8</v>
      </c>
      <c r="D95" s="17">
        <f>IF(ISNA(VLOOKUP($A95,Raw!$C$2174:$U$2261,Base2!D$35,0)),0.0000001,VLOOKUP($A95,Raw!$C$2174:$U$2261,Base2!D$35,0))</f>
        <v>9.9999999999999995E-8</v>
      </c>
      <c r="E95" s="17">
        <f>IF(ISNA(VLOOKUP($A95,Raw!$C$2174:$U$2261,Base2!E$35,0)),0.0000001,VLOOKUP($A95,Raw!$C$2174:$U$2261,Base2!E$35,0))</f>
        <v>9.9999999999999995E-8</v>
      </c>
      <c r="F95" s="17">
        <f>IF(ISNA(VLOOKUP($A95,Raw!$C$2174:$U$2261,Base2!F$35,0)),0.0000001,VLOOKUP($A95,Raw!$C$2174:$U$2261,Base2!F$35,0))</f>
        <v>9.9999999999999995E-8</v>
      </c>
      <c r="G95" s="17">
        <f>IF(ISNA(VLOOKUP($A95,Raw!$C$2174:$U$2261,Base2!G$35,0)),0.0000001,VLOOKUP($A95,Raw!$C$2174:$U$2261,Base2!G$35,0))</f>
        <v>9.9999999999999995E-8</v>
      </c>
      <c r="H95" s="17">
        <f>IF(ISNA(VLOOKUP($A95,Raw!$C$2174:$U$2261,Base2!H$35,0)),0.0000001,VLOOKUP($A95,Raw!$C$2174:$U$2261,Base2!H$35,0))</f>
        <v>9.9999999999999995E-8</v>
      </c>
      <c r="I95" s="17">
        <f>IF(ISNA(VLOOKUP($A95,Raw!$C$2174:$U$2261,Base2!I$35,0)),0.0000001,VLOOKUP($A95,Raw!$C$2174:$U$2261,Base2!I$35,0))</f>
        <v>9.9999999999999995E-8</v>
      </c>
      <c r="J95" s="17">
        <f>IF(ISNA(VLOOKUP($A95,Raw!$C$2174:$U$2261,Base2!J$35,0)),0.0000001,VLOOKUP($A95,Raw!$C$2174:$U$2261,Base2!J$35,0))</f>
        <v>9.9999999999999995E-8</v>
      </c>
      <c r="K95" s="17">
        <f>IF(ISNA(VLOOKUP($A95,Raw!$C$2174:$U$2261,Base2!K$35,0)),0.0000001,VLOOKUP($A95,Raw!$C$2174:$U$2261,Base2!K$35,0))</f>
        <v>9.9999999999999995E-8</v>
      </c>
      <c r="L95" s="17">
        <f>IF(ISNA(VLOOKUP($A95,Raw!$C$2174:$U$2261,Base2!L$35,0)),0.0000001,VLOOKUP($A95,Raw!$C$2174:$U$2261,Base2!L$35,0))</f>
        <v>9.9999999999999995E-8</v>
      </c>
      <c r="M95" s="17">
        <f>IF(ISNA(VLOOKUP($A95,Raw!$C$2174:$U$2261,Base2!M$35,0)),0.0000001,VLOOKUP($A95,Raw!$C$2174:$U$2261,Base2!M$35,0))</f>
        <v>9.9999999999999995E-8</v>
      </c>
      <c r="N95" s="17">
        <f>IF(ISNA(VLOOKUP($A95,Raw!$C$2174:$U$2261,Base2!N$35,0)),0.0000001,VLOOKUP($A95,Raw!$C$2174:$U$2261,Base2!N$35,0))</f>
        <v>9.9999999999999995E-8</v>
      </c>
      <c r="O95" s="17">
        <f>IF(ISNA(VLOOKUP($A95,Raw!$C$2174:$U$2261,Base2!O$35,0)),0.0000001,VLOOKUP($A95,Raw!$C$2174:$U$2261,Base2!O$35,0))</f>
        <v>9.9999999999999995E-8</v>
      </c>
      <c r="P95" s="17">
        <f>IF(ISNA(VLOOKUP($A95,Raw!$C$2174:$U$2261,Base2!P$35,0)),0.0000001,VLOOKUP($A95,Raw!$C$2174:$U$2261,Base2!P$35,0))</f>
        <v>9.9999999999999995E-8</v>
      </c>
      <c r="Q95" s="17">
        <f>IF(ISNA(VLOOKUP($A95,Raw!$C$2174:$U$2261,Base2!Q$35,0)),0.0000001,VLOOKUP($A95,Raw!$C$2174:$U$2261,Base2!Q$35,0))</f>
        <v>9.9999999999999995E-8</v>
      </c>
      <c r="R95" s="17">
        <f>IF(ISNA(VLOOKUP($A95,Raw!$C$2174:$U$2261,Base2!R$35,0)),0.0000001,VLOOKUP($A95,Raw!$C$2174:$U$2261,Base2!R$35,0))</f>
        <v>9.9999999999999995E-8</v>
      </c>
      <c r="S95" s="17">
        <f>IF(ISNA(VLOOKUP($A95,Raw!$C$2174:$U$2261,Base2!S$35,0)),0.0000001,VLOOKUP($A95,Raw!$C$2174:$U$2261,Base2!S$35,0))</f>
        <v>9.9999999999999995E-8</v>
      </c>
      <c r="T95" s="17">
        <f>IF(ISNA(VLOOKUP($A95,Raw!$C$2174:$U$2261,Base2!T$35,0)),0.0000001,VLOOKUP($A95,Raw!$C$2174:$U$2261,Base2!T$35,0))</f>
        <v>9.9999999999999995E-8</v>
      </c>
    </row>
    <row r="96" spans="1:20" x14ac:dyDescent="0.3">
      <c r="A96" t="s">
        <v>137</v>
      </c>
      <c r="B96" s="16" t="s">
        <v>250</v>
      </c>
      <c r="C96" s="17">
        <f>IF(ISNA(VLOOKUP($A96,Raw!$C$2174:$U$2261,Base2!C$35,0)),0.0000001,VLOOKUP($A96,Raw!$C$2174:$U$2261,Base2!C$35,0))</f>
        <v>9.9999999999999995E-8</v>
      </c>
      <c r="D96" s="17">
        <f>IF(ISNA(VLOOKUP($A96,Raw!$C$2174:$U$2261,Base2!D$35,0)),0.0000001,VLOOKUP($A96,Raw!$C$2174:$U$2261,Base2!D$35,0))</f>
        <v>9.9999999999999995E-8</v>
      </c>
      <c r="E96" s="17">
        <f>IF(ISNA(VLOOKUP($A96,Raw!$C$2174:$U$2261,Base2!E$35,0)),0.0000001,VLOOKUP($A96,Raw!$C$2174:$U$2261,Base2!E$35,0))</f>
        <v>9.9999999999999995E-8</v>
      </c>
      <c r="F96" s="17">
        <f>IF(ISNA(VLOOKUP($A96,Raw!$C$2174:$U$2261,Base2!F$35,0)),0.0000001,VLOOKUP($A96,Raw!$C$2174:$U$2261,Base2!F$35,0))</f>
        <v>9.9999999999999995E-8</v>
      </c>
      <c r="G96" s="17">
        <f>IF(ISNA(VLOOKUP($A96,Raw!$C$2174:$U$2261,Base2!G$35,0)),0.0000001,VLOOKUP($A96,Raw!$C$2174:$U$2261,Base2!G$35,0))</f>
        <v>9.9999999999999995E-8</v>
      </c>
      <c r="H96" s="17">
        <f>IF(ISNA(VLOOKUP($A96,Raw!$C$2174:$U$2261,Base2!H$35,0)),0.0000001,VLOOKUP($A96,Raw!$C$2174:$U$2261,Base2!H$35,0))</f>
        <v>9.9999999999999995E-8</v>
      </c>
      <c r="I96" s="17">
        <f>IF(ISNA(VLOOKUP($A96,Raw!$C$2174:$U$2261,Base2!I$35,0)),0.0000001,VLOOKUP($A96,Raw!$C$2174:$U$2261,Base2!I$35,0))</f>
        <v>9.9999999999999995E-8</v>
      </c>
      <c r="J96" s="17">
        <f>IF(ISNA(VLOOKUP($A96,Raw!$C$2174:$U$2261,Base2!J$35,0)),0.0000001,VLOOKUP($A96,Raw!$C$2174:$U$2261,Base2!J$35,0))</f>
        <v>9.9999999999999995E-8</v>
      </c>
      <c r="K96" s="17">
        <f>IF(ISNA(VLOOKUP($A96,Raw!$C$2174:$U$2261,Base2!K$35,0)),0.0000001,VLOOKUP($A96,Raw!$C$2174:$U$2261,Base2!K$35,0))</f>
        <v>9.9999999999999995E-8</v>
      </c>
      <c r="L96" s="17">
        <f>IF(ISNA(VLOOKUP($A96,Raw!$C$2174:$U$2261,Base2!L$35,0)),0.0000001,VLOOKUP($A96,Raw!$C$2174:$U$2261,Base2!L$35,0))</f>
        <v>9.9999999999999995E-8</v>
      </c>
      <c r="M96" s="17">
        <f>IF(ISNA(VLOOKUP($A96,Raw!$C$2174:$U$2261,Base2!M$35,0)),0.0000001,VLOOKUP($A96,Raw!$C$2174:$U$2261,Base2!M$35,0))</f>
        <v>9.9999999999999995E-8</v>
      </c>
      <c r="N96" s="17">
        <f>IF(ISNA(VLOOKUP($A96,Raw!$C$2174:$U$2261,Base2!N$35,0)),0.0000001,VLOOKUP($A96,Raw!$C$2174:$U$2261,Base2!N$35,0))</f>
        <v>9.9999999999999995E-8</v>
      </c>
      <c r="O96" s="17">
        <f>IF(ISNA(VLOOKUP($A96,Raw!$C$2174:$U$2261,Base2!O$35,0)),0.0000001,VLOOKUP($A96,Raw!$C$2174:$U$2261,Base2!O$35,0))</f>
        <v>9.9999999999999995E-8</v>
      </c>
      <c r="P96" s="17">
        <f>IF(ISNA(VLOOKUP($A96,Raw!$C$2174:$U$2261,Base2!P$35,0)),0.0000001,VLOOKUP($A96,Raw!$C$2174:$U$2261,Base2!P$35,0))</f>
        <v>9.9999999999999995E-8</v>
      </c>
      <c r="Q96" s="17">
        <f>IF(ISNA(VLOOKUP($A96,Raw!$C$2174:$U$2261,Base2!Q$35,0)),0.0000001,VLOOKUP($A96,Raw!$C$2174:$U$2261,Base2!Q$35,0))</f>
        <v>9.9999999999999995E-8</v>
      </c>
      <c r="R96" s="17">
        <f>IF(ISNA(VLOOKUP($A96,Raw!$C$2174:$U$2261,Base2!R$35,0)),0.0000001,VLOOKUP($A96,Raw!$C$2174:$U$2261,Base2!R$35,0))</f>
        <v>9.9999999999999995E-8</v>
      </c>
      <c r="S96" s="17">
        <f>IF(ISNA(VLOOKUP($A96,Raw!$C$2174:$U$2261,Base2!S$35,0)),0.0000001,VLOOKUP($A96,Raw!$C$2174:$U$2261,Base2!S$35,0))</f>
        <v>9.9999999999999995E-8</v>
      </c>
      <c r="T96" s="17">
        <f>IF(ISNA(VLOOKUP($A96,Raw!$C$2174:$U$2261,Base2!T$35,0)),0.0000001,VLOOKUP($A96,Raw!$C$2174:$U$2261,Base2!T$35,0))</f>
        <v>9.9999999999999995E-8</v>
      </c>
    </row>
    <row r="97" spans="1:20" x14ac:dyDescent="0.3">
      <c r="A97" t="s">
        <v>138</v>
      </c>
      <c r="B97" s="14" t="s">
        <v>251</v>
      </c>
      <c r="C97" s="15">
        <f>IF(ISNA(VLOOKUP($A97,Raw!$C$2174:$U$2261,Base2!C$35,0)),0.0000001,VLOOKUP($A97,Raw!$C$2174:$U$2261,Base2!C$35,0))</f>
        <v>9.9999999999999995E-8</v>
      </c>
      <c r="D97" s="15">
        <f>IF(ISNA(VLOOKUP($A97,Raw!$C$2174:$U$2261,Base2!D$35,0)),0.0000001,VLOOKUP($A97,Raw!$C$2174:$U$2261,Base2!D$35,0))</f>
        <v>9.9999999999999995E-8</v>
      </c>
      <c r="E97" s="15">
        <f>IF(ISNA(VLOOKUP($A97,Raw!$C$2174:$U$2261,Base2!E$35,0)),0.0000001,VLOOKUP($A97,Raw!$C$2174:$U$2261,Base2!E$35,0))</f>
        <v>9.9999999999999995E-8</v>
      </c>
      <c r="F97" s="15">
        <f>IF(ISNA(VLOOKUP($A97,Raw!$C$2174:$U$2261,Base2!F$35,0)),0.0000001,VLOOKUP($A97,Raw!$C$2174:$U$2261,Base2!F$35,0))</f>
        <v>9.9999999999999995E-8</v>
      </c>
      <c r="G97" s="15">
        <f>IF(ISNA(VLOOKUP($A97,Raw!$C$2174:$U$2261,Base2!G$35,0)),0.0000001,VLOOKUP($A97,Raw!$C$2174:$U$2261,Base2!G$35,0))</f>
        <v>9.9999999999999995E-8</v>
      </c>
      <c r="H97" s="15">
        <f>IF(ISNA(VLOOKUP($A97,Raw!$C$2174:$U$2261,Base2!H$35,0)),0.0000001,VLOOKUP($A97,Raw!$C$2174:$U$2261,Base2!H$35,0))</f>
        <v>9.9999999999999995E-8</v>
      </c>
      <c r="I97" s="15">
        <f>IF(ISNA(VLOOKUP($A97,Raw!$C$2174:$U$2261,Base2!I$35,0)),0.0000001,VLOOKUP($A97,Raw!$C$2174:$U$2261,Base2!I$35,0))</f>
        <v>9.9999999999999995E-8</v>
      </c>
      <c r="J97" s="15">
        <f>IF(ISNA(VLOOKUP($A97,Raw!$C$2174:$U$2261,Base2!J$35,0)),0.0000001,VLOOKUP($A97,Raw!$C$2174:$U$2261,Base2!J$35,0))</f>
        <v>9.9999999999999995E-8</v>
      </c>
      <c r="K97" s="15">
        <f>IF(ISNA(VLOOKUP($A97,Raw!$C$2174:$U$2261,Base2!K$35,0)),0.0000001,VLOOKUP($A97,Raw!$C$2174:$U$2261,Base2!K$35,0))</f>
        <v>9.9999999999999995E-8</v>
      </c>
      <c r="L97" s="15">
        <f>IF(ISNA(VLOOKUP($A97,Raw!$C$2174:$U$2261,Base2!L$35,0)),0.0000001,VLOOKUP($A97,Raw!$C$2174:$U$2261,Base2!L$35,0))</f>
        <v>9.9999999999999995E-8</v>
      </c>
      <c r="M97" s="15">
        <f>IF(ISNA(VLOOKUP($A97,Raw!$C$2174:$U$2261,Base2!M$35,0)),0.0000001,VLOOKUP($A97,Raw!$C$2174:$U$2261,Base2!M$35,0))</f>
        <v>9.9999999999999995E-8</v>
      </c>
      <c r="N97" s="15">
        <f>IF(ISNA(VLOOKUP($A97,Raw!$C$2174:$U$2261,Base2!N$35,0)),0.0000001,VLOOKUP($A97,Raw!$C$2174:$U$2261,Base2!N$35,0))</f>
        <v>9.9999999999999995E-8</v>
      </c>
      <c r="O97" s="15">
        <f>IF(ISNA(VLOOKUP($A97,Raw!$C$2174:$U$2261,Base2!O$35,0)),0.0000001,VLOOKUP($A97,Raw!$C$2174:$U$2261,Base2!O$35,0))</f>
        <v>9.9999999999999995E-8</v>
      </c>
      <c r="P97" s="15">
        <f>IF(ISNA(VLOOKUP($A97,Raw!$C$2174:$U$2261,Base2!P$35,0)),0.0000001,VLOOKUP($A97,Raw!$C$2174:$U$2261,Base2!P$35,0))</f>
        <v>9.9999999999999995E-8</v>
      </c>
      <c r="Q97" s="15">
        <f>IF(ISNA(VLOOKUP($A97,Raw!$C$2174:$U$2261,Base2!Q$35,0)),0.0000001,VLOOKUP($A97,Raw!$C$2174:$U$2261,Base2!Q$35,0))</f>
        <v>9.9999999999999995E-8</v>
      </c>
      <c r="R97" s="15">
        <f>IF(ISNA(VLOOKUP($A97,Raw!$C$2174:$U$2261,Base2!R$35,0)),0.0000001,VLOOKUP($A97,Raw!$C$2174:$U$2261,Base2!R$35,0))</f>
        <v>9.9999999999999995E-8</v>
      </c>
      <c r="S97" s="15">
        <f>IF(ISNA(VLOOKUP($A97,Raw!$C$2174:$U$2261,Base2!S$35,0)),0.0000001,VLOOKUP($A97,Raw!$C$2174:$U$2261,Base2!S$35,0))</f>
        <v>9.9999999999999995E-8</v>
      </c>
      <c r="T97" s="15">
        <f>IF(ISNA(VLOOKUP($A97,Raw!$C$2174:$U$2261,Base2!T$35,0)),0.0000001,VLOOKUP($A97,Raw!$C$2174:$U$2261,Base2!T$35,0))</f>
        <v>9.9999999999999995E-8</v>
      </c>
    </row>
    <row r="98" spans="1:20" x14ac:dyDescent="0.3">
      <c r="A98" t="s">
        <v>139</v>
      </c>
      <c r="B98" s="16" t="s">
        <v>291</v>
      </c>
      <c r="C98" s="17">
        <f>IF(ISNA(VLOOKUP($A98,Raw!$C$2174:$U$2261,Base2!C$35,0)),0.0000001,VLOOKUP($A98,Raw!$C$2174:$U$2261,Base2!C$35,0))</f>
        <v>9.9999999999999995E-8</v>
      </c>
      <c r="D98" s="17">
        <f>IF(ISNA(VLOOKUP($A98,Raw!$C$2174:$U$2261,Base2!D$35,0)),0.0000001,VLOOKUP($A98,Raw!$C$2174:$U$2261,Base2!D$35,0))</f>
        <v>9.9999999999999995E-8</v>
      </c>
      <c r="E98" s="17">
        <f>IF(ISNA(VLOOKUP($A98,Raw!$C$2174:$U$2261,Base2!E$35,0)),0.0000001,VLOOKUP($A98,Raw!$C$2174:$U$2261,Base2!E$35,0))</f>
        <v>9.9999999999999995E-8</v>
      </c>
      <c r="F98" s="17">
        <f>IF(ISNA(VLOOKUP($A98,Raw!$C$2174:$U$2261,Base2!F$35,0)),0.0000001,VLOOKUP($A98,Raw!$C$2174:$U$2261,Base2!F$35,0))</f>
        <v>9.9999999999999995E-8</v>
      </c>
      <c r="G98" s="17">
        <f>IF(ISNA(VLOOKUP($A98,Raw!$C$2174:$U$2261,Base2!G$35,0)),0.0000001,VLOOKUP($A98,Raw!$C$2174:$U$2261,Base2!G$35,0))</f>
        <v>9.9999999999999995E-8</v>
      </c>
      <c r="H98" s="17">
        <f>IF(ISNA(VLOOKUP($A98,Raw!$C$2174:$U$2261,Base2!H$35,0)),0.0000001,VLOOKUP($A98,Raw!$C$2174:$U$2261,Base2!H$35,0))</f>
        <v>9.9999999999999995E-8</v>
      </c>
      <c r="I98" s="17">
        <f>IF(ISNA(VLOOKUP($A98,Raw!$C$2174:$U$2261,Base2!I$35,0)),0.0000001,VLOOKUP($A98,Raw!$C$2174:$U$2261,Base2!I$35,0))</f>
        <v>9.9999999999999995E-8</v>
      </c>
      <c r="J98" s="17">
        <f>IF(ISNA(VLOOKUP($A98,Raw!$C$2174:$U$2261,Base2!J$35,0)),0.0000001,VLOOKUP($A98,Raw!$C$2174:$U$2261,Base2!J$35,0))</f>
        <v>9.9999999999999995E-8</v>
      </c>
      <c r="K98" s="17">
        <f>IF(ISNA(VLOOKUP($A98,Raw!$C$2174:$U$2261,Base2!K$35,0)),0.0000001,VLOOKUP($A98,Raw!$C$2174:$U$2261,Base2!K$35,0))</f>
        <v>9.9999999999999995E-8</v>
      </c>
      <c r="L98" s="17">
        <f>IF(ISNA(VLOOKUP($A98,Raw!$C$2174:$U$2261,Base2!L$35,0)),0.0000001,VLOOKUP($A98,Raw!$C$2174:$U$2261,Base2!L$35,0))</f>
        <v>9.9999999999999995E-8</v>
      </c>
      <c r="M98" s="17">
        <f>IF(ISNA(VLOOKUP($A98,Raw!$C$2174:$U$2261,Base2!M$35,0)),0.0000001,VLOOKUP($A98,Raw!$C$2174:$U$2261,Base2!M$35,0))</f>
        <v>9.9999999999999995E-8</v>
      </c>
      <c r="N98" s="17">
        <f>IF(ISNA(VLOOKUP($A98,Raw!$C$2174:$U$2261,Base2!N$35,0)),0.0000001,VLOOKUP($A98,Raw!$C$2174:$U$2261,Base2!N$35,0))</f>
        <v>9.9999999999999995E-8</v>
      </c>
      <c r="O98" s="17">
        <f>IF(ISNA(VLOOKUP($A98,Raw!$C$2174:$U$2261,Base2!O$35,0)),0.0000001,VLOOKUP($A98,Raw!$C$2174:$U$2261,Base2!O$35,0))</f>
        <v>9.9999999999999995E-8</v>
      </c>
      <c r="P98" s="17">
        <f>IF(ISNA(VLOOKUP($A98,Raw!$C$2174:$U$2261,Base2!P$35,0)),0.0000001,VLOOKUP($A98,Raw!$C$2174:$U$2261,Base2!P$35,0))</f>
        <v>9.9999999999999995E-8</v>
      </c>
      <c r="Q98" s="17">
        <f>IF(ISNA(VLOOKUP($A98,Raw!$C$2174:$U$2261,Base2!Q$35,0)),0.0000001,VLOOKUP($A98,Raw!$C$2174:$U$2261,Base2!Q$35,0))</f>
        <v>9.9999999999999995E-8</v>
      </c>
      <c r="R98" s="17">
        <f>IF(ISNA(VLOOKUP($A98,Raw!$C$2174:$U$2261,Base2!R$35,0)),0.0000001,VLOOKUP($A98,Raw!$C$2174:$U$2261,Base2!R$35,0))</f>
        <v>9.9999999999999995E-8</v>
      </c>
      <c r="S98" s="17">
        <f>IF(ISNA(VLOOKUP($A98,Raw!$C$2174:$U$2261,Base2!S$35,0)),0.0000001,VLOOKUP($A98,Raw!$C$2174:$U$2261,Base2!S$35,0))</f>
        <v>9.9999999999999995E-8</v>
      </c>
      <c r="T98" s="17">
        <f>IF(ISNA(VLOOKUP($A98,Raw!$C$2174:$U$2261,Base2!T$35,0)),0.0000001,VLOOKUP($A98,Raw!$C$2174:$U$2261,Base2!T$35,0))</f>
        <v>9.9999999999999995E-8</v>
      </c>
    </row>
    <row r="99" spans="1:20" x14ac:dyDescent="0.3">
      <c r="A99" t="s">
        <v>140</v>
      </c>
      <c r="B99" s="16" t="s">
        <v>293</v>
      </c>
      <c r="C99" s="17">
        <f>IF(ISNA(VLOOKUP($A99,Raw!$C$2174:$U$2261,Base2!C$35,0)),0.0000001,VLOOKUP($A99,Raw!$C$2174:$U$2261,Base2!C$35,0))</f>
        <v>9.9999999999999995E-8</v>
      </c>
      <c r="D99" s="17">
        <f>IF(ISNA(VLOOKUP($A99,Raw!$C$2174:$U$2261,Base2!D$35,0)),0.0000001,VLOOKUP($A99,Raw!$C$2174:$U$2261,Base2!D$35,0))</f>
        <v>9.9999999999999995E-8</v>
      </c>
      <c r="E99" s="17">
        <f>IF(ISNA(VLOOKUP($A99,Raw!$C$2174:$U$2261,Base2!E$35,0)),0.0000001,VLOOKUP($A99,Raw!$C$2174:$U$2261,Base2!E$35,0))</f>
        <v>9.9999999999999995E-8</v>
      </c>
      <c r="F99" s="17">
        <f>IF(ISNA(VLOOKUP($A99,Raw!$C$2174:$U$2261,Base2!F$35,0)),0.0000001,VLOOKUP($A99,Raw!$C$2174:$U$2261,Base2!F$35,0))</f>
        <v>9.9999999999999995E-8</v>
      </c>
      <c r="G99" s="17">
        <f>IF(ISNA(VLOOKUP($A99,Raw!$C$2174:$U$2261,Base2!G$35,0)),0.0000001,VLOOKUP($A99,Raw!$C$2174:$U$2261,Base2!G$35,0))</f>
        <v>9.9999999999999995E-8</v>
      </c>
      <c r="H99" s="17">
        <f>IF(ISNA(VLOOKUP($A99,Raw!$C$2174:$U$2261,Base2!H$35,0)),0.0000001,VLOOKUP($A99,Raw!$C$2174:$U$2261,Base2!H$35,0))</f>
        <v>9.9999999999999995E-8</v>
      </c>
      <c r="I99" s="17">
        <f>IF(ISNA(VLOOKUP($A99,Raw!$C$2174:$U$2261,Base2!I$35,0)),0.0000001,VLOOKUP($A99,Raw!$C$2174:$U$2261,Base2!I$35,0))</f>
        <v>9.9999999999999995E-8</v>
      </c>
      <c r="J99" s="17">
        <f>IF(ISNA(VLOOKUP($A99,Raw!$C$2174:$U$2261,Base2!J$35,0)),0.0000001,VLOOKUP($A99,Raw!$C$2174:$U$2261,Base2!J$35,0))</f>
        <v>9.9999999999999995E-8</v>
      </c>
      <c r="K99" s="17">
        <f>IF(ISNA(VLOOKUP($A99,Raw!$C$2174:$U$2261,Base2!K$35,0)),0.0000001,VLOOKUP($A99,Raw!$C$2174:$U$2261,Base2!K$35,0))</f>
        <v>9.9999999999999995E-8</v>
      </c>
      <c r="L99" s="17">
        <f>IF(ISNA(VLOOKUP($A99,Raw!$C$2174:$U$2261,Base2!L$35,0)),0.0000001,VLOOKUP($A99,Raw!$C$2174:$U$2261,Base2!L$35,0))</f>
        <v>9.9999999999999995E-8</v>
      </c>
      <c r="M99" s="17">
        <f>IF(ISNA(VLOOKUP($A99,Raw!$C$2174:$U$2261,Base2!M$35,0)),0.0000001,VLOOKUP($A99,Raw!$C$2174:$U$2261,Base2!M$35,0))</f>
        <v>9.9999999999999995E-8</v>
      </c>
      <c r="N99" s="17">
        <f>IF(ISNA(VLOOKUP($A99,Raw!$C$2174:$U$2261,Base2!N$35,0)),0.0000001,VLOOKUP($A99,Raw!$C$2174:$U$2261,Base2!N$35,0))</f>
        <v>9.9999999999999995E-8</v>
      </c>
      <c r="O99" s="17">
        <f>IF(ISNA(VLOOKUP($A99,Raw!$C$2174:$U$2261,Base2!O$35,0)),0.0000001,VLOOKUP($A99,Raw!$C$2174:$U$2261,Base2!O$35,0))</f>
        <v>9.9999999999999995E-8</v>
      </c>
      <c r="P99" s="17">
        <f>IF(ISNA(VLOOKUP($A99,Raw!$C$2174:$U$2261,Base2!P$35,0)),0.0000001,VLOOKUP($A99,Raw!$C$2174:$U$2261,Base2!P$35,0))</f>
        <v>9.9999999999999995E-8</v>
      </c>
      <c r="Q99" s="17">
        <f>IF(ISNA(VLOOKUP($A99,Raw!$C$2174:$U$2261,Base2!Q$35,0)),0.0000001,VLOOKUP($A99,Raw!$C$2174:$U$2261,Base2!Q$35,0))</f>
        <v>9.9999999999999995E-8</v>
      </c>
      <c r="R99" s="17">
        <f>IF(ISNA(VLOOKUP($A99,Raw!$C$2174:$U$2261,Base2!R$35,0)),0.0000001,VLOOKUP($A99,Raw!$C$2174:$U$2261,Base2!R$35,0))</f>
        <v>9.9999999999999995E-8</v>
      </c>
      <c r="S99" s="17">
        <f>IF(ISNA(VLOOKUP($A99,Raw!$C$2174:$U$2261,Base2!S$35,0)),0.0000001,VLOOKUP($A99,Raw!$C$2174:$U$2261,Base2!S$35,0))</f>
        <v>9.9999999999999995E-8</v>
      </c>
      <c r="T99" s="17">
        <f>IF(ISNA(VLOOKUP($A99,Raw!$C$2174:$U$2261,Base2!T$35,0)),0.0000001,VLOOKUP($A99,Raw!$C$2174:$U$2261,Base2!T$35,0))</f>
        <v>9.9999999999999995E-8</v>
      </c>
    </row>
    <row r="100" spans="1:20" x14ac:dyDescent="0.3">
      <c r="A100" t="s">
        <v>141</v>
      </c>
      <c r="B100" s="16" t="s">
        <v>295</v>
      </c>
      <c r="C100" s="17">
        <f>IF(ISNA(VLOOKUP($A100,Raw!$C$2174:$U$2261,Base2!C$35,0)),0.0000001,VLOOKUP($A100,Raw!$C$2174:$U$2261,Base2!C$35,0))</f>
        <v>9.9999999999999995E-8</v>
      </c>
      <c r="D100" s="17">
        <f>IF(ISNA(VLOOKUP($A100,Raw!$C$2174:$U$2261,Base2!D$35,0)),0.0000001,VLOOKUP($A100,Raw!$C$2174:$U$2261,Base2!D$35,0))</f>
        <v>9.9999999999999995E-8</v>
      </c>
      <c r="E100" s="17">
        <f>IF(ISNA(VLOOKUP($A100,Raw!$C$2174:$U$2261,Base2!E$35,0)),0.0000001,VLOOKUP($A100,Raw!$C$2174:$U$2261,Base2!E$35,0))</f>
        <v>9.9999999999999995E-8</v>
      </c>
      <c r="F100" s="17">
        <f>IF(ISNA(VLOOKUP($A100,Raw!$C$2174:$U$2261,Base2!F$35,0)),0.0000001,VLOOKUP($A100,Raw!$C$2174:$U$2261,Base2!F$35,0))</f>
        <v>9.9999999999999995E-8</v>
      </c>
      <c r="G100" s="17">
        <f>IF(ISNA(VLOOKUP($A100,Raw!$C$2174:$U$2261,Base2!G$35,0)),0.0000001,VLOOKUP($A100,Raw!$C$2174:$U$2261,Base2!G$35,0))</f>
        <v>9.9999999999999995E-8</v>
      </c>
      <c r="H100" s="17">
        <f>IF(ISNA(VLOOKUP($A100,Raw!$C$2174:$U$2261,Base2!H$35,0)),0.0000001,VLOOKUP($A100,Raw!$C$2174:$U$2261,Base2!H$35,0))</f>
        <v>9.9999999999999995E-8</v>
      </c>
      <c r="I100" s="17">
        <f>IF(ISNA(VLOOKUP($A100,Raw!$C$2174:$U$2261,Base2!I$35,0)),0.0000001,VLOOKUP($A100,Raw!$C$2174:$U$2261,Base2!I$35,0))</f>
        <v>9.9999999999999995E-8</v>
      </c>
      <c r="J100" s="17">
        <f>IF(ISNA(VLOOKUP($A100,Raw!$C$2174:$U$2261,Base2!J$35,0)),0.0000001,VLOOKUP($A100,Raw!$C$2174:$U$2261,Base2!J$35,0))</f>
        <v>9.9999999999999995E-8</v>
      </c>
      <c r="K100" s="17">
        <f>IF(ISNA(VLOOKUP($A100,Raw!$C$2174:$U$2261,Base2!K$35,0)),0.0000001,VLOOKUP($A100,Raw!$C$2174:$U$2261,Base2!K$35,0))</f>
        <v>9.9999999999999995E-8</v>
      </c>
      <c r="L100" s="17">
        <f>IF(ISNA(VLOOKUP($A100,Raw!$C$2174:$U$2261,Base2!L$35,0)),0.0000001,VLOOKUP($A100,Raw!$C$2174:$U$2261,Base2!L$35,0))</f>
        <v>9.9999999999999995E-8</v>
      </c>
      <c r="M100" s="17">
        <f>IF(ISNA(VLOOKUP($A100,Raw!$C$2174:$U$2261,Base2!M$35,0)),0.0000001,VLOOKUP($A100,Raw!$C$2174:$U$2261,Base2!M$35,0))</f>
        <v>9.9999999999999995E-8</v>
      </c>
      <c r="N100" s="17">
        <f>IF(ISNA(VLOOKUP($A100,Raw!$C$2174:$U$2261,Base2!N$35,0)),0.0000001,VLOOKUP($A100,Raw!$C$2174:$U$2261,Base2!N$35,0))</f>
        <v>9.9999999999999995E-8</v>
      </c>
      <c r="O100" s="17">
        <f>IF(ISNA(VLOOKUP($A100,Raw!$C$2174:$U$2261,Base2!O$35,0)),0.0000001,VLOOKUP($A100,Raw!$C$2174:$U$2261,Base2!O$35,0))</f>
        <v>9.9999999999999995E-8</v>
      </c>
      <c r="P100" s="17">
        <f>IF(ISNA(VLOOKUP($A100,Raw!$C$2174:$U$2261,Base2!P$35,0)),0.0000001,VLOOKUP($A100,Raw!$C$2174:$U$2261,Base2!P$35,0))</f>
        <v>9.9999999999999995E-8</v>
      </c>
      <c r="Q100" s="17">
        <f>IF(ISNA(VLOOKUP($A100,Raw!$C$2174:$U$2261,Base2!Q$35,0)),0.0000001,VLOOKUP($A100,Raw!$C$2174:$U$2261,Base2!Q$35,0))</f>
        <v>9.9999999999999995E-8</v>
      </c>
      <c r="R100" s="17">
        <f>IF(ISNA(VLOOKUP($A100,Raw!$C$2174:$U$2261,Base2!R$35,0)),0.0000001,VLOOKUP($A100,Raw!$C$2174:$U$2261,Base2!R$35,0))</f>
        <v>9.9999999999999995E-8</v>
      </c>
      <c r="S100" s="17">
        <f>IF(ISNA(VLOOKUP($A100,Raw!$C$2174:$U$2261,Base2!S$35,0)),0.0000001,VLOOKUP($A100,Raw!$C$2174:$U$2261,Base2!S$35,0))</f>
        <v>9.9999999999999995E-8</v>
      </c>
      <c r="T100" s="17">
        <f>IF(ISNA(VLOOKUP($A100,Raw!$C$2174:$U$2261,Base2!T$35,0)),0.0000001,VLOOKUP($A100,Raw!$C$2174:$U$2261,Base2!T$35,0))</f>
        <v>9.9999999999999995E-8</v>
      </c>
    </row>
    <row r="101" spans="1:20" x14ac:dyDescent="0.3">
      <c r="A101" t="s">
        <v>142</v>
      </c>
      <c r="B101" s="16" t="s">
        <v>297</v>
      </c>
      <c r="C101" s="17">
        <f>IF(ISNA(VLOOKUP($A101,Raw!$C$2174:$U$2261,Base2!C$35,0)),0.0000001,VLOOKUP($A101,Raw!$C$2174:$U$2261,Base2!C$35,0))</f>
        <v>9.9999999999999995E-8</v>
      </c>
      <c r="D101" s="17">
        <f>IF(ISNA(VLOOKUP($A101,Raw!$C$2174:$U$2261,Base2!D$35,0)),0.0000001,VLOOKUP($A101,Raw!$C$2174:$U$2261,Base2!D$35,0))</f>
        <v>9.9999999999999995E-8</v>
      </c>
      <c r="E101" s="17">
        <f>IF(ISNA(VLOOKUP($A101,Raw!$C$2174:$U$2261,Base2!E$35,0)),0.0000001,VLOOKUP($A101,Raw!$C$2174:$U$2261,Base2!E$35,0))</f>
        <v>9.9999999999999995E-8</v>
      </c>
      <c r="F101" s="17">
        <f>IF(ISNA(VLOOKUP($A101,Raw!$C$2174:$U$2261,Base2!F$35,0)),0.0000001,VLOOKUP($A101,Raw!$C$2174:$U$2261,Base2!F$35,0))</f>
        <v>9.9999999999999995E-8</v>
      </c>
      <c r="G101" s="17">
        <f>IF(ISNA(VLOOKUP($A101,Raw!$C$2174:$U$2261,Base2!G$35,0)),0.0000001,VLOOKUP($A101,Raw!$C$2174:$U$2261,Base2!G$35,0))</f>
        <v>9.9999999999999995E-8</v>
      </c>
      <c r="H101" s="17">
        <f>IF(ISNA(VLOOKUP($A101,Raw!$C$2174:$U$2261,Base2!H$35,0)),0.0000001,VLOOKUP($A101,Raw!$C$2174:$U$2261,Base2!H$35,0))</f>
        <v>9.9999999999999995E-8</v>
      </c>
      <c r="I101" s="17">
        <f>IF(ISNA(VLOOKUP($A101,Raw!$C$2174:$U$2261,Base2!I$35,0)),0.0000001,VLOOKUP($A101,Raw!$C$2174:$U$2261,Base2!I$35,0))</f>
        <v>9.9999999999999995E-8</v>
      </c>
      <c r="J101" s="17">
        <f>IF(ISNA(VLOOKUP($A101,Raw!$C$2174:$U$2261,Base2!J$35,0)),0.0000001,VLOOKUP($A101,Raw!$C$2174:$U$2261,Base2!J$35,0))</f>
        <v>9.9999999999999995E-8</v>
      </c>
      <c r="K101" s="17">
        <f>IF(ISNA(VLOOKUP($A101,Raw!$C$2174:$U$2261,Base2!K$35,0)),0.0000001,VLOOKUP($A101,Raw!$C$2174:$U$2261,Base2!K$35,0))</f>
        <v>9.9999999999999995E-8</v>
      </c>
      <c r="L101" s="17">
        <f>IF(ISNA(VLOOKUP($A101,Raw!$C$2174:$U$2261,Base2!L$35,0)),0.0000001,VLOOKUP($A101,Raw!$C$2174:$U$2261,Base2!L$35,0))</f>
        <v>9.9999999999999995E-8</v>
      </c>
      <c r="M101" s="17">
        <f>IF(ISNA(VLOOKUP($A101,Raw!$C$2174:$U$2261,Base2!M$35,0)),0.0000001,VLOOKUP($A101,Raw!$C$2174:$U$2261,Base2!M$35,0))</f>
        <v>9.9999999999999995E-8</v>
      </c>
      <c r="N101" s="17">
        <f>IF(ISNA(VLOOKUP($A101,Raw!$C$2174:$U$2261,Base2!N$35,0)),0.0000001,VLOOKUP($A101,Raw!$C$2174:$U$2261,Base2!N$35,0))</f>
        <v>9.9999999999999995E-8</v>
      </c>
      <c r="O101" s="17">
        <f>IF(ISNA(VLOOKUP($A101,Raw!$C$2174:$U$2261,Base2!O$35,0)),0.0000001,VLOOKUP($A101,Raw!$C$2174:$U$2261,Base2!O$35,0))</f>
        <v>9.9999999999999995E-8</v>
      </c>
      <c r="P101" s="17">
        <f>IF(ISNA(VLOOKUP($A101,Raw!$C$2174:$U$2261,Base2!P$35,0)),0.0000001,VLOOKUP($A101,Raw!$C$2174:$U$2261,Base2!P$35,0))</f>
        <v>9.9999999999999995E-8</v>
      </c>
      <c r="Q101" s="17">
        <f>IF(ISNA(VLOOKUP($A101,Raw!$C$2174:$U$2261,Base2!Q$35,0)),0.0000001,VLOOKUP($A101,Raw!$C$2174:$U$2261,Base2!Q$35,0))</f>
        <v>9.9999999999999995E-8</v>
      </c>
      <c r="R101" s="17">
        <f>IF(ISNA(VLOOKUP($A101,Raw!$C$2174:$U$2261,Base2!R$35,0)),0.0000001,VLOOKUP($A101,Raw!$C$2174:$U$2261,Base2!R$35,0))</f>
        <v>9.9999999999999995E-8</v>
      </c>
      <c r="S101" s="17">
        <f>IF(ISNA(VLOOKUP($A101,Raw!$C$2174:$U$2261,Base2!S$35,0)),0.0000001,VLOOKUP($A101,Raw!$C$2174:$U$2261,Base2!S$35,0))</f>
        <v>9.9999999999999995E-8</v>
      </c>
      <c r="T101" s="17">
        <f>IF(ISNA(VLOOKUP($A101,Raw!$C$2174:$U$2261,Base2!T$35,0)),0.0000001,VLOOKUP($A101,Raw!$C$2174:$U$2261,Base2!T$35,0))</f>
        <v>9.9999999999999995E-8</v>
      </c>
    </row>
    <row r="102" spans="1:20" x14ac:dyDescent="0.3">
      <c r="A102" t="s">
        <v>143</v>
      </c>
      <c r="B102" s="16" t="s">
        <v>299</v>
      </c>
      <c r="C102" s="17">
        <f>IF(ISNA(VLOOKUP($A102,Raw!$C$2174:$U$2261,Base2!C$35,0)),0.0000001,VLOOKUP($A102,Raw!$C$2174:$U$2261,Base2!C$35,0))</f>
        <v>9.9999999999999995E-8</v>
      </c>
      <c r="D102" s="17">
        <f>IF(ISNA(VLOOKUP($A102,Raw!$C$2174:$U$2261,Base2!D$35,0)),0.0000001,VLOOKUP($A102,Raw!$C$2174:$U$2261,Base2!D$35,0))</f>
        <v>9.9999999999999995E-8</v>
      </c>
      <c r="E102" s="17">
        <f>IF(ISNA(VLOOKUP($A102,Raw!$C$2174:$U$2261,Base2!E$35,0)),0.0000001,VLOOKUP($A102,Raw!$C$2174:$U$2261,Base2!E$35,0))</f>
        <v>9.9999999999999995E-8</v>
      </c>
      <c r="F102" s="17">
        <f>IF(ISNA(VLOOKUP($A102,Raw!$C$2174:$U$2261,Base2!F$35,0)),0.0000001,VLOOKUP($A102,Raw!$C$2174:$U$2261,Base2!F$35,0))</f>
        <v>9.9999999999999995E-8</v>
      </c>
      <c r="G102" s="17">
        <f>IF(ISNA(VLOOKUP($A102,Raw!$C$2174:$U$2261,Base2!G$35,0)),0.0000001,VLOOKUP($A102,Raw!$C$2174:$U$2261,Base2!G$35,0))</f>
        <v>9.9999999999999995E-8</v>
      </c>
      <c r="H102" s="17">
        <f>IF(ISNA(VLOOKUP($A102,Raw!$C$2174:$U$2261,Base2!H$35,0)),0.0000001,VLOOKUP($A102,Raw!$C$2174:$U$2261,Base2!H$35,0))</f>
        <v>9.9999999999999995E-8</v>
      </c>
      <c r="I102" s="17">
        <f>IF(ISNA(VLOOKUP($A102,Raw!$C$2174:$U$2261,Base2!I$35,0)),0.0000001,VLOOKUP($A102,Raw!$C$2174:$U$2261,Base2!I$35,0))</f>
        <v>9.9999999999999995E-8</v>
      </c>
      <c r="J102" s="17">
        <f>IF(ISNA(VLOOKUP($A102,Raw!$C$2174:$U$2261,Base2!J$35,0)),0.0000001,VLOOKUP($A102,Raw!$C$2174:$U$2261,Base2!J$35,0))</f>
        <v>9.9999999999999995E-8</v>
      </c>
      <c r="K102" s="17">
        <f>IF(ISNA(VLOOKUP($A102,Raw!$C$2174:$U$2261,Base2!K$35,0)),0.0000001,VLOOKUP($A102,Raw!$C$2174:$U$2261,Base2!K$35,0))</f>
        <v>9.9999999999999995E-8</v>
      </c>
      <c r="L102" s="17">
        <f>IF(ISNA(VLOOKUP($A102,Raw!$C$2174:$U$2261,Base2!L$35,0)),0.0000001,VLOOKUP($A102,Raw!$C$2174:$U$2261,Base2!L$35,0))</f>
        <v>9.9999999999999995E-8</v>
      </c>
      <c r="M102" s="17">
        <f>IF(ISNA(VLOOKUP($A102,Raw!$C$2174:$U$2261,Base2!M$35,0)),0.0000001,VLOOKUP($A102,Raw!$C$2174:$U$2261,Base2!M$35,0))</f>
        <v>9.9999999999999995E-8</v>
      </c>
      <c r="N102" s="17">
        <f>IF(ISNA(VLOOKUP($A102,Raw!$C$2174:$U$2261,Base2!N$35,0)),0.0000001,VLOOKUP($A102,Raw!$C$2174:$U$2261,Base2!N$35,0))</f>
        <v>9.9999999999999995E-8</v>
      </c>
      <c r="O102" s="17">
        <f>IF(ISNA(VLOOKUP($A102,Raw!$C$2174:$U$2261,Base2!O$35,0)),0.0000001,VLOOKUP($A102,Raw!$C$2174:$U$2261,Base2!O$35,0))</f>
        <v>9.9999999999999995E-8</v>
      </c>
      <c r="P102" s="17">
        <f>IF(ISNA(VLOOKUP($A102,Raw!$C$2174:$U$2261,Base2!P$35,0)),0.0000001,VLOOKUP($A102,Raw!$C$2174:$U$2261,Base2!P$35,0))</f>
        <v>9.9999999999999995E-8</v>
      </c>
      <c r="Q102" s="17">
        <f>IF(ISNA(VLOOKUP($A102,Raw!$C$2174:$U$2261,Base2!Q$35,0)),0.0000001,VLOOKUP($A102,Raw!$C$2174:$U$2261,Base2!Q$35,0))</f>
        <v>9.9999999999999995E-8</v>
      </c>
      <c r="R102" s="17">
        <f>IF(ISNA(VLOOKUP($A102,Raw!$C$2174:$U$2261,Base2!R$35,0)),0.0000001,VLOOKUP($A102,Raw!$C$2174:$U$2261,Base2!R$35,0))</f>
        <v>9.9999999999999995E-8</v>
      </c>
      <c r="S102" s="17">
        <f>IF(ISNA(VLOOKUP($A102,Raw!$C$2174:$U$2261,Base2!S$35,0)),0.0000001,VLOOKUP($A102,Raw!$C$2174:$U$2261,Base2!S$35,0))</f>
        <v>9.9999999999999995E-8</v>
      </c>
      <c r="T102" s="17">
        <f>IF(ISNA(VLOOKUP($A102,Raw!$C$2174:$U$2261,Base2!T$35,0)),0.0000001,VLOOKUP($A102,Raw!$C$2174:$U$2261,Base2!T$35,0))</f>
        <v>9.9999999999999995E-8</v>
      </c>
    </row>
    <row r="103" spans="1:20" x14ac:dyDescent="0.3">
      <c r="A103" t="s">
        <v>144</v>
      </c>
      <c r="B103" s="16" t="s">
        <v>301</v>
      </c>
      <c r="C103" s="17">
        <f>IF(ISNA(VLOOKUP($A103,Raw!$C$2174:$U$2261,Base2!C$35,0)),0.0000001,VLOOKUP($A103,Raw!$C$2174:$U$2261,Base2!C$35,0))</f>
        <v>9.9999999999999995E-8</v>
      </c>
      <c r="D103" s="17">
        <f>IF(ISNA(VLOOKUP($A103,Raw!$C$2174:$U$2261,Base2!D$35,0)),0.0000001,VLOOKUP($A103,Raw!$C$2174:$U$2261,Base2!D$35,0))</f>
        <v>9.9999999999999995E-8</v>
      </c>
      <c r="E103" s="17">
        <f>IF(ISNA(VLOOKUP($A103,Raw!$C$2174:$U$2261,Base2!E$35,0)),0.0000001,VLOOKUP($A103,Raw!$C$2174:$U$2261,Base2!E$35,0))</f>
        <v>9.9999999999999995E-8</v>
      </c>
      <c r="F103" s="17">
        <f>IF(ISNA(VLOOKUP($A103,Raw!$C$2174:$U$2261,Base2!F$35,0)),0.0000001,VLOOKUP($A103,Raw!$C$2174:$U$2261,Base2!F$35,0))</f>
        <v>9.9999999999999995E-8</v>
      </c>
      <c r="G103" s="17">
        <f>IF(ISNA(VLOOKUP($A103,Raw!$C$2174:$U$2261,Base2!G$35,0)),0.0000001,VLOOKUP($A103,Raw!$C$2174:$U$2261,Base2!G$35,0))</f>
        <v>9.9999999999999995E-8</v>
      </c>
      <c r="H103" s="17">
        <f>IF(ISNA(VLOOKUP($A103,Raw!$C$2174:$U$2261,Base2!H$35,0)),0.0000001,VLOOKUP($A103,Raw!$C$2174:$U$2261,Base2!H$35,0))</f>
        <v>9.9999999999999995E-8</v>
      </c>
      <c r="I103" s="17">
        <f>IF(ISNA(VLOOKUP($A103,Raw!$C$2174:$U$2261,Base2!I$35,0)),0.0000001,VLOOKUP($A103,Raw!$C$2174:$U$2261,Base2!I$35,0))</f>
        <v>9.9999999999999995E-8</v>
      </c>
      <c r="J103" s="17">
        <f>IF(ISNA(VLOOKUP($A103,Raw!$C$2174:$U$2261,Base2!J$35,0)),0.0000001,VLOOKUP($A103,Raw!$C$2174:$U$2261,Base2!J$35,0))</f>
        <v>9.9999999999999995E-8</v>
      </c>
      <c r="K103" s="17">
        <f>IF(ISNA(VLOOKUP($A103,Raw!$C$2174:$U$2261,Base2!K$35,0)),0.0000001,VLOOKUP($A103,Raw!$C$2174:$U$2261,Base2!K$35,0))</f>
        <v>9.9999999999999995E-8</v>
      </c>
      <c r="L103" s="17">
        <f>IF(ISNA(VLOOKUP($A103,Raw!$C$2174:$U$2261,Base2!L$35,0)),0.0000001,VLOOKUP($A103,Raw!$C$2174:$U$2261,Base2!L$35,0))</f>
        <v>9.9999999999999995E-8</v>
      </c>
      <c r="M103" s="17">
        <f>IF(ISNA(VLOOKUP($A103,Raw!$C$2174:$U$2261,Base2!M$35,0)),0.0000001,VLOOKUP($A103,Raw!$C$2174:$U$2261,Base2!M$35,0))</f>
        <v>9.9999999999999995E-8</v>
      </c>
      <c r="N103" s="17">
        <f>IF(ISNA(VLOOKUP($A103,Raw!$C$2174:$U$2261,Base2!N$35,0)),0.0000001,VLOOKUP($A103,Raw!$C$2174:$U$2261,Base2!N$35,0))</f>
        <v>9.9999999999999995E-8</v>
      </c>
      <c r="O103" s="17">
        <f>IF(ISNA(VLOOKUP($A103,Raw!$C$2174:$U$2261,Base2!O$35,0)),0.0000001,VLOOKUP($A103,Raw!$C$2174:$U$2261,Base2!O$35,0))</f>
        <v>9.9999999999999995E-8</v>
      </c>
      <c r="P103" s="17">
        <f>IF(ISNA(VLOOKUP($A103,Raw!$C$2174:$U$2261,Base2!P$35,0)),0.0000001,VLOOKUP($A103,Raw!$C$2174:$U$2261,Base2!P$35,0))</f>
        <v>9.9999999999999995E-8</v>
      </c>
      <c r="Q103" s="17">
        <f>IF(ISNA(VLOOKUP($A103,Raw!$C$2174:$U$2261,Base2!Q$35,0)),0.0000001,VLOOKUP($A103,Raw!$C$2174:$U$2261,Base2!Q$35,0))</f>
        <v>9.9999999999999995E-8</v>
      </c>
      <c r="R103" s="17">
        <f>IF(ISNA(VLOOKUP($A103,Raw!$C$2174:$U$2261,Base2!R$35,0)),0.0000001,VLOOKUP($A103,Raw!$C$2174:$U$2261,Base2!R$35,0))</f>
        <v>9.9999999999999995E-8</v>
      </c>
      <c r="S103" s="17">
        <f>IF(ISNA(VLOOKUP($A103,Raw!$C$2174:$U$2261,Base2!S$35,0)),0.0000001,VLOOKUP($A103,Raw!$C$2174:$U$2261,Base2!S$35,0))</f>
        <v>9.9999999999999995E-8</v>
      </c>
      <c r="T103" s="17">
        <f>IF(ISNA(VLOOKUP($A103,Raw!$C$2174:$U$2261,Base2!T$35,0)),0.0000001,VLOOKUP($A103,Raw!$C$2174:$U$2261,Base2!T$35,0))</f>
        <v>9.9999999999999995E-8</v>
      </c>
    </row>
    <row r="104" spans="1:20" x14ac:dyDescent="0.3">
      <c r="A104" t="s">
        <v>145</v>
      </c>
      <c r="B104" s="16" t="s">
        <v>303</v>
      </c>
      <c r="C104" s="17">
        <f>IF(ISNA(VLOOKUP($A104,Raw!$C$2174:$U$2261,Base2!C$35,0)),0.0000001,VLOOKUP($A104,Raw!$C$2174:$U$2261,Base2!C$35,0))</f>
        <v>9.9999999999999995E-8</v>
      </c>
      <c r="D104" s="17">
        <f>IF(ISNA(VLOOKUP($A104,Raw!$C$2174:$U$2261,Base2!D$35,0)),0.0000001,VLOOKUP($A104,Raw!$C$2174:$U$2261,Base2!D$35,0))</f>
        <v>9.9999999999999995E-8</v>
      </c>
      <c r="E104" s="17">
        <f>IF(ISNA(VLOOKUP($A104,Raw!$C$2174:$U$2261,Base2!E$35,0)),0.0000001,VLOOKUP($A104,Raw!$C$2174:$U$2261,Base2!E$35,0))</f>
        <v>9.9999999999999995E-8</v>
      </c>
      <c r="F104" s="17">
        <f>IF(ISNA(VLOOKUP($A104,Raw!$C$2174:$U$2261,Base2!F$35,0)),0.0000001,VLOOKUP($A104,Raw!$C$2174:$U$2261,Base2!F$35,0))</f>
        <v>9.9999999999999995E-8</v>
      </c>
      <c r="G104" s="17">
        <f>IF(ISNA(VLOOKUP($A104,Raw!$C$2174:$U$2261,Base2!G$35,0)),0.0000001,VLOOKUP($A104,Raw!$C$2174:$U$2261,Base2!G$35,0))</f>
        <v>9.9999999999999995E-8</v>
      </c>
      <c r="H104" s="17">
        <f>IF(ISNA(VLOOKUP($A104,Raw!$C$2174:$U$2261,Base2!H$35,0)),0.0000001,VLOOKUP($A104,Raw!$C$2174:$U$2261,Base2!H$35,0))</f>
        <v>9.9999999999999995E-8</v>
      </c>
      <c r="I104" s="17">
        <f>IF(ISNA(VLOOKUP($A104,Raw!$C$2174:$U$2261,Base2!I$35,0)),0.0000001,VLOOKUP($A104,Raw!$C$2174:$U$2261,Base2!I$35,0))</f>
        <v>9.9999999999999995E-8</v>
      </c>
      <c r="J104" s="17">
        <f>IF(ISNA(VLOOKUP($A104,Raw!$C$2174:$U$2261,Base2!J$35,0)),0.0000001,VLOOKUP($A104,Raw!$C$2174:$U$2261,Base2!J$35,0))</f>
        <v>9.9999999999999995E-8</v>
      </c>
      <c r="K104" s="17">
        <f>IF(ISNA(VLOOKUP($A104,Raw!$C$2174:$U$2261,Base2!K$35,0)),0.0000001,VLOOKUP($A104,Raw!$C$2174:$U$2261,Base2!K$35,0))</f>
        <v>9.9999999999999995E-8</v>
      </c>
      <c r="L104" s="17">
        <f>IF(ISNA(VLOOKUP($A104,Raw!$C$2174:$U$2261,Base2!L$35,0)),0.0000001,VLOOKUP($A104,Raw!$C$2174:$U$2261,Base2!L$35,0))</f>
        <v>9.9999999999999995E-8</v>
      </c>
      <c r="M104" s="17">
        <f>IF(ISNA(VLOOKUP($A104,Raw!$C$2174:$U$2261,Base2!M$35,0)),0.0000001,VLOOKUP($A104,Raw!$C$2174:$U$2261,Base2!M$35,0))</f>
        <v>9.9999999999999995E-8</v>
      </c>
      <c r="N104" s="17">
        <f>IF(ISNA(VLOOKUP($A104,Raw!$C$2174:$U$2261,Base2!N$35,0)),0.0000001,VLOOKUP($A104,Raw!$C$2174:$U$2261,Base2!N$35,0))</f>
        <v>9.9999999999999995E-8</v>
      </c>
      <c r="O104" s="17">
        <f>IF(ISNA(VLOOKUP($A104,Raw!$C$2174:$U$2261,Base2!O$35,0)),0.0000001,VLOOKUP($A104,Raw!$C$2174:$U$2261,Base2!O$35,0))</f>
        <v>9.9999999999999995E-8</v>
      </c>
      <c r="P104" s="17">
        <f>IF(ISNA(VLOOKUP($A104,Raw!$C$2174:$U$2261,Base2!P$35,0)),0.0000001,VLOOKUP($A104,Raw!$C$2174:$U$2261,Base2!P$35,0))</f>
        <v>9.9999999999999995E-8</v>
      </c>
      <c r="Q104" s="17">
        <f>IF(ISNA(VLOOKUP($A104,Raw!$C$2174:$U$2261,Base2!Q$35,0)),0.0000001,VLOOKUP($A104,Raw!$C$2174:$U$2261,Base2!Q$35,0))</f>
        <v>9.9999999999999995E-8</v>
      </c>
      <c r="R104" s="17">
        <f>IF(ISNA(VLOOKUP($A104,Raw!$C$2174:$U$2261,Base2!R$35,0)),0.0000001,VLOOKUP($A104,Raw!$C$2174:$U$2261,Base2!R$35,0))</f>
        <v>9.9999999999999995E-8</v>
      </c>
      <c r="S104" s="17">
        <f>IF(ISNA(VLOOKUP($A104,Raw!$C$2174:$U$2261,Base2!S$35,0)),0.0000001,VLOOKUP($A104,Raw!$C$2174:$U$2261,Base2!S$35,0))</f>
        <v>9.9999999999999995E-8</v>
      </c>
      <c r="T104" s="17">
        <f>IF(ISNA(VLOOKUP($A104,Raw!$C$2174:$U$2261,Base2!T$35,0)),0.0000001,VLOOKUP($A104,Raw!$C$2174:$U$2261,Base2!T$35,0))</f>
        <v>9.9999999999999995E-8</v>
      </c>
    </row>
    <row r="105" spans="1:20" x14ac:dyDescent="0.3">
      <c r="A105" t="s">
        <v>146</v>
      </c>
      <c r="B105" s="16" t="s">
        <v>305</v>
      </c>
      <c r="C105" s="17">
        <f>IF(ISNA(VLOOKUP($A105,Raw!$C$2174:$U$2261,Base2!C$35,0)),0.0000001,VLOOKUP($A105,Raw!$C$2174:$U$2261,Base2!C$35,0))</f>
        <v>9.9999999999999995E-8</v>
      </c>
      <c r="D105" s="17">
        <f>IF(ISNA(VLOOKUP($A105,Raw!$C$2174:$U$2261,Base2!D$35,0)),0.0000001,VLOOKUP($A105,Raw!$C$2174:$U$2261,Base2!D$35,0))</f>
        <v>9.9999999999999995E-8</v>
      </c>
      <c r="E105" s="17">
        <f>IF(ISNA(VLOOKUP($A105,Raw!$C$2174:$U$2261,Base2!E$35,0)),0.0000001,VLOOKUP($A105,Raw!$C$2174:$U$2261,Base2!E$35,0))</f>
        <v>9.9999999999999995E-8</v>
      </c>
      <c r="F105" s="17">
        <f>IF(ISNA(VLOOKUP($A105,Raw!$C$2174:$U$2261,Base2!F$35,0)),0.0000001,VLOOKUP($A105,Raw!$C$2174:$U$2261,Base2!F$35,0))</f>
        <v>9.9999999999999995E-8</v>
      </c>
      <c r="G105" s="17">
        <f>IF(ISNA(VLOOKUP($A105,Raw!$C$2174:$U$2261,Base2!G$35,0)),0.0000001,VLOOKUP($A105,Raw!$C$2174:$U$2261,Base2!G$35,0))</f>
        <v>9.9999999999999995E-8</v>
      </c>
      <c r="H105" s="17">
        <f>IF(ISNA(VLOOKUP($A105,Raw!$C$2174:$U$2261,Base2!H$35,0)),0.0000001,VLOOKUP($A105,Raw!$C$2174:$U$2261,Base2!H$35,0))</f>
        <v>9.9999999999999995E-8</v>
      </c>
      <c r="I105" s="17">
        <f>IF(ISNA(VLOOKUP($A105,Raw!$C$2174:$U$2261,Base2!I$35,0)),0.0000001,VLOOKUP($A105,Raw!$C$2174:$U$2261,Base2!I$35,0))</f>
        <v>9.9999999999999995E-8</v>
      </c>
      <c r="J105" s="17">
        <f>IF(ISNA(VLOOKUP($A105,Raw!$C$2174:$U$2261,Base2!J$35,0)),0.0000001,VLOOKUP($A105,Raw!$C$2174:$U$2261,Base2!J$35,0))</f>
        <v>9.9999999999999995E-8</v>
      </c>
      <c r="K105" s="17">
        <f>IF(ISNA(VLOOKUP($A105,Raw!$C$2174:$U$2261,Base2!K$35,0)),0.0000001,VLOOKUP($A105,Raw!$C$2174:$U$2261,Base2!K$35,0))</f>
        <v>9.9999999999999995E-8</v>
      </c>
      <c r="L105" s="17">
        <f>IF(ISNA(VLOOKUP($A105,Raw!$C$2174:$U$2261,Base2!L$35,0)),0.0000001,VLOOKUP($A105,Raw!$C$2174:$U$2261,Base2!L$35,0))</f>
        <v>9.9999999999999995E-8</v>
      </c>
      <c r="M105" s="17">
        <f>IF(ISNA(VLOOKUP($A105,Raw!$C$2174:$U$2261,Base2!M$35,0)),0.0000001,VLOOKUP($A105,Raw!$C$2174:$U$2261,Base2!M$35,0))</f>
        <v>9.9999999999999995E-8</v>
      </c>
      <c r="N105" s="17">
        <f>IF(ISNA(VLOOKUP($A105,Raw!$C$2174:$U$2261,Base2!N$35,0)),0.0000001,VLOOKUP($A105,Raw!$C$2174:$U$2261,Base2!N$35,0))</f>
        <v>9.9999999999999995E-8</v>
      </c>
      <c r="O105" s="17">
        <f>IF(ISNA(VLOOKUP($A105,Raw!$C$2174:$U$2261,Base2!O$35,0)),0.0000001,VLOOKUP($A105,Raw!$C$2174:$U$2261,Base2!O$35,0))</f>
        <v>9.9999999999999995E-8</v>
      </c>
      <c r="P105" s="17">
        <f>IF(ISNA(VLOOKUP($A105,Raw!$C$2174:$U$2261,Base2!P$35,0)),0.0000001,VLOOKUP($A105,Raw!$C$2174:$U$2261,Base2!P$35,0))</f>
        <v>9.9999999999999995E-8</v>
      </c>
      <c r="Q105" s="17">
        <f>IF(ISNA(VLOOKUP($A105,Raw!$C$2174:$U$2261,Base2!Q$35,0)),0.0000001,VLOOKUP($A105,Raw!$C$2174:$U$2261,Base2!Q$35,0))</f>
        <v>9.9999999999999995E-8</v>
      </c>
      <c r="R105" s="17">
        <f>IF(ISNA(VLOOKUP($A105,Raw!$C$2174:$U$2261,Base2!R$35,0)),0.0000001,VLOOKUP($A105,Raw!$C$2174:$U$2261,Base2!R$35,0))</f>
        <v>9.9999999999999995E-8</v>
      </c>
      <c r="S105" s="17">
        <f>IF(ISNA(VLOOKUP($A105,Raw!$C$2174:$U$2261,Base2!S$35,0)),0.0000001,VLOOKUP($A105,Raw!$C$2174:$U$2261,Base2!S$35,0))</f>
        <v>9.9999999999999995E-8</v>
      </c>
      <c r="T105" s="17">
        <f>IF(ISNA(VLOOKUP($A105,Raw!$C$2174:$U$2261,Base2!T$35,0)),0.0000001,VLOOKUP($A105,Raw!$C$2174:$U$2261,Base2!T$35,0))</f>
        <v>9.9999999999999995E-8</v>
      </c>
    </row>
    <row r="106" spans="1:20" x14ac:dyDescent="0.3">
      <c r="A106" t="s">
        <v>147</v>
      </c>
      <c r="B106" s="16" t="s">
        <v>254</v>
      </c>
      <c r="C106" s="17">
        <f>IF(ISNA(VLOOKUP($A106,Raw!$C$2174:$U$2261,Base2!C$35,0)),0.0000001,VLOOKUP($A106,Raw!$C$2174:$U$2261,Base2!C$35,0))</f>
        <v>9.9999999999999995E-8</v>
      </c>
      <c r="D106" s="17">
        <f>IF(ISNA(VLOOKUP($A106,Raw!$C$2174:$U$2261,Base2!D$35,0)),0.0000001,VLOOKUP($A106,Raw!$C$2174:$U$2261,Base2!D$35,0))</f>
        <v>9.9999999999999995E-8</v>
      </c>
      <c r="E106" s="17">
        <f>IF(ISNA(VLOOKUP($A106,Raw!$C$2174:$U$2261,Base2!E$35,0)),0.0000001,VLOOKUP($A106,Raw!$C$2174:$U$2261,Base2!E$35,0))</f>
        <v>9.9999999999999995E-8</v>
      </c>
      <c r="F106" s="17">
        <f>IF(ISNA(VLOOKUP($A106,Raw!$C$2174:$U$2261,Base2!F$35,0)),0.0000001,VLOOKUP($A106,Raw!$C$2174:$U$2261,Base2!F$35,0))</f>
        <v>9.9999999999999995E-8</v>
      </c>
      <c r="G106" s="17">
        <f>IF(ISNA(VLOOKUP($A106,Raw!$C$2174:$U$2261,Base2!G$35,0)),0.0000001,VLOOKUP($A106,Raw!$C$2174:$U$2261,Base2!G$35,0))</f>
        <v>9.9999999999999995E-8</v>
      </c>
      <c r="H106" s="17">
        <f>IF(ISNA(VLOOKUP($A106,Raw!$C$2174:$U$2261,Base2!H$35,0)),0.0000001,VLOOKUP($A106,Raw!$C$2174:$U$2261,Base2!H$35,0))</f>
        <v>9.9999999999999995E-8</v>
      </c>
      <c r="I106" s="17">
        <f>IF(ISNA(VLOOKUP($A106,Raw!$C$2174:$U$2261,Base2!I$35,0)),0.0000001,VLOOKUP($A106,Raw!$C$2174:$U$2261,Base2!I$35,0))</f>
        <v>9.9999999999999995E-8</v>
      </c>
      <c r="J106" s="17">
        <f>IF(ISNA(VLOOKUP($A106,Raw!$C$2174:$U$2261,Base2!J$35,0)),0.0000001,VLOOKUP($A106,Raw!$C$2174:$U$2261,Base2!J$35,0))</f>
        <v>9.9999999999999995E-8</v>
      </c>
      <c r="K106" s="17">
        <f>IF(ISNA(VLOOKUP($A106,Raw!$C$2174:$U$2261,Base2!K$35,0)),0.0000001,VLOOKUP($A106,Raw!$C$2174:$U$2261,Base2!K$35,0))</f>
        <v>9.9999999999999995E-8</v>
      </c>
      <c r="L106" s="17">
        <f>IF(ISNA(VLOOKUP($A106,Raw!$C$2174:$U$2261,Base2!L$35,0)),0.0000001,VLOOKUP($A106,Raw!$C$2174:$U$2261,Base2!L$35,0))</f>
        <v>9.9999999999999995E-8</v>
      </c>
      <c r="M106" s="17">
        <f>IF(ISNA(VLOOKUP($A106,Raw!$C$2174:$U$2261,Base2!M$35,0)),0.0000001,VLOOKUP($A106,Raw!$C$2174:$U$2261,Base2!M$35,0))</f>
        <v>9.9999999999999995E-8</v>
      </c>
      <c r="N106" s="17">
        <f>IF(ISNA(VLOOKUP($A106,Raw!$C$2174:$U$2261,Base2!N$35,0)),0.0000001,VLOOKUP($A106,Raw!$C$2174:$U$2261,Base2!N$35,0))</f>
        <v>9.9999999999999995E-8</v>
      </c>
      <c r="O106" s="17">
        <f>IF(ISNA(VLOOKUP($A106,Raw!$C$2174:$U$2261,Base2!O$35,0)),0.0000001,VLOOKUP($A106,Raw!$C$2174:$U$2261,Base2!O$35,0))</f>
        <v>9.9999999999999995E-8</v>
      </c>
      <c r="P106" s="17">
        <f>IF(ISNA(VLOOKUP($A106,Raw!$C$2174:$U$2261,Base2!P$35,0)),0.0000001,VLOOKUP($A106,Raw!$C$2174:$U$2261,Base2!P$35,0))</f>
        <v>9.9999999999999995E-8</v>
      </c>
      <c r="Q106" s="17">
        <f>IF(ISNA(VLOOKUP($A106,Raw!$C$2174:$U$2261,Base2!Q$35,0)),0.0000001,VLOOKUP($A106,Raw!$C$2174:$U$2261,Base2!Q$35,0))</f>
        <v>9.9999999999999995E-8</v>
      </c>
      <c r="R106" s="17">
        <f>IF(ISNA(VLOOKUP($A106,Raw!$C$2174:$U$2261,Base2!R$35,0)),0.0000001,VLOOKUP($A106,Raw!$C$2174:$U$2261,Base2!R$35,0))</f>
        <v>9.9999999999999995E-8</v>
      </c>
      <c r="S106" s="17">
        <f>IF(ISNA(VLOOKUP($A106,Raw!$C$2174:$U$2261,Base2!S$35,0)),0.0000001,VLOOKUP($A106,Raw!$C$2174:$U$2261,Base2!S$35,0))</f>
        <v>9.9999999999999995E-8</v>
      </c>
      <c r="T106" s="17">
        <f>IF(ISNA(VLOOKUP($A106,Raw!$C$2174:$U$2261,Base2!T$35,0)),0.0000001,VLOOKUP($A106,Raw!$C$2174:$U$2261,Base2!T$35,0))</f>
        <v>9.9999999999999995E-8</v>
      </c>
    </row>
    <row r="107" spans="1:20" x14ac:dyDescent="0.3">
      <c r="A107" t="s">
        <v>148</v>
      </c>
      <c r="B107" s="16" t="s">
        <v>308</v>
      </c>
      <c r="C107" s="17">
        <f>IF(ISNA(VLOOKUP($A107,Raw!$C$2174:$U$2261,Base2!C$35,0)),0.0000001,VLOOKUP($A107,Raw!$C$2174:$U$2261,Base2!C$35,0))</f>
        <v>9.9999999999999995E-8</v>
      </c>
      <c r="D107" s="17">
        <f>IF(ISNA(VLOOKUP($A107,Raw!$C$2174:$U$2261,Base2!D$35,0)),0.0000001,VLOOKUP($A107,Raw!$C$2174:$U$2261,Base2!D$35,0))</f>
        <v>9.9999999999999995E-8</v>
      </c>
      <c r="E107" s="17">
        <f>IF(ISNA(VLOOKUP($A107,Raw!$C$2174:$U$2261,Base2!E$35,0)),0.0000001,VLOOKUP($A107,Raw!$C$2174:$U$2261,Base2!E$35,0))</f>
        <v>9.9999999999999995E-8</v>
      </c>
      <c r="F107" s="17">
        <f>IF(ISNA(VLOOKUP($A107,Raw!$C$2174:$U$2261,Base2!F$35,0)),0.0000001,VLOOKUP($A107,Raw!$C$2174:$U$2261,Base2!F$35,0))</f>
        <v>9.9999999999999995E-8</v>
      </c>
      <c r="G107" s="17">
        <f>IF(ISNA(VLOOKUP($A107,Raw!$C$2174:$U$2261,Base2!G$35,0)),0.0000001,VLOOKUP($A107,Raw!$C$2174:$U$2261,Base2!G$35,0))</f>
        <v>9.9999999999999995E-8</v>
      </c>
      <c r="H107" s="17">
        <f>IF(ISNA(VLOOKUP($A107,Raw!$C$2174:$U$2261,Base2!H$35,0)),0.0000001,VLOOKUP($A107,Raw!$C$2174:$U$2261,Base2!H$35,0))</f>
        <v>9.9999999999999995E-8</v>
      </c>
      <c r="I107" s="17">
        <f>IF(ISNA(VLOOKUP($A107,Raw!$C$2174:$U$2261,Base2!I$35,0)),0.0000001,VLOOKUP($A107,Raw!$C$2174:$U$2261,Base2!I$35,0))</f>
        <v>9.9999999999999995E-8</v>
      </c>
      <c r="J107" s="17">
        <f>IF(ISNA(VLOOKUP($A107,Raw!$C$2174:$U$2261,Base2!J$35,0)),0.0000001,VLOOKUP($A107,Raw!$C$2174:$U$2261,Base2!J$35,0))</f>
        <v>9.9999999999999995E-8</v>
      </c>
      <c r="K107" s="17">
        <f>IF(ISNA(VLOOKUP($A107,Raw!$C$2174:$U$2261,Base2!K$35,0)),0.0000001,VLOOKUP($A107,Raw!$C$2174:$U$2261,Base2!K$35,0))</f>
        <v>9.9999999999999995E-8</v>
      </c>
      <c r="L107" s="17">
        <f>IF(ISNA(VLOOKUP($A107,Raw!$C$2174:$U$2261,Base2!L$35,0)),0.0000001,VLOOKUP($A107,Raw!$C$2174:$U$2261,Base2!L$35,0))</f>
        <v>9.9999999999999995E-8</v>
      </c>
      <c r="M107" s="17">
        <f>IF(ISNA(VLOOKUP($A107,Raw!$C$2174:$U$2261,Base2!M$35,0)),0.0000001,VLOOKUP($A107,Raw!$C$2174:$U$2261,Base2!M$35,0))</f>
        <v>9.9999999999999995E-8</v>
      </c>
      <c r="N107" s="17">
        <f>IF(ISNA(VLOOKUP($A107,Raw!$C$2174:$U$2261,Base2!N$35,0)),0.0000001,VLOOKUP($A107,Raw!$C$2174:$U$2261,Base2!N$35,0))</f>
        <v>9.9999999999999995E-8</v>
      </c>
      <c r="O107" s="17">
        <f>IF(ISNA(VLOOKUP($A107,Raw!$C$2174:$U$2261,Base2!O$35,0)),0.0000001,VLOOKUP($A107,Raw!$C$2174:$U$2261,Base2!O$35,0))</f>
        <v>9.9999999999999995E-8</v>
      </c>
      <c r="P107" s="17">
        <f>IF(ISNA(VLOOKUP($A107,Raw!$C$2174:$U$2261,Base2!P$35,0)),0.0000001,VLOOKUP($A107,Raw!$C$2174:$U$2261,Base2!P$35,0))</f>
        <v>9.9999999999999995E-8</v>
      </c>
      <c r="Q107" s="17">
        <f>IF(ISNA(VLOOKUP($A107,Raw!$C$2174:$U$2261,Base2!Q$35,0)),0.0000001,VLOOKUP($A107,Raw!$C$2174:$U$2261,Base2!Q$35,0))</f>
        <v>9.9999999999999995E-8</v>
      </c>
      <c r="R107" s="17">
        <f>IF(ISNA(VLOOKUP($A107,Raw!$C$2174:$U$2261,Base2!R$35,0)),0.0000001,VLOOKUP($A107,Raw!$C$2174:$U$2261,Base2!R$35,0))</f>
        <v>9.9999999999999995E-8</v>
      </c>
      <c r="S107" s="17">
        <f>IF(ISNA(VLOOKUP($A107,Raw!$C$2174:$U$2261,Base2!S$35,0)),0.0000001,VLOOKUP($A107,Raw!$C$2174:$U$2261,Base2!S$35,0))</f>
        <v>9.9999999999999995E-8</v>
      </c>
      <c r="T107" s="17">
        <f>IF(ISNA(VLOOKUP($A107,Raw!$C$2174:$U$2261,Base2!T$35,0)),0.0000001,VLOOKUP($A107,Raw!$C$2174:$U$2261,Base2!T$35,0))</f>
        <v>9.9999999999999995E-8</v>
      </c>
    </row>
    <row r="108" spans="1:20" x14ac:dyDescent="0.3">
      <c r="A108" t="s">
        <v>149</v>
      </c>
      <c r="B108" s="16" t="s">
        <v>309</v>
      </c>
      <c r="C108" s="17">
        <f>IF(ISNA(VLOOKUP($A108,Raw!$C$2174:$U$2261,Base2!C$35,0)),0.0000001,VLOOKUP($A108,Raw!$C$2174:$U$2261,Base2!C$35,0))</f>
        <v>9.9999999999999995E-8</v>
      </c>
      <c r="D108" s="17">
        <f>IF(ISNA(VLOOKUP($A108,Raw!$C$2174:$U$2261,Base2!D$35,0)),0.0000001,VLOOKUP($A108,Raw!$C$2174:$U$2261,Base2!D$35,0))</f>
        <v>9.9999999999999995E-8</v>
      </c>
      <c r="E108" s="17">
        <f>IF(ISNA(VLOOKUP($A108,Raw!$C$2174:$U$2261,Base2!E$35,0)),0.0000001,VLOOKUP($A108,Raw!$C$2174:$U$2261,Base2!E$35,0))</f>
        <v>9.9999999999999995E-8</v>
      </c>
      <c r="F108" s="17">
        <f>IF(ISNA(VLOOKUP($A108,Raw!$C$2174:$U$2261,Base2!F$35,0)),0.0000001,VLOOKUP($A108,Raw!$C$2174:$U$2261,Base2!F$35,0))</f>
        <v>9.9999999999999995E-8</v>
      </c>
      <c r="G108" s="17">
        <f>IF(ISNA(VLOOKUP($A108,Raw!$C$2174:$U$2261,Base2!G$35,0)),0.0000001,VLOOKUP($A108,Raw!$C$2174:$U$2261,Base2!G$35,0))</f>
        <v>9.9999999999999995E-8</v>
      </c>
      <c r="H108" s="17">
        <f>IF(ISNA(VLOOKUP($A108,Raw!$C$2174:$U$2261,Base2!H$35,0)),0.0000001,VLOOKUP($A108,Raw!$C$2174:$U$2261,Base2!H$35,0))</f>
        <v>9.9999999999999995E-8</v>
      </c>
      <c r="I108" s="17">
        <f>IF(ISNA(VLOOKUP($A108,Raw!$C$2174:$U$2261,Base2!I$35,0)),0.0000001,VLOOKUP($A108,Raw!$C$2174:$U$2261,Base2!I$35,0))</f>
        <v>9.9999999999999995E-8</v>
      </c>
      <c r="J108" s="17">
        <f>IF(ISNA(VLOOKUP($A108,Raw!$C$2174:$U$2261,Base2!J$35,0)),0.0000001,VLOOKUP($A108,Raw!$C$2174:$U$2261,Base2!J$35,0))</f>
        <v>9.9999999999999995E-8</v>
      </c>
      <c r="K108" s="17">
        <f>IF(ISNA(VLOOKUP($A108,Raw!$C$2174:$U$2261,Base2!K$35,0)),0.0000001,VLOOKUP($A108,Raw!$C$2174:$U$2261,Base2!K$35,0))</f>
        <v>9.9999999999999995E-8</v>
      </c>
      <c r="L108" s="17">
        <f>IF(ISNA(VLOOKUP($A108,Raw!$C$2174:$U$2261,Base2!L$35,0)),0.0000001,VLOOKUP($A108,Raw!$C$2174:$U$2261,Base2!L$35,0))</f>
        <v>9.9999999999999995E-8</v>
      </c>
      <c r="M108" s="17">
        <f>IF(ISNA(VLOOKUP($A108,Raw!$C$2174:$U$2261,Base2!M$35,0)),0.0000001,VLOOKUP($A108,Raw!$C$2174:$U$2261,Base2!M$35,0))</f>
        <v>9.9999999999999995E-8</v>
      </c>
      <c r="N108" s="17">
        <f>IF(ISNA(VLOOKUP($A108,Raw!$C$2174:$U$2261,Base2!N$35,0)),0.0000001,VLOOKUP($A108,Raw!$C$2174:$U$2261,Base2!N$35,0))</f>
        <v>9.9999999999999995E-8</v>
      </c>
      <c r="O108" s="17">
        <f>IF(ISNA(VLOOKUP($A108,Raw!$C$2174:$U$2261,Base2!O$35,0)),0.0000001,VLOOKUP($A108,Raw!$C$2174:$U$2261,Base2!O$35,0))</f>
        <v>9.9999999999999995E-8</v>
      </c>
      <c r="P108" s="17">
        <f>IF(ISNA(VLOOKUP($A108,Raw!$C$2174:$U$2261,Base2!P$35,0)),0.0000001,VLOOKUP($A108,Raw!$C$2174:$U$2261,Base2!P$35,0))</f>
        <v>9.9999999999999995E-8</v>
      </c>
      <c r="Q108" s="17">
        <f>IF(ISNA(VLOOKUP($A108,Raw!$C$2174:$U$2261,Base2!Q$35,0)),0.0000001,VLOOKUP($A108,Raw!$C$2174:$U$2261,Base2!Q$35,0))</f>
        <v>9.9999999999999995E-8</v>
      </c>
      <c r="R108" s="17">
        <f>IF(ISNA(VLOOKUP($A108,Raw!$C$2174:$U$2261,Base2!R$35,0)),0.0000001,VLOOKUP($A108,Raw!$C$2174:$U$2261,Base2!R$35,0))</f>
        <v>9.9999999999999995E-8</v>
      </c>
      <c r="S108" s="17">
        <f>IF(ISNA(VLOOKUP($A108,Raw!$C$2174:$U$2261,Base2!S$35,0)),0.0000001,VLOOKUP($A108,Raw!$C$2174:$U$2261,Base2!S$35,0))</f>
        <v>9.9999999999999995E-8</v>
      </c>
      <c r="T108" s="17">
        <f>IF(ISNA(VLOOKUP($A108,Raw!$C$2174:$U$2261,Base2!T$35,0)),0.0000001,VLOOKUP($A108,Raw!$C$2174:$U$2261,Base2!T$35,0))</f>
        <v>9.9999999999999995E-8</v>
      </c>
    </row>
    <row r="109" spans="1:20" x14ac:dyDescent="0.3">
      <c r="A109" t="s">
        <v>150</v>
      </c>
      <c r="B109" s="14" t="s">
        <v>259</v>
      </c>
      <c r="C109" s="15">
        <f>IF(ISNA(VLOOKUP($A109,Raw!$C$2174:$U$2261,Base2!C$35,0)),0.0000001,VLOOKUP($A109,Raw!$C$2174:$U$2261,Base2!C$35,0))</f>
        <v>9.9999999999999995E-8</v>
      </c>
      <c r="D109" s="15">
        <f>IF(ISNA(VLOOKUP($A109,Raw!$C$2174:$U$2261,Base2!D$35,0)),0.0000001,VLOOKUP($A109,Raw!$C$2174:$U$2261,Base2!D$35,0))</f>
        <v>9.9999999999999995E-8</v>
      </c>
      <c r="E109" s="15">
        <f>IF(ISNA(VLOOKUP($A109,Raw!$C$2174:$U$2261,Base2!E$35,0)),0.0000001,VLOOKUP($A109,Raw!$C$2174:$U$2261,Base2!E$35,0))</f>
        <v>9.9999999999999995E-8</v>
      </c>
      <c r="F109" s="15">
        <f>IF(ISNA(VLOOKUP($A109,Raw!$C$2174:$U$2261,Base2!F$35,0)),0.0000001,VLOOKUP($A109,Raw!$C$2174:$U$2261,Base2!F$35,0))</f>
        <v>9.9999999999999995E-8</v>
      </c>
      <c r="G109" s="15">
        <f>IF(ISNA(VLOOKUP($A109,Raw!$C$2174:$U$2261,Base2!G$35,0)),0.0000001,VLOOKUP($A109,Raw!$C$2174:$U$2261,Base2!G$35,0))</f>
        <v>9.9999999999999995E-8</v>
      </c>
      <c r="H109" s="15">
        <f>IF(ISNA(VLOOKUP($A109,Raw!$C$2174:$U$2261,Base2!H$35,0)),0.0000001,VLOOKUP($A109,Raw!$C$2174:$U$2261,Base2!H$35,0))</f>
        <v>9.9999999999999995E-8</v>
      </c>
      <c r="I109" s="15">
        <f>IF(ISNA(VLOOKUP($A109,Raw!$C$2174:$U$2261,Base2!I$35,0)),0.0000001,VLOOKUP($A109,Raw!$C$2174:$U$2261,Base2!I$35,0))</f>
        <v>9.9999999999999995E-8</v>
      </c>
      <c r="J109" s="15">
        <f>IF(ISNA(VLOOKUP($A109,Raw!$C$2174:$U$2261,Base2!J$35,0)),0.0000001,VLOOKUP($A109,Raw!$C$2174:$U$2261,Base2!J$35,0))</f>
        <v>9.9999999999999995E-8</v>
      </c>
      <c r="K109" s="15">
        <f>IF(ISNA(VLOOKUP($A109,Raw!$C$2174:$U$2261,Base2!K$35,0)),0.0000001,VLOOKUP($A109,Raw!$C$2174:$U$2261,Base2!K$35,0))</f>
        <v>9.9999999999999995E-8</v>
      </c>
      <c r="L109" s="15">
        <f>IF(ISNA(VLOOKUP($A109,Raw!$C$2174:$U$2261,Base2!L$35,0)),0.0000001,VLOOKUP($A109,Raw!$C$2174:$U$2261,Base2!L$35,0))</f>
        <v>9.9999999999999995E-8</v>
      </c>
      <c r="M109" s="15">
        <f>IF(ISNA(VLOOKUP($A109,Raw!$C$2174:$U$2261,Base2!M$35,0)),0.0000001,VLOOKUP($A109,Raw!$C$2174:$U$2261,Base2!M$35,0))</f>
        <v>9.9999999999999995E-8</v>
      </c>
      <c r="N109" s="15">
        <f>IF(ISNA(VLOOKUP($A109,Raw!$C$2174:$U$2261,Base2!N$35,0)),0.0000001,VLOOKUP($A109,Raw!$C$2174:$U$2261,Base2!N$35,0))</f>
        <v>9.9999999999999995E-8</v>
      </c>
      <c r="O109" s="15">
        <f>IF(ISNA(VLOOKUP($A109,Raw!$C$2174:$U$2261,Base2!O$35,0)),0.0000001,VLOOKUP($A109,Raw!$C$2174:$U$2261,Base2!O$35,0))</f>
        <v>9.9999999999999995E-8</v>
      </c>
      <c r="P109" s="15">
        <f>IF(ISNA(VLOOKUP($A109,Raw!$C$2174:$U$2261,Base2!P$35,0)),0.0000001,VLOOKUP($A109,Raw!$C$2174:$U$2261,Base2!P$35,0))</f>
        <v>9.9999999999999995E-8</v>
      </c>
      <c r="Q109" s="15">
        <f>IF(ISNA(VLOOKUP($A109,Raw!$C$2174:$U$2261,Base2!Q$35,0)),0.0000001,VLOOKUP($A109,Raw!$C$2174:$U$2261,Base2!Q$35,0))</f>
        <v>9.9999999999999995E-8</v>
      </c>
      <c r="R109" s="15">
        <f>IF(ISNA(VLOOKUP($A109,Raw!$C$2174:$U$2261,Base2!R$35,0)),0.0000001,VLOOKUP($A109,Raw!$C$2174:$U$2261,Base2!R$35,0))</f>
        <v>9.9999999999999995E-8</v>
      </c>
      <c r="S109" s="15">
        <f>IF(ISNA(VLOOKUP($A109,Raw!$C$2174:$U$2261,Base2!S$35,0)),0.0000001,VLOOKUP($A109,Raw!$C$2174:$U$2261,Base2!S$35,0))</f>
        <v>9.9999999999999995E-8</v>
      </c>
      <c r="T109" s="15">
        <f>IF(ISNA(VLOOKUP($A109,Raw!$C$2174:$U$2261,Base2!T$35,0)),0.0000001,VLOOKUP($A109,Raw!$C$2174:$U$2261,Base2!T$35,0))</f>
        <v>9.9999999999999995E-8</v>
      </c>
    </row>
    <row r="110" spans="1:20" x14ac:dyDescent="0.3">
      <c r="A110" t="s">
        <v>151</v>
      </c>
      <c r="B110" s="16" t="s">
        <v>310</v>
      </c>
      <c r="C110" s="17">
        <f>IF(ISNA(VLOOKUP($A110,Raw!$C$2174:$U$2261,Base2!C$35,0)),0.0000001,VLOOKUP($A110,Raw!$C$2174:$U$2261,Base2!C$35,0))</f>
        <v>9.9999999999999995E-8</v>
      </c>
      <c r="D110" s="17">
        <f>IF(ISNA(VLOOKUP($A110,Raw!$C$2174:$U$2261,Base2!D$35,0)),0.0000001,VLOOKUP($A110,Raw!$C$2174:$U$2261,Base2!D$35,0))</f>
        <v>9.9999999999999995E-8</v>
      </c>
      <c r="E110" s="17">
        <f>IF(ISNA(VLOOKUP($A110,Raw!$C$2174:$U$2261,Base2!E$35,0)),0.0000001,VLOOKUP($A110,Raw!$C$2174:$U$2261,Base2!E$35,0))</f>
        <v>9.9999999999999995E-8</v>
      </c>
      <c r="F110" s="17">
        <f>IF(ISNA(VLOOKUP($A110,Raw!$C$2174:$U$2261,Base2!F$35,0)),0.0000001,VLOOKUP($A110,Raw!$C$2174:$U$2261,Base2!F$35,0))</f>
        <v>9.9999999999999995E-8</v>
      </c>
      <c r="G110" s="17">
        <f>IF(ISNA(VLOOKUP($A110,Raw!$C$2174:$U$2261,Base2!G$35,0)),0.0000001,VLOOKUP($A110,Raw!$C$2174:$U$2261,Base2!G$35,0))</f>
        <v>9.9999999999999995E-8</v>
      </c>
      <c r="H110" s="17">
        <f>IF(ISNA(VLOOKUP($A110,Raw!$C$2174:$U$2261,Base2!H$35,0)),0.0000001,VLOOKUP($A110,Raw!$C$2174:$U$2261,Base2!H$35,0))</f>
        <v>9.9999999999999995E-8</v>
      </c>
      <c r="I110" s="17">
        <f>IF(ISNA(VLOOKUP($A110,Raw!$C$2174:$U$2261,Base2!I$35,0)),0.0000001,VLOOKUP($A110,Raw!$C$2174:$U$2261,Base2!I$35,0))</f>
        <v>9.9999999999999995E-8</v>
      </c>
      <c r="J110" s="17">
        <f>IF(ISNA(VLOOKUP($A110,Raw!$C$2174:$U$2261,Base2!J$35,0)),0.0000001,VLOOKUP($A110,Raw!$C$2174:$U$2261,Base2!J$35,0))</f>
        <v>9.9999999999999995E-8</v>
      </c>
      <c r="K110" s="17">
        <f>IF(ISNA(VLOOKUP($A110,Raw!$C$2174:$U$2261,Base2!K$35,0)),0.0000001,VLOOKUP($A110,Raw!$C$2174:$U$2261,Base2!K$35,0))</f>
        <v>9.9999999999999995E-8</v>
      </c>
      <c r="L110" s="17">
        <f>IF(ISNA(VLOOKUP($A110,Raw!$C$2174:$U$2261,Base2!L$35,0)),0.0000001,VLOOKUP($A110,Raw!$C$2174:$U$2261,Base2!L$35,0))</f>
        <v>9.9999999999999995E-8</v>
      </c>
      <c r="M110" s="17">
        <f>IF(ISNA(VLOOKUP($A110,Raw!$C$2174:$U$2261,Base2!M$35,0)),0.0000001,VLOOKUP($A110,Raw!$C$2174:$U$2261,Base2!M$35,0))</f>
        <v>9.9999999999999995E-8</v>
      </c>
      <c r="N110" s="17">
        <f>IF(ISNA(VLOOKUP($A110,Raw!$C$2174:$U$2261,Base2!N$35,0)),0.0000001,VLOOKUP($A110,Raw!$C$2174:$U$2261,Base2!N$35,0))</f>
        <v>9.9999999999999995E-8</v>
      </c>
      <c r="O110" s="17">
        <f>IF(ISNA(VLOOKUP($A110,Raw!$C$2174:$U$2261,Base2!O$35,0)),0.0000001,VLOOKUP($A110,Raw!$C$2174:$U$2261,Base2!O$35,0))</f>
        <v>9.9999999999999995E-8</v>
      </c>
      <c r="P110" s="17">
        <f>IF(ISNA(VLOOKUP($A110,Raw!$C$2174:$U$2261,Base2!P$35,0)),0.0000001,VLOOKUP($A110,Raw!$C$2174:$U$2261,Base2!P$35,0))</f>
        <v>9.9999999999999995E-8</v>
      </c>
      <c r="Q110" s="17">
        <f>IF(ISNA(VLOOKUP($A110,Raw!$C$2174:$U$2261,Base2!Q$35,0)),0.0000001,VLOOKUP($A110,Raw!$C$2174:$U$2261,Base2!Q$35,0))</f>
        <v>9.9999999999999995E-8</v>
      </c>
      <c r="R110" s="17">
        <f>IF(ISNA(VLOOKUP($A110,Raw!$C$2174:$U$2261,Base2!R$35,0)),0.0000001,VLOOKUP($A110,Raw!$C$2174:$U$2261,Base2!R$35,0))</f>
        <v>9.9999999999999995E-8</v>
      </c>
      <c r="S110" s="17">
        <f>IF(ISNA(VLOOKUP($A110,Raw!$C$2174:$U$2261,Base2!S$35,0)),0.0000001,VLOOKUP($A110,Raw!$C$2174:$U$2261,Base2!S$35,0))</f>
        <v>9.9999999999999995E-8</v>
      </c>
      <c r="T110" s="17">
        <f>IF(ISNA(VLOOKUP($A110,Raw!$C$2174:$U$2261,Base2!T$35,0)),0.0000001,VLOOKUP($A110,Raw!$C$2174:$U$2261,Base2!T$35,0))</f>
        <v>9.9999999999999995E-8</v>
      </c>
    </row>
    <row r="111" spans="1:20" x14ac:dyDescent="0.3">
      <c r="A111" t="s">
        <v>152</v>
      </c>
      <c r="B111" s="16" t="s">
        <v>311</v>
      </c>
      <c r="C111" s="17">
        <f>IF(ISNA(VLOOKUP($A111,Raw!$C$2174:$U$2261,Base2!C$35,0)),0.0000001,VLOOKUP($A111,Raw!$C$2174:$U$2261,Base2!C$35,0))</f>
        <v>9.9999999999999995E-8</v>
      </c>
      <c r="D111" s="17">
        <f>IF(ISNA(VLOOKUP($A111,Raw!$C$2174:$U$2261,Base2!D$35,0)),0.0000001,VLOOKUP($A111,Raw!$C$2174:$U$2261,Base2!D$35,0))</f>
        <v>9.9999999999999995E-8</v>
      </c>
      <c r="E111" s="17">
        <f>IF(ISNA(VLOOKUP($A111,Raw!$C$2174:$U$2261,Base2!E$35,0)),0.0000001,VLOOKUP($A111,Raw!$C$2174:$U$2261,Base2!E$35,0))</f>
        <v>9.9999999999999995E-8</v>
      </c>
      <c r="F111" s="17">
        <f>IF(ISNA(VLOOKUP($A111,Raw!$C$2174:$U$2261,Base2!F$35,0)),0.0000001,VLOOKUP($A111,Raw!$C$2174:$U$2261,Base2!F$35,0))</f>
        <v>9.9999999999999995E-8</v>
      </c>
      <c r="G111" s="17">
        <f>IF(ISNA(VLOOKUP($A111,Raw!$C$2174:$U$2261,Base2!G$35,0)),0.0000001,VLOOKUP($A111,Raw!$C$2174:$U$2261,Base2!G$35,0))</f>
        <v>9.9999999999999995E-8</v>
      </c>
      <c r="H111" s="17">
        <f>IF(ISNA(VLOOKUP($A111,Raw!$C$2174:$U$2261,Base2!H$35,0)),0.0000001,VLOOKUP($A111,Raw!$C$2174:$U$2261,Base2!H$35,0))</f>
        <v>9.9999999999999995E-8</v>
      </c>
      <c r="I111" s="17">
        <f>IF(ISNA(VLOOKUP($A111,Raw!$C$2174:$U$2261,Base2!I$35,0)),0.0000001,VLOOKUP($A111,Raw!$C$2174:$U$2261,Base2!I$35,0))</f>
        <v>9.9999999999999995E-8</v>
      </c>
      <c r="J111" s="17">
        <f>IF(ISNA(VLOOKUP($A111,Raw!$C$2174:$U$2261,Base2!J$35,0)),0.0000001,VLOOKUP($A111,Raw!$C$2174:$U$2261,Base2!J$35,0))</f>
        <v>9.9999999999999995E-8</v>
      </c>
      <c r="K111" s="17">
        <f>IF(ISNA(VLOOKUP($A111,Raw!$C$2174:$U$2261,Base2!K$35,0)),0.0000001,VLOOKUP($A111,Raw!$C$2174:$U$2261,Base2!K$35,0))</f>
        <v>9.9999999999999995E-8</v>
      </c>
      <c r="L111" s="17">
        <f>IF(ISNA(VLOOKUP($A111,Raw!$C$2174:$U$2261,Base2!L$35,0)),0.0000001,VLOOKUP($A111,Raw!$C$2174:$U$2261,Base2!L$35,0))</f>
        <v>9.9999999999999995E-8</v>
      </c>
      <c r="M111" s="17">
        <f>IF(ISNA(VLOOKUP($A111,Raw!$C$2174:$U$2261,Base2!M$35,0)),0.0000001,VLOOKUP($A111,Raw!$C$2174:$U$2261,Base2!M$35,0))</f>
        <v>9.9999999999999995E-8</v>
      </c>
      <c r="N111" s="17">
        <f>IF(ISNA(VLOOKUP($A111,Raw!$C$2174:$U$2261,Base2!N$35,0)),0.0000001,VLOOKUP($A111,Raw!$C$2174:$U$2261,Base2!N$35,0))</f>
        <v>9.9999999999999995E-8</v>
      </c>
      <c r="O111" s="17">
        <f>IF(ISNA(VLOOKUP($A111,Raw!$C$2174:$U$2261,Base2!O$35,0)),0.0000001,VLOOKUP($A111,Raw!$C$2174:$U$2261,Base2!O$35,0))</f>
        <v>9.9999999999999995E-8</v>
      </c>
      <c r="P111" s="17">
        <f>IF(ISNA(VLOOKUP($A111,Raw!$C$2174:$U$2261,Base2!P$35,0)),0.0000001,VLOOKUP($A111,Raw!$C$2174:$U$2261,Base2!P$35,0))</f>
        <v>9.9999999999999995E-8</v>
      </c>
      <c r="Q111" s="17">
        <f>IF(ISNA(VLOOKUP($A111,Raw!$C$2174:$U$2261,Base2!Q$35,0)),0.0000001,VLOOKUP($A111,Raw!$C$2174:$U$2261,Base2!Q$35,0))</f>
        <v>9.9999999999999995E-8</v>
      </c>
      <c r="R111" s="17">
        <f>IF(ISNA(VLOOKUP($A111,Raw!$C$2174:$U$2261,Base2!R$35,0)),0.0000001,VLOOKUP($A111,Raw!$C$2174:$U$2261,Base2!R$35,0))</f>
        <v>9.9999999999999995E-8</v>
      </c>
      <c r="S111" s="17">
        <f>IF(ISNA(VLOOKUP($A111,Raw!$C$2174:$U$2261,Base2!S$35,0)),0.0000001,VLOOKUP($A111,Raw!$C$2174:$U$2261,Base2!S$35,0))</f>
        <v>9.9999999999999995E-8</v>
      </c>
      <c r="T111" s="17">
        <f>IF(ISNA(VLOOKUP($A111,Raw!$C$2174:$U$2261,Base2!T$35,0)),0.0000001,VLOOKUP($A111,Raw!$C$2174:$U$2261,Base2!T$35,0))</f>
        <v>9.9999999999999995E-8</v>
      </c>
    </row>
    <row r="112" spans="1:20" x14ac:dyDescent="0.3">
      <c r="A112" t="s">
        <v>153</v>
      </c>
      <c r="B112" s="16" t="s">
        <v>312</v>
      </c>
      <c r="C112" s="17">
        <f>IF(ISNA(VLOOKUP($A112,Raw!$C$2174:$U$2261,Base2!C$35,0)),0.0000001,VLOOKUP($A112,Raw!$C$2174:$U$2261,Base2!C$35,0))</f>
        <v>9.9999999999999995E-8</v>
      </c>
      <c r="D112" s="17">
        <f>IF(ISNA(VLOOKUP($A112,Raw!$C$2174:$U$2261,Base2!D$35,0)),0.0000001,VLOOKUP($A112,Raw!$C$2174:$U$2261,Base2!D$35,0))</f>
        <v>9.9999999999999995E-8</v>
      </c>
      <c r="E112" s="17">
        <f>IF(ISNA(VLOOKUP($A112,Raw!$C$2174:$U$2261,Base2!E$35,0)),0.0000001,VLOOKUP($A112,Raw!$C$2174:$U$2261,Base2!E$35,0))</f>
        <v>9.9999999999999995E-8</v>
      </c>
      <c r="F112" s="17">
        <f>IF(ISNA(VLOOKUP($A112,Raw!$C$2174:$U$2261,Base2!F$35,0)),0.0000001,VLOOKUP($A112,Raw!$C$2174:$U$2261,Base2!F$35,0))</f>
        <v>9.9999999999999995E-8</v>
      </c>
      <c r="G112" s="17">
        <f>IF(ISNA(VLOOKUP($A112,Raw!$C$2174:$U$2261,Base2!G$35,0)),0.0000001,VLOOKUP($A112,Raw!$C$2174:$U$2261,Base2!G$35,0))</f>
        <v>9.9999999999999995E-8</v>
      </c>
      <c r="H112" s="17">
        <f>IF(ISNA(VLOOKUP($A112,Raw!$C$2174:$U$2261,Base2!H$35,0)),0.0000001,VLOOKUP($A112,Raw!$C$2174:$U$2261,Base2!H$35,0))</f>
        <v>9.9999999999999995E-8</v>
      </c>
      <c r="I112" s="17">
        <f>IF(ISNA(VLOOKUP($A112,Raw!$C$2174:$U$2261,Base2!I$35,0)),0.0000001,VLOOKUP($A112,Raw!$C$2174:$U$2261,Base2!I$35,0))</f>
        <v>9.9999999999999995E-8</v>
      </c>
      <c r="J112" s="17">
        <f>IF(ISNA(VLOOKUP($A112,Raw!$C$2174:$U$2261,Base2!J$35,0)),0.0000001,VLOOKUP($A112,Raw!$C$2174:$U$2261,Base2!J$35,0))</f>
        <v>9.9999999999999995E-8</v>
      </c>
      <c r="K112" s="17">
        <f>IF(ISNA(VLOOKUP($A112,Raw!$C$2174:$U$2261,Base2!K$35,0)),0.0000001,VLOOKUP($A112,Raw!$C$2174:$U$2261,Base2!K$35,0))</f>
        <v>9.9999999999999995E-8</v>
      </c>
      <c r="L112" s="17">
        <f>IF(ISNA(VLOOKUP($A112,Raw!$C$2174:$U$2261,Base2!L$35,0)),0.0000001,VLOOKUP($A112,Raw!$C$2174:$U$2261,Base2!L$35,0))</f>
        <v>9.9999999999999995E-8</v>
      </c>
      <c r="M112" s="17">
        <f>IF(ISNA(VLOOKUP($A112,Raw!$C$2174:$U$2261,Base2!M$35,0)),0.0000001,VLOOKUP($A112,Raw!$C$2174:$U$2261,Base2!M$35,0))</f>
        <v>9.9999999999999995E-8</v>
      </c>
      <c r="N112" s="17">
        <f>IF(ISNA(VLOOKUP($A112,Raw!$C$2174:$U$2261,Base2!N$35,0)),0.0000001,VLOOKUP($A112,Raw!$C$2174:$U$2261,Base2!N$35,0))</f>
        <v>9.9999999999999995E-8</v>
      </c>
      <c r="O112" s="17">
        <f>IF(ISNA(VLOOKUP($A112,Raw!$C$2174:$U$2261,Base2!O$35,0)),0.0000001,VLOOKUP($A112,Raw!$C$2174:$U$2261,Base2!O$35,0))</f>
        <v>9.9999999999999995E-8</v>
      </c>
      <c r="P112" s="17">
        <f>IF(ISNA(VLOOKUP($A112,Raw!$C$2174:$U$2261,Base2!P$35,0)),0.0000001,VLOOKUP($A112,Raw!$C$2174:$U$2261,Base2!P$35,0))</f>
        <v>9.9999999999999995E-8</v>
      </c>
      <c r="Q112" s="17">
        <f>IF(ISNA(VLOOKUP($A112,Raw!$C$2174:$U$2261,Base2!Q$35,0)),0.0000001,VLOOKUP($A112,Raw!$C$2174:$U$2261,Base2!Q$35,0))</f>
        <v>9.9999999999999995E-8</v>
      </c>
      <c r="R112" s="17">
        <f>IF(ISNA(VLOOKUP($A112,Raw!$C$2174:$U$2261,Base2!R$35,0)),0.0000001,VLOOKUP($A112,Raw!$C$2174:$U$2261,Base2!R$35,0))</f>
        <v>9.9999999999999995E-8</v>
      </c>
      <c r="S112" s="17">
        <f>IF(ISNA(VLOOKUP($A112,Raw!$C$2174:$U$2261,Base2!S$35,0)),0.0000001,VLOOKUP($A112,Raw!$C$2174:$U$2261,Base2!S$35,0))</f>
        <v>9.9999999999999995E-8</v>
      </c>
      <c r="T112" s="17">
        <f>IF(ISNA(VLOOKUP($A112,Raw!$C$2174:$U$2261,Base2!T$35,0)),0.0000001,VLOOKUP($A112,Raw!$C$2174:$U$2261,Base2!T$35,0))</f>
        <v>9.9999999999999995E-8</v>
      </c>
    </row>
    <row r="113" spans="1:23" x14ac:dyDescent="0.3">
      <c r="A113" t="s">
        <v>154</v>
      </c>
      <c r="B113" s="16" t="s">
        <v>313</v>
      </c>
      <c r="C113" s="17">
        <f>IF(ISNA(VLOOKUP($A113,Raw!$C$2174:$U$2261,Base2!C$35,0)),0.0000001,VLOOKUP($A113,Raw!$C$2174:$U$2261,Base2!C$35,0))</f>
        <v>9.9999999999999995E-8</v>
      </c>
      <c r="D113" s="17">
        <f>IF(ISNA(VLOOKUP($A113,Raw!$C$2174:$U$2261,Base2!D$35,0)),0.0000001,VLOOKUP($A113,Raw!$C$2174:$U$2261,Base2!D$35,0))</f>
        <v>9.9999999999999995E-8</v>
      </c>
      <c r="E113" s="17">
        <f>IF(ISNA(VLOOKUP($A113,Raw!$C$2174:$U$2261,Base2!E$35,0)),0.0000001,VLOOKUP($A113,Raw!$C$2174:$U$2261,Base2!E$35,0))</f>
        <v>9.9999999999999995E-8</v>
      </c>
      <c r="F113" s="17">
        <f>IF(ISNA(VLOOKUP($A113,Raw!$C$2174:$U$2261,Base2!F$35,0)),0.0000001,VLOOKUP($A113,Raw!$C$2174:$U$2261,Base2!F$35,0))</f>
        <v>9.9999999999999995E-8</v>
      </c>
      <c r="G113" s="17">
        <f>IF(ISNA(VLOOKUP($A113,Raw!$C$2174:$U$2261,Base2!G$35,0)),0.0000001,VLOOKUP($A113,Raw!$C$2174:$U$2261,Base2!G$35,0))</f>
        <v>9.9999999999999995E-8</v>
      </c>
      <c r="H113" s="17">
        <f>IF(ISNA(VLOOKUP($A113,Raw!$C$2174:$U$2261,Base2!H$35,0)),0.0000001,VLOOKUP($A113,Raw!$C$2174:$U$2261,Base2!H$35,0))</f>
        <v>9.9999999999999995E-8</v>
      </c>
      <c r="I113" s="17">
        <f>IF(ISNA(VLOOKUP($A113,Raw!$C$2174:$U$2261,Base2!I$35,0)),0.0000001,VLOOKUP($A113,Raw!$C$2174:$U$2261,Base2!I$35,0))</f>
        <v>9.9999999999999995E-8</v>
      </c>
      <c r="J113" s="17">
        <f>IF(ISNA(VLOOKUP($A113,Raw!$C$2174:$U$2261,Base2!J$35,0)),0.0000001,VLOOKUP($A113,Raw!$C$2174:$U$2261,Base2!J$35,0))</f>
        <v>9.9999999999999995E-8</v>
      </c>
      <c r="K113" s="17">
        <f>IF(ISNA(VLOOKUP($A113,Raw!$C$2174:$U$2261,Base2!K$35,0)),0.0000001,VLOOKUP($A113,Raw!$C$2174:$U$2261,Base2!K$35,0))</f>
        <v>9.9999999999999995E-8</v>
      </c>
      <c r="L113" s="17">
        <f>IF(ISNA(VLOOKUP($A113,Raw!$C$2174:$U$2261,Base2!L$35,0)),0.0000001,VLOOKUP($A113,Raw!$C$2174:$U$2261,Base2!L$35,0))</f>
        <v>9.9999999999999995E-8</v>
      </c>
      <c r="M113" s="17">
        <f>IF(ISNA(VLOOKUP($A113,Raw!$C$2174:$U$2261,Base2!M$35,0)),0.0000001,VLOOKUP($A113,Raw!$C$2174:$U$2261,Base2!M$35,0))</f>
        <v>9.9999999999999995E-8</v>
      </c>
      <c r="N113" s="17">
        <f>IF(ISNA(VLOOKUP($A113,Raw!$C$2174:$U$2261,Base2!N$35,0)),0.0000001,VLOOKUP($A113,Raw!$C$2174:$U$2261,Base2!N$35,0))</f>
        <v>9.9999999999999995E-8</v>
      </c>
      <c r="O113" s="17">
        <f>IF(ISNA(VLOOKUP($A113,Raw!$C$2174:$U$2261,Base2!O$35,0)),0.0000001,VLOOKUP($A113,Raw!$C$2174:$U$2261,Base2!O$35,0))</f>
        <v>9.9999999999999995E-8</v>
      </c>
      <c r="P113" s="17">
        <f>IF(ISNA(VLOOKUP($A113,Raw!$C$2174:$U$2261,Base2!P$35,0)),0.0000001,VLOOKUP($A113,Raw!$C$2174:$U$2261,Base2!P$35,0))</f>
        <v>9.9999999999999995E-8</v>
      </c>
      <c r="Q113" s="17">
        <f>IF(ISNA(VLOOKUP($A113,Raw!$C$2174:$U$2261,Base2!Q$35,0)),0.0000001,VLOOKUP($A113,Raw!$C$2174:$U$2261,Base2!Q$35,0))</f>
        <v>9.9999999999999995E-8</v>
      </c>
      <c r="R113" s="17">
        <f>IF(ISNA(VLOOKUP($A113,Raw!$C$2174:$U$2261,Base2!R$35,0)),0.0000001,VLOOKUP($A113,Raw!$C$2174:$U$2261,Base2!R$35,0))</f>
        <v>9.9999999999999995E-8</v>
      </c>
      <c r="S113" s="17">
        <f>IF(ISNA(VLOOKUP($A113,Raw!$C$2174:$U$2261,Base2!S$35,0)),0.0000001,VLOOKUP($A113,Raw!$C$2174:$U$2261,Base2!S$35,0))</f>
        <v>9.9999999999999995E-8</v>
      </c>
      <c r="T113" s="17">
        <f>IF(ISNA(VLOOKUP($A113,Raw!$C$2174:$U$2261,Base2!T$35,0)),0.0000001,VLOOKUP($A113,Raw!$C$2174:$U$2261,Base2!T$35,0))</f>
        <v>9.9999999999999995E-8</v>
      </c>
    </row>
    <row r="114" spans="1:23" x14ac:dyDescent="0.3">
      <c r="A114" t="s">
        <v>155</v>
      </c>
      <c r="B114" s="16" t="s">
        <v>262</v>
      </c>
      <c r="C114" s="17">
        <f>IF(ISNA(VLOOKUP($A114,Raw!$C$2174:$U$2261,Base2!C$35,0)),0.0000001,VLOOKUP($A114,Raw!$C$2174:$U$2261,Base2!C$35,0))</f>
        <v>9.9999999999999995E-8</v>
      </c>
      <c r="D114" s="17">
        <f>IF(ISNA(VLOOKUP($A114,Raw!$C$2174:$U$2261,Base2!D$35,0)),0.0000001,VLOOKUP($A114,Raw!$C$2174:$U$2261,Base2!D$35,0))</f>
        <v>9.9999999999999995E-8</v>
      </c>
      <c r="E114" s="17">
        <f>IF(ISNA(VLOOKUP($A114,Raw!$C$2174:$U$2261,Base2!E$35,0)),0.0000001,VLOOKUP($A114,Raw!$C$2174:$U$2261,Base2!E$35,0))</f>
        <v>9.9999999999999995E-8</v>
      </c>
      <c r="F114" s="17">
        <f>IF(ISNA(VLOOKUP($A114,Raw!$C$2174:$U$2261,Base2!F$35,0)),0.0000001,VLOOKUP($A114,Raw!$C$2174:$U$2261,Base2!F$35,0))</f>
        <v>9.9999999999999995E-8</v>
      </c>
      <c r="G114" s="17">
        <f>IF(ISNA(VLOOKUP($A114,Raw!$C$2174:$U$2261,Base2!G$35,0)),0.0000001,VLOOKUP($A114,Raw!$C$2174:$U$2261,Base2!G$35,0))</f>
        <v>9.9999999999999995E-8</v>
      </c>
      <c r="H114" s="17">
        <f>IF(ISNA(VLOOKUP($A114,Raw!$C$2174:$U$2261,Base2!H$35,0)),0.0000001,VLOOKUP($A114,Raw!$C$2174:$U$2261,Base2!H$35,0))</f>
        <v>9.9999999999999995E-8</v>
      </c>
      <c r="I114" s="17">
        <f>IF(ISNA(VLOOKUP($A114,Raw!$C$2174:$U$2261,Base2!I$35,0)),0.0000001,VLOOKUP($A114,Raw!$C$2174:$U$2261,Base2!I$35,0))</f>
        <v>9.9999999999999995E-8</v>
      </c>
      <c r="J114" s="17">
        <f>IF(ISNA(VLOOKUP($A114,Raw!$C$2174:$U$2261,Base2!J$35,0)),0.0000001,VLOOKUP($A114,Raw!$C$2174:$U$2261,Base2!J$35,0))</f>
        <v>9.9999999999999995E-8</v>
      </c>
      <c r="K114" s="17">
        <f>IF(ISNA(VLOOKUP($A114,Raw!$C$2174:$U$2261,Base2!K$35,0)),0.0000001,VLOOKUP($A114,Raw!$C$2174:$U$2261,Base2!K$35,0))</f>
        <v>9.9999999999999995E-8</v>
      </c>
      <c r="L114" s="17">
        <f>IF(ISNA(VLOOKUP($A114,Raw!$C$2174:$U$2261,Base2!L$35,0)),0.0000001,VLOOKUP($A114,Raw!$C$2174:$U$2261,Base2!L$35,0))</f>
        <v>9.9999999999999995E-8</v>
      </c>
      <c r="M114" s="17">
        <f>IF(ISNA(VLOOKUP($A114,Raw!$C$2174:$U$2261,Base2!M$35,0)),0.0000001,VLOOKUP($A114,Raw!$C$2174:$U$2261,Base2!M$35,0))</f>
        <v>9.9999999999999995E-8</v>
      </c>
      <c r="N114" s="17">
        <f>IF(ISNA(VLOOKUP($A114,Raw!$C$2174:$U$2261,Base2!N$35,0)),0.0000001,VLOOKUP($A114,Raw!$C$2174:$U$2261,Base2!N$35,0))</f>
        <v>9.9999999999999995E-8</v>
      </c>
      <c r="O114" s="17">
        <f>IF(ISNA(VLOOKUP($A114,Raw!$C$2174:$U$2261,Base2!O$35,0)),0.0000001,VLOOKUP($A114,Raw!$C$2174:$U$2261,Base2!O$35,0))</f>
        <v>9.9999999999999995E-8</v>
      </c>
      <c r="P114" s="17">
        <f>IF(ISNA(VLOOKUP($A114,Raw!$C$2174:$U$2261,Base2!P$35,0)),0.0000001,VLOOKUP($A114,Raw!$C$2174:$U$2261,Base2!P$35,0))</f>
        <v>9.9999999999999995E-8</v>
      </c>
      <c r="Q114" s="17">
        <f>IF(ISNA(VLOOKUP($A114,Raw!$C$2174:$U$2261,Base2!Q$35,0)),0.0000001,VLOOKUP($A114,Raw!$C$2174:$U$2261,Base2!Q$35,0))</f>
        <v>9.9999999999999995E-8</v>
      </c>
      <c r="R114" s="17">
        <f>IF(ISNA(VLOOKUP($A114,Raw!$C$2174:$U$2261,Base2!R$35,0)),0.0000001,VLOOKUP($A114,Raw!$C$2174:$U$2261,Base2!R$35,0))</f>
        <v>9.9999999999999995E-8</v>
      </c>
      <c r="S114" s="17">
        <f>IF(ISNA(VLOOKUP($A114,Raw!$C$2174:$U$2261,Base2!S$35,0)),0.0000001,VLOOKUP($A114,Raw!$C$2174:$U$2261,Base2!S$35,0))</f>
        <v>9.9999999999999995E-8</v>
      </c>
      <c r="T114" s="17">
        <f>IF(ISNA(VLOOKUP($A114,Raw!$C$2174:$U$2261,Base2!T$35,0)),0.0000001,VLOOKUP($A114,Raw!$C$2174:$U$2261,Base2!T$35,0))</f>
        <v>9.9999999999999995E-8</v>
      </c>
    </row>
    <row r="115" spans="1:23" x14ac:dyDescent="0.3">
      <c r="A115" t="s">
        <v>156</v>
      </c>
      <c r="B115" s="14" t="s">
        <v>264</v>
      </c>
      <c r="C115" s="15">
        <f>IF(ISNA(VLOOKUP($A115,Raw!$C$2174:$U$2261,Base2!C$35,0)),0.0000001,VLOOKUP($A115,Raw!$C$2174:$U$2261,Base2!C$35,0))</f>
        <v>2.3416864995874511</v>
      </c>
      <c r="D115" s="15">
        <f>IF(ISNA(VLOOKUP($A115,Raw!$C$2174:$U$2261,Base2!D$35,0)),0.0000001,VLOOKUP($A115,Raw!$C$2174:$U$2261,Base2!D$35,0))</f>
        <v>2.2232549829266715</v>
      </c>
      <c r="E115" s="15">
        <f>IF(ISNA(VLOOKUP($A115,Raw!$C$2174:$U$2261,Base2!E$35,0)),0.0000001,VLOOKUP($A115,Raw!$C$2174:$U$2261,Base2!E$35,0))</f>
        <v>1.5468499835966874</v>
      </c>
      <c r="F115" s="15">
        <f>IF(ISNA(VLOOKUP($A115,Raw!$C$2174:$U$2261,Base2!F$35,0)),0.0000001,VLOOKUP($A115,Raw!$C$2174:$U$2261,Base2!F$35,0))</f>
        <v>1.9487670307331253</v>
      </c>
      <c r="G115" s="15">
        <f>IF(ISNA(VLOOKUP($A115,Raw!$C$2174:$U$2261,Base2!G$35,0)),0.0000001,VLOOKUP($A115,Raw!$C$2174:$U$2261,Base2!G$35,0))</f>
        <v>2.0913409300667789</v>
      </c>
      <c r="H115" s="15">
        <f>IF(ISNA(VLOOKUP($A115,Raw!$C$2174:$U$2261,Base2!H$35,0)),0.0000001,VLOOKUP($A115,Raw!$C$2174:$U$2261,Base2!H$35,0))</f>
        <v>2.5975390604322928</v>
      </c>
      <c r="I115" s="15">
        <f>IF(ISNA(VLOOKUP($A115,Raw!$C$2174:$U$2261,Base2!I$35,0)),0.0000001,VLOOKUP($A115,Raw!$C$2174:$U$2261,Base2!I$35,0))</f>
        <v>2.4889605518458846</v>
      </c>
      <c r="J115" s="15">
        <f>IF(ISNA(VLOOKUP($A115,Raw!$C$2174:$U$2261,Base2!J$35,0)),0.0000001,VLOOKUP($A115,Raw!$C$2174:$U$2261,Base2!J$35,0))</f>
        <v>2.4459094410742495</v>
      </c>
      <c r="K115" s="15">
        <f>IF(ISNA(VLOOKUP($A115,Raw!$C$2174:$U$2261,Base2!K$35,0)),0.0000001,VLOOKUP($A115,Raw!$C$2174:$U$2261,Base2!K$35,0))</f>
        <v>2.2843737531059864</v>
      </c>
      <c r="L115" s="15">
        <f>IF(ISNA(VLOOKUP($A115,Raw!$C$2174:$U$2261,Base2!L$35,0)),0.0000001,VLOOKUP($A115,Raw!$C$2174:$U$2261,Base2!L$35,0))</f>
        <v>1.8225305650502641</v>
      </c>
      <c r="M115" s="15">
        <f>IF(ISNA(VLOOKUP($A115,Raw!$C$2174:$U$2261,Base2!M$35,0)),0.0000001,VLOOKUP($A115,Raw!$C$2174:$U$2261,Base2!M$35,0))</f>
        <v>1.3940817069234857</v>
      </c>
      <c r="N115" s="15">
        <f>IF(ISNA(VLOOKUP($A115,Raw!$C$2174:$U$2261,Base2!N$35,0)),0.0000001,VLOOKUP($A115,Raw!$C$2174:$U$2261,Base2!N$35,0))</f>
        <v>1.9528537828212573</v>
      </c>
      <c r="O115" s="15">
        <f>IF(ISNA(VLOOKUP($A115,Raw!$C$2174:$U$2261,Base2!O$35,0)),0.0000001,VLOOKUP($A115,Raw!$C$2174:$U$2261,Base2!O$35,0))</f>
        <v>2.6552170637901567</v>
      </c>
      <c r="P115" s="15">
        <f>IF(ISNA(VLOOKUP($A115,Raw!$C$2174:$U$2261,Base2!P$35,0)),0.0000001,VLOOKUP($A115,Raw!$C$2174:$U$2261,Base2!P$35,0))</f>
        <v>0</v>
      </c>
      <c r="Q115" s="15">
        <f>IF(ISNA(VLOOKUP($A115,Raw!$C$2174:$U$2261,Base2!Q$35,0)),0.0000001,VLOOKUP($A115,Raw!$C$2174:$U$2261,Base2!Q$35,0))</f>
        <v>0</v>
      </c>
      <c r="R115" s="15">
        <f>IF(ISNA(VLOOKUP($A115,Raw!$C$2174:$U$2261,Base2!R$35,0)),0.0000001,VLOOKUP($A115,Raw!$C$2174:$U$2261,Base2!R$35,0))</f>
        <v>0</v>
      </c>
      <c r="S115" s="15">
        <f>IF(ISNA(VLOOKUP($A115,Raw!$C$2174:$U$2261,Base2!S$35,0)),0.0000001,VLOOKUP($A115,Raw!$C$2174:$U$2261,Base2!S$35,0))</f>
        <v>0</v>
      </c>
      <c r="T115" s="15">
        <f>IF(ISNA(VLOOKUP($A115,Raw!$C$2174:$U$2261,Base2!T$35,0)),0.0000001,VLOOKUP($A115,Raw!$C$2174:$U$2261,Base2!T$35,0))</f>
        <v>0</v>
      </c>
    </row>
    <row r="116" spans="1:23" x14ac:dyDescent="0.3">
      <c r="A116" t="s">
        <v>157</v>
      </c>
      <c r="B116" s="16" t="s">
        <v>553</v>
      </c>
      <c r="C116" s="17">
        <f>IF(ISNA(VLOOKUP($A116,Raw!$C$2174:$U$2261,Base2!C$35,0)),0.0000001,VLOOKUP($A116,Raw!$C$2174:$U$2261,Base2!C$35,0))</f>
        <v>9.9999999999999995E-8</v>
      </c>
      <c r="D116" s="17">
        <f>IF(ISNA(VLOOKUP($A116,Raw!$C$2174:$U$2261,Base2!D$35,0)),0.0000001,VLOOKUP($A116,Raw!$C$2174:$U$2261,Base2!D$35,0))</f>
        <v>9.9999999999999995E-8</v>
      </c>
      <c r="E116" s="17">
        <f>IF(ISNA(VLOOKUP($A116,Raw!$C$2174:$U$2261,Base2!E$35,0)),0.0000001,VLOOKUP($A116,Raw!$C$2174:$U$2261,Base2!E$35,0))</f>
        <v>9.9999999999999995E-8</v>
      </c>
      <c r="F116" s="17">
        <f>IF(ISNA(VLOOKUP($A116,Raw!$C$2174:$U$2261,Base2!F$35,0)),0.0000001,VLOOKUP($A116,Raw!$C$2174:$U$2261,Base2!F$35,0))</f>
        <v>9.9999999999999995E-8</v>
      </c>
      <c r="G116" s="17">
        <f>IF(ISNA(VLOOKUP($A116,Raw!$C$2174:$U$2261,Base2!G$35,0)),0.0000001,VLOOKUP($A116,Raw!$C$2174:$U$2261,Base2!G$35,0))</f>
        <v>9.9999999999999995E-8</v>
      </c>
      <c r="H116" s="17">
        <f>IF(ISNA(VLOOKUP($A116,Raw!$C$2174:$U$2261,Base2!H$35,0)),0.0000001,VLOOKUP($A116,Raw!$C$2174:$U$2261,Base2!H$35,0))</f>
        <v>9.9999999999999995E-8</v>
      </c>
      <c r="I116" s="17">
        <f>IF(ISNA(VLOOKUP($A116,Raw!$C$2174:$U$2261,Base2!I$35,0)),0.0000001,VLOOKUP($A116,Raw!$C$2174:$U$2261,Base2!I$35,0))</f>
        <v>9.9999999999999995E-8</v>
      </c>
      <c r="J116" s="17">
        <f>IF(ISNA(VLOOKUP($A116,Raw!$C$2174:$U$2261,Base2!J$35,0)),0.0000001,VLOOKUP($A116,Raw!$C$2174:$U$2261,Base2!J$35,0))</f>
        <v>9.9999999999999995E-8</v>
      </c>
      <c r="K116" s="17">
        <f>IF(ISNA(VLOOKUP($A116,Raw!$C$2174:$U$2261,Base2!K$35,0)),0.0000001,VLOOKUP($A116,Raw!$C$2174:$U$2261,Base2!K$35,0))</f>
        <v>9.9999999999999995E-8</v>
      </c>
      <c r="L116" s="17">
        <f>IF(ISNA(VLOOKUP($A116,Raw!$C$2174:$U$2261,Base2!L$35,0)),0.0000001,VLOOKUP($A116,Raw!$C$2174:$U$2261,Base2!L$35,0))</f>
        <v>9.9999999999999995E-8</v>
      </c>
      <c r="M116" s="17">
        <f>IF(ISNA(VLOOKUP($A116,Raw!$C$2174:$U$2261,Base2!M$35,0)),0.0000001,VLOOKUP($A116,Raw!$C$2174:$U$2261,Base2!M$35,0))</f>
        <v>9.9999999999999995E-8</v>
      </c>
      <c r="N116" s="17">
        <f>IF(ISNA(VLOOKUP($A116,Raw!$C$2174:$U$2261,Base2!N$35,0)),0.0000001,VLOOKUP($A116,Raw!$C$2174:$U$2261,Base2!N$35,0))</f>
        <v>9.9999999999999995E-8</v>
      </c>
      <c r="O116" s="17">
        <f>IF(ISNA(VLOOKUP($A116,Raw!$C$2174:$U$2261,Base2!O$35,0)),0.0000001,VLOOKUP($A116,Raw!$C$2174:$U$2261,Base2!O$35,0))</f>
        <v>9.9999999999999995E-8</v>
      </c>
      <c r="P116" s="17">
        <f>IF(ISNA(VLOOKUP($A116,Raw!$C$2174:$U$2261,Base2!P$35,0)),0.0000001,VLOOKUP($A116,Raw!$C$2174:$U$2261,Base2!P$35,0))</f>
        <v>9.9999999999999995E-8</v>
      </c>
      <c r="Q116" s="17">
        <f>IF(ISNA(VLOOKUP($A116,Raw!$C$2174:$U$2261,Base2!Q$35,0)),0.0000001,VLOOKUP($A116,Raw!$C$2174:$U$2261,Base2!Q$35,0))</f>
        <v>9.9999999999999995E-8</v>
      </c>
      <c r="R116" s="17">
        <f>IF(ISNA(VLOOKUP($A116,Raw!$C$2174:$U$2261,Base2!R$35,0)),0.0000001,VLOOKUP($A116,Raw!$C$2174:$U$2261,Base2!R$35,0))</f>
        <v>9.9999999999999995E-8</v>
      </c>
      <c r="S116" s="17">
        <f>IF(ISNA(VLOOKUP($A116,Raw!$C$2174:$U$2261,Base2!S$35,0)),0.0000001,VLOOKUP($A116,Raw!$C$2174:$U$2261,Base2!S$35,0))</f>
        <v>9.9999999999999995E-8</v>
      </c>
      <c r="T116" s="17">
        <f>IF(ISNA(VLOOKUP($A116,Raw!$C$2174:$U$2261,Base2!T$35,0)),0.0000001,VLOOKUP($A116,Raw!$C$2174:$U$2261,Base2!T$35,0))</f>
        <v>9.9999999999999995E-8</v>
      </c>
    </row>
    <row r="117" spans="1:23" x14ac:dyDescent="0.3">
      <c r="A117" t="s">
        <v>158</v>
      </c>
      <c r="B117" s="16" t="s">
        <v>554</v>
      </c>
      <c r="C117" s="17">
        <f>IF(ISNA(VLOOKUP($A117,Raw!$C$2174:$U$2261,Base2!C$35,0)),0.0000001,VLOOKUP($A117,Raw!$C$2174:$U$2261,Base2!C$35,0))</f>
        <v>9.9999999999999995E-8</v>
      </c>
      <c r="D117" s="17">
        <f>IF(ISNA(VLOOKUP($A117,Raw!$C$2174:$U$2261,Base2!D$35,0)),0.0000001,VLOOKUP($A117,Raw!$C$2174:$U$2261,Base2!D$35,0))</f>
        <v>9.9999999999999995E-8</v>
      </c>
      <c r="E117" s="17">
        <f>IF(ISNA(VLOOKUP($A117,Raw!$C$2174:$U$2261,Base2!E$35,0)),0.0000001,VLOOKUP($A117,Raw!$C$2174:$U$2261,Base2!E$35,0))</f>
        <v>9.9999999999999995E-8</v>
      </c>
      <c r="F117" s="17">
        <f>IF(ISNA(VLOOKUP($A117,Raw!$C$2174:$U$2261,Base2!F$35,0)),0.0000001,VLOOKUP($A117,Raw!$C$2174:$U$2261,Base2!F$35,0))</f>
        <v>9.9999999999999995E-8</v>
      </c>
      <c r="G117" s="17">
        <f>IF(ISNA(VLOOKUP($A117,Raw!$C$2174:$U$2261,Base2!G$35,0)),0.0000001,VLOOKUP($A117,Raw!$C$2174:$U$2261,Base2!G$35,0))</f>
        <v>9.9999999999999995E-8</v>
      </c>
      <c r="H117" s="17">
        <f>IF(ISNA(VLOOKUP($A117,Raw!$C$2174:$U$2261,Base2!H$35,0)),0.0000001,VLOOKUP($A117,Raw!$C$2174:$U$2261,Base2!H$35,0))</f>
        <v>9.9999999999999995E-8</v>
      </c>
      <c r="I117" s="17">
        <f>IF(ISNA(VLOOKUP($A117,Raw!$C$2174:$U$2261,Base2!I$35,0)),0.0000001,VLOOKUP($A117,Raw!$C$2174:$U$2261,Base2!I$35,0))</f>
        <v>9.9999999999999995E-8</v>
      </c>
      <c r="J117" s="17">
        <f>IF(ISNA(VLOOKUP($A117,Raw!$C$2174:$U$2261,Base2!J$35,0)),0.0000001,VLOOKUP($A117,Raw!$C$2174:$U$2261,Base2!J$35,0))</f>
        <v>9.9999999999999995E-8</v>
      </c>
      <c r="K117" s="17">
        <f>IF(ISNA(VLOOKUP($A117,Raw!$C$2174:$U$2261,Base2!K$35,0)),0.0000001,VLOOKUP($A117,Raw!$C$2174:$U$2261,Base2!K$35,0))</f>
        <v>9.9999999999999995E-8</v>
      </c>
      <c r="L117" s="17">
        <f>IF(ISNA(VLOOKUP($A117,Raw!$C$2174:$U$2261,Base2!L$35,0)),0.0000001,VLOOKUP($A117,Raw!$C$2174:$U$2261,Base2!L$35,0))</f>
        <v>9.9999999999999995E-8</v>
      </c>
      <c r="M117" s="17">
        <f>IF(ISNA(VLOOKUP($A117,Raw!$C$2174:$U$2261,Base2!M$35,0)),0.0000001,VLOOKUP($A117,Raw!$C$2174:$U$2261,Base2!M$35,0))</f>
        <v>9.9999999999999995E-8</v>
      </c>
      <c r="N117" s="17">
        <f>IF(ISNA(VLOOKUP($A117,Raw!$C$2174:$U$2261,Base2!N$35,0)),0.0000001,VLOOKUP($A117,Raw!$C$2174:$U$2261,Base2!N$35,0))</f>
        <v>9.9999999999999995E-8</v>
      </c>
      <c r="O117" s="17">
        <f>IF(ISNA(VLOOKUP($A117,Raw!$C$2174:$U$2261,Base2!O$35,0)),0.0000001,VLOOKUP($A117,Raw!$C$2174:$U$2261,Base2!O$35,0))</f>
        <v>9.9999999999999995E-8</v>
      </c>
      <c r="P117" s="17">
        <f>IF(ISNA(VLOOKUP($A117,Raw!$C$2174:$U$2261,Base2!P$35,0)),0.0000001,VLOOKUP($A117,Raw!$C$2174:$U$2261,Base2!P$35,0))</f>
        <v>9.9999999999999995E-8</v>
      </c>
      <c r="Q117" s="17">
        <f>IF(ISNA(VLOOKUP($A117,Raw!$C$2174:$U$2261,Base2!Q$35,0)),0.0000001,VLOOKUP($A117,Raw!$C$2174:$U$2261,Base2!Q$35,0))</f>
        <v>9.9999999999999995E-8</v>
      </c>
      <c r="R117" s="17">
        <f>IF(ISNA(VLOOKUP($A117,Raw!$C$2174:$U$2261,Base2!R$35,0)),0.0000001,VLOOKUP($A117,Raw!$C$2174:$U$2261,Base2!R$35,0))</f>
        <v>9.9999999999999995E-8</v>
      </c>
      <c r="S117" s="17">
        <f>IF(ISNA(VLOOKUP($A117,Raw!$C$2174:$U$2261,Base2!S$35,0)),0.0000001,VLOOKUP($A117,Raw!$C$2174:$U$2261,Base2!S$35,0))</f>
        <v>9.9999999999999995E-8</v>
      </c>
      <c r="T117" s="17">
        <f>IF(ISNA(VLOOKUP($A117,Raw!$C$2174:$U$2261,Base2!T$35,0)),0.0000001,VLOOKUP($A117,Raw!$C$2174:$U$2261,Base2!T$35,0))</f>
        <v>9.9999999999999995E-8</v>
      </c>
    </row>
    <row r="118" spans="1:23" x14ac:dyDescent="0.3">
      <c r="A118" t="s">
        <v>159</v>
      </c>
      <c r="B118" s="16" t="s">
        <v>555</v>
      </c>
      <c r="C118" s="17">
        <f>IF(ISNA(VLOOKUP($A118,Raw!$C$2174:$U$2261,Base2!C$35,0)),0.0000001,VLOOKUP($A118,Raw!$C$2174:$U$2261,Base2!C$35,0))</f>
        <v>9.9999999999999995E-8</v>
      </c>
      <c r="D118" s="17">
        <f>IF(ISNA(VLOOKUP($A118,Raw!$C$2174:$U$2261,Base2!D$35,0)),0.0000001,VLOOKUP($A118,Raw!$C$2174:$U$2261,Base2!D$35,0))</f>
        <v>9.9999999999999995E-8</v>
      </c>
      <c r="E118" s="17">
        <f>IF(ISNA(VLOOKUP($A118,Raw!$C$2174:$U$2261,Base2!E$35,0)),0.0000001,VLOOKUP($A118,Raw!$C$2174:$U$2261,Base2!E$35,0))</f>
        <v>9.9999999999999995E-8</v>
      </c>
      <c r="F118" s="17">
        <f>IF(ISNA(VLOOKUP($A118,Raw!$C$2174:$U$2261,Base2!F$35,0)),0.0000001,VLOOKUP($A118,Raw!$C$2174:$U$2261,Base2!F$35,0))</f>
        <v>9.9999999999999995E-8</v>
      </c>
      <c r="G118" s="17">
        <f>IF(ISNA(VLOOKUP($A118,Raw!$C$2174:$U$2261,Base2!G$35,0)),0.0000001,VLOOKUP($A118,Raw!$C$2174:$U$2261,Base2!G$35,0))</f>
        <v>9.9999999999999995E-8</v>
      </c>
      <c r="H118" s="17">
        <f>IF(ISNA(VLOOKUP($A118,Raw!$C$2174:$U$2261,Base2!H$35,0)),0.0000001,VLOOKUP($A118,Raw!$C$2174:$U$2261,Base2!H$35,0))</f>
        <v>9.9999999999999995E-8</v>
      </c>
      <c r="I118" s="17">
        <f>IF(ISNA(VLOOKUP($A118,Raw!$C$2174:$U$2261,Base2!I$35,0)),0.0000001,VLOOKUP($A118,Raw!$C$2174:$U$2261,Base2!I$35,0))</f>
        <v>9.9999999999999995E-8</v>
      </c>
      <c r="J118" s="17">
        <f>IF(ISNA(VLOOKUP($A118,Raw!$C$2174:$U$2261,Base2!J$35,0)),0.0000001,VLOOKUP($A118,Raw!$C$2174:$U$2261,Base2!J$35,0))</f>
        <v>9.9999999999999995E-8</v>
      </c>
      <c r="K118" s="17">
        <f>IF(ISNA(VLOOKUP($A118,Raw!$C$2174:$U$2261,Base2!K$35,0)),0.0000001,VLOOKUP($A118,Raw!$C$2174:$U$2261,Base2!K$35,0))</f>
        <v>9.9999999999999995E-8</v>
      </c>
      <c r="L118" s="17">
        <f>IF(ISNA(VLOOKUP($A118,Raw!$C$2174:$U$2261,Base2!L$35,0)),0.0000001,VLOOKUP($A118,Raw!$C$2174:$U$2261,Base2!L$35,0))</f>
        <v>9.9999999999999995E-8</v>
      </c>
      <c r="M118" s="17">
        <f>IF(ISNA(VLOOKUP($A118,Raw!$C$2174:$U$2261,Base2!M$35,0)),0.0000001,VLOOKUP($A118,Raw!$C$2174:$U$2261,Base2!M$35,0))</f>
        <v>9.9999999999999995E-8</v>
      </c>
      <c r="N118" s="17">
        <f>IF(ISNA(VLOOKUP($A118,Raw!$C$2174:$U$2261,Base2!N$35,0)),0.0000001,VLOOKUP($A118,Raw!$C$2174:$U$2261,Base2!N$35,0))</f>
        <v>9.9999999999999995E-8</v>
      </c>
      <c r="O118" s="17">
        <f>IF(ISNA(VLOOKUP($A118,Raw!$C$2174:$U$2261,Base2!O$35,0)),0.0000001,VLOOKUP($A118,Raw!$C$2174:$U$2261,Base2!O$35,0))</f>
        <v>9.9999999999999995E-8</v>
      </c>
      <c r="P118" s="17">
        <f>IF(ISNA(VLOOKUP($A118,Raw!$C$2174:$U$2261,Base2!P$35,0)),0.0000001,VLOOKUP($A118,Raw!$C$2174:$U$2261,Base2!P$35,0))</f>
        <v>9.9999999999999995E-8</v>
      </c>
      <c r="Q118" s="17">
        <f>IF(ISNA(VLOOKUP($A118,Raw!$C$2174:$U$2261,Base2!Q$35,0)),0.0000001,VLOOKUP($A118,Raw!$C$2174:$U$2261,Base2!Q$35,0))</f>
        <v>9.9999999999999995E-8</v>
      </c>
      <c r="R118" s="17">
        <f>IF(ISNA(VLOOKUP($A118,Raw!$C$2174:$U$2261,Base2!R$35,0)),0.0000001,VLOOKUP($A118,Raw!$C$2174:$U$2261,Base2!R$35,0))</f>
        <v>9.9999999999999995E-8</v>
      </c>
      <c r="S118" s="17">
        <f>IF(ISNA(VLOOKUP($A118,Raw!$C$2174:$U$2261,Base2!S$35,0)),0.0000001,VLOOKUP($A118,Raw!$C$2174:$U$2261,Base2!S$35,0))</f>
        <v>9.9999999999999995E-8</v>
      </c>
      <c r="T118" s="17">
        <f>IF(ISNA(VLOOKUP($A118,Raw!$C$2174:$U$2261,Base2!T$35,0)),0.0000001,VLOOKUP($A118,Raw!$C$2174:$U$2261,Base2!T$35,0))</f>
        <v>9.9999999999999995E-8</v>
      </c>
    </row>
    <row r="119" spans="1:23" x14ac:dyDescent="0.3">
      <c r="A119" t="s">
        <v>160</v>
      </c>
      <c r="B119" s="16" t="s">
        <v>556</v>
      </c>
      <c r="C119" s="17">
        <f>IF(ISNA(VLOOKUP($A119,Raw!$C$2174:$U$2261,Base2!C$35,0)),0.0000001,VLOOKUP($A119,Raw!$C$2174:$U$2261,Base2!C$35,0))</f>
        <v>9.9999999999999995E-8</v>
      </c>
      <c r="D119" s="17">
        <f>IF(ISNA(VLOOKUP($A119,Raw!$C$2174:$U$2261,Base2!D$35,0)),0.0000001,VLOOKUP($A119,Raw!$C$2174:$U$2261,Base2!D$35,0))</f>
        <v>9.9999999999999995E-8</v>
      </c>
      <c r="E119" s="17">
        <f>IF(ISNA(VLOOKUP($A119,Raw!$C$2174:$U$2261,Base2!E$35,0)),0.0000001,VLOOKUP($A119,Raw!$C$2174:$U$2261,Base2!E$35,0))</f>
        <v>9.9999999999999995E-8</v>
      </c>
      <c r="F119" s="17">
        <f>IF(ISNA(VLOOKUP($A119,Raw!$C$2174:$U$2261,Base2!F$35,0)),0.0000001,VLOOKUP($A119,Raw!$C$2174:$U$2261,Base2!F$35,0))</f>
        <v>9.9999999999999995E-8</v>
      </c>
      <c r="G119" s="17">
        <f>IF(ISNA(VLOOKUP($A119,Raw!$C$2174:$U$2261,Base2!G$35,0)),0.0000001,VLOOKUP($A119,Raw!$C$2174:$U$2261,Base2!G$35,0))</f>
        <v>9.9999999999999995E-8</v>
      </c>
      <c r="H119" s="17">
        <f>IF(ISNA(VLOOKUP($A119,Raw!$C$2174:$U$2261,Base2!H$35,0)),0.0000001,VLOOKUP($A119,Raw!$C$2174:$U$2261,Base2!H$35,0))</f>
        <v>9.9999999999999995E-8</v>
      </c>
      <c r="I119" s="17">
        <f>IF(ISNA(VLOOKUP($A119,Raw!$C$2174:$U$2261,Base2!I$35,0)),0.0000001,VLOOKUP($A119,Raw!$C$2174:$U$2261,Base2!I$35,0))</f>
        <v>9.9999999999999995E-8</v>
      </c>
      <c r="J119" s="17">
        <f>IF(ISNA(VLOOKUP($A119,Raw!$C$2174:$U$2261,Base2!J$35,0)),0.0000001,VLOOKUP($A119,Raw!$C$2174:$U$2261,Base2!J$35,0))</f>
        <v>9.9999999999999995E-8</v>
      </c>
      <c r="K119" s="17">
        <f>IF(ISNA(VLOOKUP($A119,Raw!$C$2174:$U$2261,Base2!K$35,0)),0.0000001,VLOOKUP($A119,Raw!$C$2174:$U$2261,Base2!K$35,0))</f>
        <v>9.9999999999999995E-8</v>
      </c>
      <c r="L119" s="17">
        <f>IF(ISNA(VLOOKUP($A119,Raw!$C$2174:$U$2261,Base2!L$35,0)),0.0000001,VLOOKUP($A119,Raw!$C$2174:$U$2261,Base2!L$35,0))</f>
        <v>9.9999999999999995E-8</v>
      </c>
      <c r="M119" s="17">
        <f>IF(ISNA(VLOOKUP($A119,Raw!$C$2174:$U$2261,Base2!M$35,0)),0.0000001,VLOOKUP($A119,Raw!$C$2174:$U$2261,Base2!M$35,0))</f>
        <v>9.9999999999999995E-8</v>
      </c>
      <c r="N119" s="17">
        <f>IF(ISNA(VLOOKUP($A119,Raw!$C$2174:$U$2261,Base2!N$35,0)),0.0000001,VLOOKUP($A119,Raw!$C$2174:$U$2261,Base2!N$35,0))</f>
        <v>9.9999999999999995E-8</v>
      </c>
      <c r="O119" s="17">
        <f>IF(ISNA(VLOOKUP($A119,Raw!$C$2174:$U$2261,Base2!O$35,0)),0.0000001,VLOOKUP($A119,Raw!$C$2174:$U$2261,Base2!O$35,0))</f>
        <v>9.9999999999999995E-8</v>
      </c>
      <c r="P119" s="17">
        <f>IF(ISNA(VLOOKUP($A119,Raw!$C$2174:$U$2261,Base2!P$35,0)),0.0000001,VLOOKUP($A119,Raw!$C$2174:$U$2261,Base2!P$35,0))</f>
        <v>9.9999999999999995E-8</v>
      </c>
      <c r="Q119" s="17">
        <f>IF(ISNA(VLOOKUP($A119,Raw!$C$2174:$U$2261,Base2!Q$35,0)),0.0000001,VLOOKUP($A119,Raw!$C$2174:$U$2261,Base2!Q$35,0))</f>
        <v>9.9999999999999995E-8</v>
      </c>
      <c r="R119" s="17">
        <f>IF(ISNA(VLOOKUP($A119,Raw!$C$2174:$U$2261,Base2!R$35,0)),0.0000001,VLOOKUP($A119,Raw!$C$2174:$U$2261,Base2!R$35,0))</f>
        <v>9.9999999999999995E-8</v>
      </c>
      <c r="S119" s="17">
        <f>IF(ISNA(VLOOKUP($A119,Raw!$C$2174:$U$2261,Base2!S$35,0)),0.0000001,VLOOKUP($A119,Raw!$C$2174:$U$2261,Base2!S$35,0))</f>
        <v>9.9999999999999995E-8</v>
      </c>
      <c r="T119" s="17">
        <f>IF(ISNA(VLOOKUP($A119,Raw!$C$2174:$U$2261,Base2!T$35,0)),0.0000001,VLOOKUP($A119,Raw!$C$2174:$U$2261,Base2!T$35,0))</f>
        <v>9.9999999999999995E-8</v>
      </c>
    </row>
    <row r="120" spans="1:23" x14ac:dyDescent="0.3">
      <c r="A120" t="s">
        <v>161</v>
      </c>
      <c r="B120" s="12" t="s">
        <v>269</v>
      </c>
      <c r="C120" s="13">
        <f>IF(ISNA(VLOOKUP($A120,Raw!$C$2174:$U$2261,Base2!C$35,0)),0.0000001,VLOOKUP($A120,Raw!$C$2174:$U$2261,Base2!C$35,0))</f>
        <v>0.43904517388600001</v>
      </c>
      <c r="D120" s="13">
        <f>IF(ISNA(VLOOKUP($A120,Raw!$C$2174:$U$2261,Base2!D$35,0)),0.0000001,VLOOKUP($A120,Raw!$C$2174:$U$2261,Base2!D$35,0))</f>
        <v>0.25799199833101016</v>
      </c>
      <c r="E120" s="13">
        <f>IF(ISNA(VLOOKUP($A120,Raw!$C$2174:$U$2261,Base2!E$35,0)),0.0000001,VLOOKUP($A120,Raw!$C$2174:$U$2261,Base2!E$35,0))</f>
        <v>0.25829223999098322</v>
      </c>
      <c r="F120" s="13">
        <f>IF(ISNA(VLOOKUP($A120,Raw!$C$2174:$U$2261,Base2!F$35,0)),0.0000001,VLOOKUP($A120,Raw!$C$2174:$U$2261,Base2!F$35,0))</f>
        <v>0.19510571068825261</v>
      </c>
      <c r="G120" s="13">
        <f>IF(ISNA(VLOOKUP($A120,Raw!$C$2174:$U$2261,Base2!G$35,0)),0.0000001,VLOOKUP($A120,Raw!$C$2174:$U$2261,Base2!G$35,0))</f>
        <v>0.14953458983891105</v>
      </c>
      <c r="H120" s="13">
        <f>IF(ISNA(VLOOKUP($A120,Raw!$C$2174:$U$2261,Base2!H$35,0)),0.0000001,VLOOKUP($A120,Raw!$C$2174:$U$2261,Base2!H$35,0))</f>
        <v>0.39015780012415208</v>
      </c>
      <c r="I120" s="13">
        <f>IF(ISNA(VLOOKUP($A120,Raw!$C$2174:$U$2261,Base2!I$35,0)),0.0000001,VLOOKUP($A120,Raw!$C$2174:$U$2261,Base2!I$35,0))</f>
        <v>0.26184956336527193</v>
      </c>
      <c r="J120" s="13">
        <f>IF(ISNA(VLOOKUP($A120,Raw!$C$2174:$U$2261,Base2!J$35,0)),0.0000001,VLOOKUP($A120,Raw!$C$2174:$U$2261,Base2!J$35,0))</f>
        <v>0.59837687083551316</v>
      </c>
      <c r="K120" s="13">
        <f>IF(ISNA(VLOOKUP($A120,Raw!$C$2174:$U$2261,Base2!K$35,0)),0.0000001,VLOOKUP($A120,Raw!$C$2174:$U$2261,Base2!K$35,0))</f>
        <v>0</v>
      </c>
      <c r="L120" s="13">
        <f>IF(ISNA(VLOOKUP($A120,Raw!$C$2174:$U$2261,Base2!L$35,0)),0.0000001,VLOOKUP($A120,Raw!$C$2174:$U$2261,Base2!L$35,0))</f>
        <v>0</v>
      </c>
      <c r="M120" s="13">
        <f>IF(ISNA(VLOOKUP($A120,Raw!$C$2174:$U$2261,Base2!M$35,0)),0.0000001,VLOOKUP($A120,Raw!$C$2174:$U$2261,Base2!M$35,0))</f>
        <v>0.93015689549564473</v>
      </c>
      <c r="N120" s="13">
        <f>IF(ISNA(VLOOKUP($A120,Raw!$C$2174:$U$2261,Base2!N$35,0)),0.0000001,VLOOKUP($A120,Raw!$C$2174:$U$2261,Base2!N$35,0))</f>
        <v>0.58703267449845775</v>
      </c>
      <c r="O120" s="13">
        <f>IF(ISNA(VLOOKUP($A120,Raw!$C$2174:$U$2261,Base2!O$35,0)),0.0000001,VLOOKUP($A120,Raw!$C$2174:$U$2261,Base2!O$35,0))</f>
        <v>0.60830662066592167</v>
      </c>
      <c r="P120" s="13">
        <f>IF(ISNA(VLOOKUP($A120,Raw!$C$2174:$U$2261,Base2!P$35,0)),0.0000001,VLOOKUP($A120,Raw!$C$2174:$U$2261,Base2!P$35,0))</f>
        <v>0</v>
      </c>
      <c r="Q120" s="13">
        <f>IF(ISNA(VLOOKUP($A120,Raw!$C$2174:$U$2261,Base2!Q$35,0)),0.0000001,VLOOKUP($A120,Raw!$C$2174:$U$2261,Base2!Q$35,0))</f>
        <v>0</v>
      </c>
      <c r="R120" s="13">
        <f>IF(ISNA(VLOOKUP($A120,Raw!$C$2174:$U$2261,Base2!R$35,0)),0.0000001,VLOOKUP($A120,Raw!$C$2174:$U$2261,Base2!R$35,0))</f>
        <v>0</v>
      </c>
      <c r="S120" s="13">
        <f>IF(ISNA(VLOOKUP($A120,Raw!$C$2174:$U$2261,Base2!S$35,0)),0.0000001,VLOOKUP($A120,Raw!$C$2174:$U$2261,Base2!S$35,0))</f>
        <v>0</v>
      </c>
      <c r="T120" s="13">
        <f>IF(ISNA(VLOOKUP($A120,Raw!$C$2174:$U$2261,Base2!T$35,0)),0.0000001,VLOOKUP($A120,Raw!$C$2174:$U$2261,Base2!T$35,0))</f>
        <v>0</v>
      </c>
    </row>
    <row r="121" spans="1:23" x14ac:dyDescent="0.3">
      <c r="A121" t="s">
        <v>162</v>
      </c>
      <c r="B121" s="14" t="s">
        <v>314</v>
      </c>
      <c r="C121" s="15">
        <f>IF(ISNA(VLOOKUP($A121,Raw!$C$2174:$U$2261,Base2!C$35,0)),0.0000001,VLOOKUP($A121,Raw!$C$2174:$U$2261,Base2!C$35,0))</f>
        <v>9.9999999999999995E-8</v>
      </c>
      <c r="D121" s="15">
        <f>IF(ISNA(VLOOKUP($A121,Raw!$C$2174:$U$2261,Base2!D$35,0)),0.0000001,VLOOKUP($A121,Raw!$C$2174:$U$2261,Base2!D$35,0))</f>
        <v>9.9999999999999995E-8</v>
      </c>
      <c r="E121" s="15">
        <f>IF(ISNA(VLOOKUP($A121,Raw!$C$2174:$U$2261,Base2!E$35,0)),0.0000001,VLOOKUP($A121,Raw!$C$2174:$U$2261,Base2!E$35,0))</f>
        <v>9.9999999999999995E-8</v>
      </c>
      <c r="F121" s="15">
        <f>IF(ISNA(VLOOKUP($A121,Raw!$C$2174:$U$2261,Base2!F$35,0)),0.0000001,VLOOKUP($A121,Raw!$C$2174:$U$2261,Base2!F$35,0))</f>
        <v>9.9999999999999995E-8</v>
      </c>
      <c r="G121" s="15">
        <f>IF(ISNA(VLOOKUP($A121,Raw!$C$2174:$U$2261,Base2!G$35,0)),0.0000001,VLOOKUP($A121,Raw!$C$2174:$U$2261,Base2!G$35,0))</f>
        <v>9.9999999999999995E-8</v>
      </c>
      <c r="H121" s="15">
        <f>IF(ISNA(VLOOKUP($A121,Raw!$C$2174:$U$2261,Base2!H$35,0)),0.0000001,VLOOKUP($A121,Raw!$C$2174:$U$2261,Base2!H$35,0))</f>
        <v>9.9999999999999995E-8</v>
      </c>
      <c r="I121" s="15">
        <f>IF(ISNA(VLOOKUP($A121,Raw!$C$2174:$U$2261,Base2!I$35,0)),0.0000001,VLOOKUP($A121,Raw!$C$2174:$U$2261,Base2!I$35,0))</f>
        <v>9.9999999999999995E-8</v>
      </c>
      <c r="J121" s="15">
        <f>IF(ISNA(VLOOKUP($A121,Raw!$C$2174:$U$2261,Base2!J$35,0)),0.0000001,VLOOKUP($A121,Raw!$C$2174:$U$2261,Base2!J$35,0))</f>
        <v>9.9999999999999995E-8</v>
      </c>
      <c r="K121" s="15">
        <f>IF(ISNA(VLOOKUP($A121,Raw!$C$2174:$U$2261,Base2!K$35,0)),0.0000001,VLOOKUP($A121,Raw!$C$2174:$U$2261,Base2!K$35,0))</f>
        <v>9.9999999999999995E-8</v>
      </c>
      <c r="L121" s="15">
        <f>IF(ISNA(VLOOKUP($A121,Raw!$C$2174:$U$2261,Base2!L$35,0)),0.0000001,VLOOKUP($A121,Raw!$C$2174:$U$2261,Base2!L$35,0))</f>
        <v>9.9999999999999995E-8</v>
      </c>
      <c r="M121" s="15">
        <f>IF(ISNA(VLOOKUP($A121,Raw!$C$2174:$U$2261,Base2!M$35,0)),0.0000001,VLOOKUP($A121,Raw!$C$2174:$U$2261,Base2!M$35,0))</f>
        <v>9.9999999999999995E-8</v>
      </c>
      <c r="N121" s="15">
        <f>IF(ISNA(VLOOKUP($A121,Raw!$C$2174:$U$2261,Base2!N$35,0)),0.0000001,VLOOKUP($A121,Raw!$C$2174:$U$2261,Base2!N$35,0))</f>
        <v>9.9999999999999995E-8</v>
      </c>
      <c r="O121" s="15">
        <f>IF(ISNA(VLOOKUP($A121,Raw!$C$2174:$U$2261,Base2!O$35,0)),0.0000001,VLOOKUP($A121,Raw!$C$2174:$U$2261,Base2!O$35,0))</f>
        <v>9.9999999999999995E-8</v>
      </c>
      <c r="P121" s="15">
        <f>IF(ISNA(VLOOKUP($A121,Raw!$C$2174:$U$2261,Base2!P$35,0)),0.0000001,VLOOKUP($A121,Raw!$C$2174:$U$2261,Base2!P$35,0))</f>
        <v>9.9999999999999995E-8</v>
      </c>
      <c r="Q121" s="15">
        <f>IF(ISNA(VLOOKUP($A121,Raw!$C$2174:$U$2261,Base2!Q$35,0)),0.0000001,VLOOKUP($A121,Raw!$C$2174:$U$2261,Base2!Q$35,0))</f>
        <v>9.9999999999999995E-8</v>
      </c>
      <c r="R121" s="15">
        <f>IF(ISNA(VLOOKUP($A121,Raw!$C$2174:$U$2261,Base2!R$35,0)),0.0000001,VLOOKUP($A121,Raw!$C$2174:$U$2261,Base2!R$35,0))</f>
        <v>9.9999999999999995E-8</v>
      </c>
      <c r="S121" s="15">
        <f>IF(ISNA(VLOOKUP($A121,Raw!$C$2174:$U$2261,Base2!S$35,0)),0.0000001,VLOOKUP($A121,Raw!$C$2174:$U$2261,Base2!S$35,0))</f>
        <v>9.9999999999999995E-8</v>
      </c>
      <c r="T121" s="15">
        <f>IF(ISNA(VLOOKUP($A121,Raw!$C$2174:$U$2261,Base2!T$35,0)),0.0000001,VLOOKUP($A121,Raw!$C$2174:$U$2261,Base2!T$35,0))</f>
        <v>9.9999999999999995E-8</v>
      </c>
    </row>
    <row r="122" spans="1:23" x14ac:dyDescent="0.3">
      <c r="A122" t="s">
        <v>163</v>
      </c>
      <c r="B122" s="14" t="s">
        <v>273</v>
      </c>
      <c r="C122" s="15">
        <f>IF(ISNA(VLOOKUP($A122,Raw!$C$2174:$U$2261,Base2!C$35,0)),0.0000001,VLOOKUP($A122,Raw!$C$2174:$U$2261,Base2!C$35,0))</f>
        <v>9.9999999999999995E-8</v>
      </c>
      <c r="D122" s="15">
        <f>IF(ISNA(VLOOKUP($A122,Raw!$C$2174:$U$2261,Base2!D$35,0)),0.0000001,VLOOKUP($A122,Raw!$C$2174:$U$2261,Base2!D$35,0))</f>
        <v>9.9999999999999995E-8</v>
      </c>
      <c r="E122" s="15">
        <f>IF(ISNA(VLOOKUP($A122,Raw!$C$2174:$U$2261,Base2!E$35,0)),0.0000001,VLOOKUP($A122,Raw!$C$2174:$U$2261,Base2!E$35,0))</f>
        <v>9.9999999999999995E-8</v>
      </c>
      <c r="F122" s="15">
        <f>IF(ISNA(VLOOKUP($A122,Raw!$C$2174:$U$2261,Base2!F$35,0)),0.0000001,VLOOKUP($A122,Raw!$C$2174:$U$2261,Base2!F$35,0))</f>
        <v>9.9999999999999995E-8</v>
      </c>
      <c r="G122" s="15">
        <f>IF(ISNA(VLOOKUP($A122,Raw!$C$2174:$U$2261,Base2!G$35,0)),0.0000001,VLOOKUP($A122,Raw!$C$2174:$U$2261,Base2!G$35,0))</f>
        <v>9.9999999999999995E-8</v>
      </c>
      <c r="H122" s="15">
        <f>IF(ISNA(VLOOKUP($A122,Raw!$C$2174:$U$2261,Base2!H$35,0)),0.0000001,VLOOKUP($A122,Raw!$C$2174:$U$2261,Base2!H$35,0))</f>
        <v>9.9999999999999995E-8</v>
      </c>
      <c r="I122" s="15">
        <f>IF(ISNA(VLOOKUP($A122,Raw!$C$2174:$U$2261,Base2!I$35,0)),0.0000001,VLOOKUP($A122,Raw!$C$2174:$U$2261,Base2!I$35,0))</f>
        <v>9.9999999999999995E-8</v>
      </c>
      <c r="J122" s="15">
        <f>IF(ISNA(VLOOKUP($A122,Raw!$C$2174:$U$2261,Base2!J$35,0)),0.0000001,VLOOKUP($A122,Raw!$C$2174:$U$2261,Base2!J$35,0))</f>
        <v>9.9999999999999995E-8</v>
      </c>
      <c r="K122" s="15">
        <f>IF(ISNA(VLOOKUP($A122,Raw!$C$2174:$U$2261,Base2!K$35,0)),0.0000001,VLOOKUP($A122,Raw!$C$2174:$U$2261,Base2!K$35,0))</f>
        <v>9.9999999999999995E-8</v>
      </c>
      <c r="L122" s="15">
        <f>IF(ISNA(VLOOKUP($A122,Raw!$C$2174:$U$2261,Base2!L$35,0)),0.0000001,VLOOKUP($A122,Raw!$C$2174:$U$2261,Base2!L$35,0))</f>
        <v>9.9999999999999995E-8</v>
      </c>
      <c r="M122" s="15">
        <f>IF(ISNA(VLOOKUP($A122,Raw!$C$2174:$U$2261,Base2!M$35,0)),0.0000001,VLOOKUP($A122,Raw!$C$2174:$U$2261,Base2!M$35,0))</f>
        <v>9.9999999999999995E-8</v>
      </c>
      <c r="N122" s="15">
        <f>IF(ISNA(VLOOKUP($A122,Raw!$C$2174:$U$2261,Base2!N$35,0)),0.0000001,VLOOKUP($A122,Raw!$C$2174:$U$2261,Base2!N$35,0))</f>
        <v>9.9999999999999995E-8</v>
      </c>
      <c r="O122" s="15">
        <f>IF(ISNA(VLOOKUP($A122,Raw!$C$2174:$U$2261,Base2!O$35,0)),0.0000001,VLOOKUP($A122,Raw!$C$2174:$U$2261,Base2!O$35,0))</f>
        <v>9.9999999999999995E-8</v>
      </c>
      <c r="P122" s="15">
        <f>IF(ISNA(VLOOKUP($A122,Raw!$C$2174:$U$2261,Base2!P$35,0)),0.0000001,VLOOKUP($A122,Raw!$C$2174:$U$2261,Base2!P$35,0))</f>
        <v>9.9999999999999995E-8</v>
      </c>
      <c r="Q122" s="15">
        <f>IF(ISNA(VLOOKUP($A122,Raw!$C$2174:$U$2261,Base2!Q$35,0)),0.0000001,VLOOKUP($A122,Raw!$C$2174:$U$2261,Base2!Q$35,0))</f>
        <v>9.9999999999999995E-8</v>
      </c>
      <c r="R122" s="15">
        <f>IF(ISNA(VLOOKUP($A122,Raw!$C$2174:$U$2261,Base2!R$35,0)),0.0000001,VLOOKUP($A122,Raw!$C$2174:$U$2261,Base2!R$35,0))</f>
        <v>9.9999999999999995E-8</v>
      </c>
      <c r="S122" s="15">
        <f>IF(ISNA(VLOOKUP($A122,Raw!$C$2174:$U$2261,Base2!S$35,0)),0.0000001,VLOOKUP($A122,Raw!$C$2174:$U$2261,Base2!S$35,0))</f>
        <v>9.9999999999999995E-8</v>
      </c>
      <c r="T122" s="15">
        <f>IF(ISNA(VLOOKUP($A122,Raw!$C$2174:$U$2261,Base2!T$35,0)),0.0000001,VLOOKUP($A122,Raw!$C$2174:$U$2261,Base2!T$35,0))</f>
        <v>9.9999999999999995E-8</v>
      </c>
      <c r="W122" s="25"/>
    </row>
    <row r="123" spans="1:23" x14ac:dyDescent="0.3">
      <c r="A123" t="s">
        <v>164</v>
      </c>
      <c r="B123" s="14" t="s">
        <v>275</v>
      </c>
      <c r="C123" s="15">
        <f>IF(ISNA(VLOOKUP($A123,Raw!$C$2174:$U$2261,Base2!C$35,0)),0.0000001,VLOOKUP($A123,Raw!$C$2174:$U$2261,Base2!C$35,0))</f>
        <v>9.9999999999999995E-8</v>
      </c>
      <c r="D123" s="15">
        <f>IF(ISNA(VLOOKUP($A123,Raw!$C$2174:$U$2261,Base2!D$35,0)),0.0000001,VLOOKUP($A123,Raw!$C$2174:$U$2261,Base2!D$35,0))</f>
        <v>9.9999999999999995E-8</v>
      </c>
      <c r="E123" s="15">
        <f>IF(ISNA(VLOOKUP($A123,Raw!$C$2174:$U$2261,Base2!E$35,0)),0.0000001,VLOOKUP($A123,Raw!$C$2174:$U$2261,Base2!E$35,0))</f>
        <v>9.9999999999999995E-8</v>
      </c>
      <c r="F123" s="15">
        <f>IF(ISNA(VLOOKUP($A123,Raw!$C$2174:$U$2261,Base2!F$35,0)),0.0000001,VLOOKUP($A123,Raw!$C$2174:$U$2261,Base2!F$35,0))</f>
        <v>9.9999999999999995E-8</v>
      </c>
      <c r="G123" s="15">
        <f>IF(ISNA(VLOOKUP($A123,Raw!$C$2174:$U$2261,Base2!G$35,0)),0.0000001,VLOOKUP($A123,Raw!$C$2174:$U$2261,Base2!G$35,0))</f>
        <v>9.9999999999999995E-8</v>
      </c>
      <c r="H123" s="15">
        <f>IF(ISNA(VLOOKUP($A123,Raw!$C$2174:$U$2261,Base2!H$35,0)),0.0000001,VLOOKUP($A123,Raw!$C$2174:$U$2261,Base2!H$35,0))</f>
        <v>9.9999999999999995E-8</v>
      </c>
      <c r="I123" s="15">
        <f>IF(ISNA(VLOOKUP($A123,Raw!$C$2174:$U$2261,Base2!I$35,0)),0.0000001,VLOOKUP($A123,Raw!$C$2174:$U$2261,Base2!I$35,0))</f>
        <v>9.9999999999999995E-8</v>
      </c>
      <c r="J123" s="15">
        <f>IF(ISNA(VLOOKUP($A123,Raw!$C$2174:$U$2261,Base2!J$35,0)),0.0000001,VLOOKUP($A123,Raw!$C$2174:$U$2261,Base2!J$35,0))</f>
        <v>9.9999999999999995E-8</v>
      </c>
      <c r="K123" s="15">
        <f>IF(ISNA(VLOOKUP($A123,Raw!$C$2174:$U$2261,Base2!K$35,0)),0.0000001,VLOOKUP($A123,Raw!$C$2174:$U$2261,Base2!K$35,0))</f>
        <v>9.9999999999999995E-8</v>
      </c>
      <c r="L123" s="15">
        <f>IF(ISNA(VLOOKUP($A123,Raw!$C$2174:$U$2261,Base2!L$35,0)),0.0000001,VLOOKUP($A123,Raw!$C$2174:$U$2261,Base2!L$35,0))</f>
        <v>9.9999999999999995E-8</v>
      </c>
      <c r="M123" s="15">
        <f>IF(ISNA(VLOOKUP($A123,Raw!$C$2174:$U$2261,Base2!M$35,0)),0.0000001,VLOOKUP($A123,Raw!$C$2174:$U$2261,Base2!M$35,0))</f>
        <v>9.9999999999999995E-8</v>
      </c>
      <c r="N123" s="15">
        <f>IF(ISNA(VLOOKUP($A123,Raw!$C$2174:$U$2261,Base2!N$35,0)),0.0000001,VLOOKUP($A123,Raw!$C$2174:$U$2261,Base2!N$35,0))</f>
        <v>9.9999999999999995E-8</v>
      </c>
      <c r="O123" s="15">
        <f>IF(ISNA(VLOOKUP($A123,Raw!$C$2174:$U$2261,Base2!O$35,0)),0.0000001,VLOOKUP($A123,Raw!$C$2174:$U$2261,Base2!O$35,0))</f>
        <v>9.9999999999999995E-8</v>
      </c>
      <c r="P123" s="15">
        <f>IF(ISNA(VLOOKUP($A123,Raw!$C$2174:$U$2261,Base2!P$35,0)),0.0000001,VLOOKUP($A123,Raw!$C$2174:$U$2261,Base2!P$35,0))</f>
        <v>9.9999999999999995E-8</v>
      </c>
      <c r="Q123" s="15">
        <f>IF(ISNA(VLOOKUP($A123,Raw!$C$2174:$U$2261,Base2!Q$35,0)),0.0000001,VLOOKUP($A123,Raw!$C$2174:$U$2261,Base2!Q$35,0))</f>
        <v>9.9999999999999995E-8</v>
      </c>
      <c r="R123" s="15">
        <f>IF(ISNA(VLOOKUP($A123,Raw!$C$2174:$U$2261,Base2!R$35,0)),0.0000001,VLOOKUP($A123,Raw!$C$2174:$U$2261,Base2!R$35,0))</f>
        <v>9.9999999999999995E-8</v>
      </c>
      <c r="S123" s="15">
        <f>IF(ISNA(VLOOKUP($A123,Raw!$C$2174:$U$2261,Base2!S$35,0)),0.0000001,VLOOKUP($A123,Raw!$C$2174:$U$2261,Base2!S$35,0))</f>
        <v>9.9999999999999995E-8</v>
      </c>
      <c r="T123" s="15">
        <f>IF(ISNA(VLOOKUP($A123,Raw!$C$2174:$U$2261,Base2!T$35,0)),0.0000001,VLOOKUP($A123,Raw!$C$2174:$U$2261,Base2!T$35,0))</f>
        <v>9.9999999999999995E-8</v>
      </c>
      <c r="W123" s="25"/>
    </row>
    <row r="124" spans="1:23" x14ac:dyDescent="0.3">
      <c r="A124" t="s">
        <v>165</v>
      </c>
      <c r="B124" s="18" t="s">
        <v>276</v>
      </c>
      <c r="C124" s="19">
        <f>IF(ISNA(VLOOKUP($A124,Raw!$C$2174:$U$2261,Base2!C$35,0)),0.0000001,VLOOKUP($A124,Raw!$C$2174:$U$2261,Base2!C$35,0))</f>
        <v>24.32204032350624</v>
      </c>
      <c r="D124" s="19">
        <f>IF(ISNA(VLOOKUP($A124,Raw!$C$2174:$U$2261,Base2!D$35,0)),0.0000001,VLOOKUP($A124,Raw!$C$2174:$U$2261,Base2!D$35,0))</f>
        <v>18.548475372427948</v>
      </c>
      <c r="E124" s="19">
        <f>IF(ISNA(VLOOKUP($A124,Raw!$C$2174:$U$2261,Base2!E$35,0)),0.0000001,VLOOKUP($A124,Raw!$C$2174:$U$2261,Base2!E$35,0))</f>
        <v>13.904775080740391</v>
      </c>
      <c r="F124" s="19">
        <f>IF(ISNA(VLOOKUP($A124,Raw!$C$2174:$U$2261,Base2!F$35,0)),0.0000001,VLOOKUP($A124,Raw!$C$2174:$U$2261,Base2!F$35,0))</f>
        <v>13.054102281606642</v>
      </c>
      <c r="G124" s="19">
        <f>IF(ISNA(VLOOKUP($A124,Raw!$C$2174:$U$2261,Base2!G$35,0)),0.0000001,VLOOKUP($A124,Raw!$C$2174:$U$2261,Base2!G$35,0))</f>
        <v>18.662286046777883</v>
      </c>
      <c r="H124" s="19">
        <f>IF(ISNA(VLOOKUP($A124,Raw!$C$2174:$U$2261,Base2!H$35,0)),0.0000001,VLOOKUP($A124,Raw!$C$2174:$U$2261,Base2!H$35,0))</f>
        <v>19.722116926680634</v>
      </c>
      <c r="I124" s="19">
        <f>IF(ISNA(VLOOKUP($A124,Raw!$C$2174:$U$2261,Base2!I$35,0)),0.0000001,VLOOKUP($A124,Raw!$C$2174:$U$2261,Base2!I$35,0))</f>
        <v>23.311636485006961</v>
      </c>
      <c r="J124" s="19">
        <f>IF(ISNA(VLOOKUP($A124,Raw!$C$2174:$U$2261,Base2!J$35,0)),0.0000001,VLOOKUP($A124,Raw!$C$2174:$U$2261,Base2!J$35,0))</f>
        <v>29.402933813961159</v>
      </c>
      <c r="K124" s="19">
        <f>IF(ISNA(VLOOKUP($A124,Raw!$C$2174:$U$2261,Base2!K$35,0)),0.0000001,VLOOKUP($A124,Raw!$C$2174:$U$2261,Base2!K$35,0))</f>
        <v>11.500011067212391</v>
      </c>
      <c r="L124" s="19">
        <f>IF(ISNA(VLOOKUP($A124,Raw!$C$2174:$U$2261,Base2!L$35,0)),0.0000001,VLOOKUP($A124,Raw!$C$2174:$U$2261,Base2!L$35,0))</f>
        <v>17.289421794271679</v>
      </c>
      <c r="M124" s="19">
        <f>IF(ISNA(VLOOKUP($A124,Raw!$C$2174:$U$2261,Base2!M$35,0)),0.0000001,VLOOKUP($A124,Raw!$C$2174:$U$2261,Base2!M$35,0))</f>
        <v>18.130396936282878</v>
      </c>
      <c r="N124" s="19">
        <f>IF(ISNA(VLOOKUP($A124,Raw!$C$2174:$U$2261,Base2!N$35,0)),0.0000001,VLOOKUP($A124,Raw!$C$2174:$U$2261,Base2!N$35,0))</f>
        <v>21.872716746627223</v>
      </c>
      <c r="O124" s="19">
        <f>IF(ISNA(VLOOKUP($A124,Raw!$C$2174:$U$2261,Base2!O$35,0)),0.0000001,VLOOKUP($A124,Raw!$C$2174:$U$2261,Base2!O$35,0))</f>
        <v>32.573435999074874</v>
      </c>
      <c r="P124" s="19">
        <f>IF(ISNA(VLOOKUP($A124,Raw!$C$2174:$U$2261,Base2!P$35,0)),0.0000001,VLOOKUP($A124,Raw!$C$2174:$U$2261,Base2!P$35,0))</f>
        <v>0</v>
      </c>
      <c r="Q124" s="19">
        <f>IF(ISNA(VLOOKUP($A124,Raw!$C$2174:$U$2261,Base2!Q$35,0)),0.0000001,VLOOKUP($A124,Raw!$C$2174:$U$2261,Base2!Q$35,0))</f>
        <v>0</v>
      </c>
      <c r="R124" s="19">
        <f>IF(ISNA(VLOOKUP($A124,Raw!$C$2174:$U$2261,Base2!R$35,0)),0.0000001,VLOOKUP($A124,Raw!$C$2174:$U$2261,Base2!R$35,0))</f>
        <v>0</v>
      </c>
      <c r="S124" s="19">
        <f>IF(ISNA(VLOOKUP($A124,Raw!$C$2174:$U$2261,Base2!S$35,0)),0.0000001,VLOOKUP($A124,Raw!$C$2174:$U$2261,Base2!S$35,0))</f>
        <v>0</v>
      </c>
      <c r="T124" s="19">
        <f>IF(ISNA(VLOOKUP($A124,Raw!$C$2174:$U$2261,Base2!T$35,0)),0.0000001,VLOOKUP($A124,Raw!$C$2174:$U$2261,Base2!T$35,0))</f>
        <v>0</v>
      </c>
    </row>
    <row r="125" spans="1:23" x14ac:dyDescent="0.3">
      <c r="A125" t="s">
        <v>166</v>
      </c>
      <c r="B125" s="12" t="s">
        <v>277</v>
      </c>
      <c r="C125" s="13">
        <f>IF(ISNA(VLOOKUP($A125,Raw!$C$2174:$U$2261,Base2!C$35,0)),0.0000001,VLOOKUP($A125,Raw!$C$2174:$U$2261,Base2!C$35,0))</f>
        <v>9.9999999999999995E-8</v>
      </c>
      <c r="D125" s="13">
        <f>IF(ISNA(VLOOKUP($A125,Raw!$C$2174:$U$2261,Base2!D$35,0)),0.0000001,VLOOKUP($A125,Raw!$C$2174:$U$2261,Base2!D$35,0))</f>
        <v>9.9999999999999995E-8</v>
      </c>
      <c r="E125" s="13">
        <f>IF(ISNA(VLOOKUP($A125,Raw!$C$2174:$U$2261,Base2!E$35,0)),0.0000001,VLOOKUP($A125,Raw!$C$2174:$U$2261,Base2!E$35,0))</f>
        <v>9.9999999999999995E-8</v>
      </c>
      <c r="F125" s="13">
        <f>IF(ISNA(VLOOKUP($A125,Raw!$C$2174:$U$2261,Base2!F$35,0)),0.0000001,VLOOKUP($A125,Raw!$C$2174:$U$2261,Base2!F$35,0))</f>
        <v>9.9999999999999995E-8</v>
      </c>
      <c r="G125" s="13">
        <f>IF(ISNA(VLOOKUP($A125,Raw!$C$2174:$U$2261,Base2!G$35,0)),0.0000001,VLOOKUP($A125,Raw!$C$2174:$U$2261,Base2!G$35,0))</f>
        <v>9.9999999999999995E-8</v>
      </c>
      <c r="H125" s="13">
        <f>IF(ISNA(VLOOKUP($A125,Raw!$C$2174:$U$2261,Base2!H$35,0)),0.0000001,VLOOKUP($A125,Raw!$C$2174:$U$2261,Base2!H$35,0))</f>
        <v>9.9999999999999995E-8</v>
      </c>
      <c r="I125" s="13">
        <f>IF(ISNA(VLOOKUP($A125,Raw!$C$2174:$U$2261,Base2!I$35,0)),0.0000001,VLOOKUP($A125,Raw!$C$2174:$U$2261,Base2!I$35,0))</f>
        <v>9.9999999999999995E-8</v>
      </c>
      <c r="J125" s="13">
        <f>IF(ISNA(VLOOKUP($A125,Raw!$C$2174:$U$2261,Base2!J$35,0)),0.0000001,VLOOKUP($A125,Raw!$C$2174:$U$2261,Base2!J$35,0))</f>
        <v>9.9999999999999995E-8</v>
      </c>
      <c r="K125" s="13">
        <f>IF(ISNA(VLOOKUP($A125,Raw!$C$2174:$U$2261,Base2!K$35,0)),0.0000001,VLOOKUP($A125,Raw!$C$2174:$U$2261,Base2!K$35,0))</f>
        <v>9.9999999999999995E-8</v>
      </c>
      <c r="L125" s="13">
        <f>IF(ISNA(VLOOKUP($A125,Raw!$C$2174:$U$2261,Base2!L$35,0)),0.0000001,VLOOKUP($A125,Raw!$C$2174:$U$2261,Base2!L$35,0))</f>
        <v>9.9999999999999995E-8</v>
      </c>
      <c r="M125" s="13">
        <f>IF(ISNA(VLOOKUP($A125,Raw!$C$2174:$U$2261,Base2!M$35,0)),0.0000001,VLOOKUP($A125,Raw!$C$2174:$U$2261,Base2!M$35,0))</f>
        <v>9.9999999999999995E-8</v>
      </c>
      <c r="N125" s="13">
        <f>IF(ISNA(VLOOKUP($A125,Raw!$C$2174:$U$2261,Base2!N$35,0)),0.0000001,VLOOKUP($A125,Raw!$C$2174:$U$2261,Base2!N$35,0))</f>
        <v>9.9999999999999995E-8</v>
      </c>
      <c r="O125" s="13">
        <f>IF(ISNA(VLOOKUP($A125,Raw!$C$2174:$U$2261,Base2!O$35,0)),0.0000001,VLOOKUP($A125,Raw!$C$2174:$U$2261,Base2!O$35,0))</f>
        <v>9.9999999999999995E-8</v>
      </c>
      <c r="P125" s="13">
        <f>IF(ISNA(VLOOKUP($A125,Raw!$C$2174:$U$2261,Base2!P$35,0)),0.0000001,VLOOKUP($A125,Raw!$C$2174:$U$2261,Base2!P$35,0))</f>
        <v>9.9999999999999995E-8</v>
      </c>
      <c r="Q125" s="13">
        <f>IF(ISNA(VLOOKUP($A125,Raw!$C$2174:$U$2261,Base2!Q$35,0)),0.0000001,VLOOKUP($A125,Raw!$C$2174:$U$2261,Base2!Q$35,0))</f>
        <v>9.9999999999999995E-8</v>
      </c>
      <c r="R125" s="13">
        <f>IF(ISNA(VLOOKUP($A125,Raw!$C$2174:$U$2261,Base2!R$35,0)),0.0000001,VLOOKUP($A125,Raw!$C$2174:$U$2261,Base2!R$35,0))</f>
        <v>9.9999999999999995E-8</v>
      </c>
      <c r="S125" s="13">
        <f>IF(ISNA(VLOOKUP($A125,Raw!$C$2174:$U$2261,Base2!S$35,0)),0.0000001,VLOOKUP($A125,Raw!$C$2174:$U$2261,Base2!S$35,0))</f>
        <v>9.9999999999999995E-8</v>
      </c>
      <c r="T125" s="13">
        <f>IF(ISNA(VLOOKUP($A125,Raw!$C$2174:$U$2261,Base2!T$35,0)),0.0000001,VLOOKUP($A125,Raw!$C$2174:$U$2261,Base2!T$35,0))</f>
        <v>9.9999999999999995E-8</v>
      </c>
    </row>
    <row r="126" spans="1:23" x14ac:dyDescent="0.3">
      <c r="A126" t="s">
        <v>167</v>
      </c>
      <c r="B126" s="14" t="s">
        <v>315</v>
      </c>
      <c r="C126" s="15">
        <f>IF(ISNA(VLOOKUP($A126,Raw!$C$2174:$U$2261,Base2!C$35,0)),0.0000001,VLOOKUP($A126,Raw!$C$2174:$U$2261,Base2!C$35,0))</f>
        <v>9.9999999999999995E-8</v>
      </c>
      <c r="D126" s="15">
        <f>IF(ISNA(VLOOKUP($A126,Raw!$C$2174:$U$2261,Base2!D$35,0)),0.0000001,VLOOKUP($A126,Raw!$C$2174:$U$2261,Base2!D$35,0))</f>
        <v>9.9999999999999995E-8</v>
      </c>
      <c r="E126" s="15">
        <f>IF(ISNA(VLOOKUP($A126,Raw!$C$2174:$U$2261,Base2!E$35,0)),0.0000001,VLOOKUP($A126,Raw!$C$2174:$U$2261,Base2!E$35,0))</f>
        <v>9.9999999999999995E-8</v>
      </c>
      <c r="F126" s="15">
        <f>IF(ISNA(VLOOKUP($A126,Raw!$C$2174:$U$2261,Base2!F$35,0)),0.0000001,VLOOKUP($A126,Raw!$C$2174:$U$2261,Base2!F$35,0))</f>
        <v>9.9999999999999995E-8</v>
      </c>
      <c r="G126" s="15">
        <f>IF(ISNA(VLOOKUP($A126,Raw!$C$2174:$U$2261,Base2!G$35,0)),0.0000001,VLOOKUP($A126,Raw!$C$2174:$U$2261,Base2!G$35,0))</f>
        <v>9.9999999999999995E-8</v>
      </c>
      <c r="H126" s="15">
        <f>IF(ISNA(VLOOKUP($A126,Raw!$C$2174:$U$2261,Base2!H$35,0)),0.0000001,VLOOKUP($A126,Raw!$C$2174:$U$2261,Base2!H$35,0))</f>
        <v>9.9999999999999995E-8</v>
      </c>
      <c r="I126" s="15">
        <f>IF(ISNA(VLOOKUP($A126,Raw!$C$2174:$U$2261,Base2!I$35,0)),0.0000001,VLOOKUP($A126,Raw!$C$2174:$U$2261,Base2!I$35,0))</f>
        <v>9.9999999999999995E-8</v>
      </c>
      <c r="J126" s="15">
        <f>IF(ISNA(VLOOKUP($A126,Raw!$C$2174:$U$2261,Base2!J$35,0)),0.0000001,VLOOKUP($A126,Raw!$C$2174:$U$2261,Base2!J$35,0))</f>
        <v>9.9999999999999995E-8</v>
      </c>
      <c r="K126" s="15">
        <f>IF(ISNA(VLOOKUP($A126,Raw!$C$2174:$U$2261,Base2!K$35,0)),0.0000001,VLOOKUP($A126,Raw!$C$2174:$U$2261,Base2!K$35,0))</f>
        <v>9.9999999999999995E-8</v>
      </c>
      <c r="L126" s="15">
        <f>IF(ISNA(VLOOKUP($A126,Raw!$C$2174:$U$2261,Base2!L$35,0)),0.0000001,VLOOKUP($A126,Raw!$C$2174:$U$2261,Base2!L$35,0))</f>
        <v>9.9999999999999995E-8</v>
      </c>
      <c r="M126" s="15">
        <f>IF(ISNA(VLOOKUP($A126,Raw!$C$2174:$U$2261,Base2!M$35,0)),0.0000001,VLOOKUP($A126,Raw!$C$2174:$U$2261,Base2!M$35,0))</f>
        <v>9.9999999999999995E-8</v>
      </c>
      <c r="N126" s="15">
        <f>IF(ISNA(VLOOKUP($A126,Raw!$C$2174:$U$2261,Base2!N$35,0)),0.0000001,VLOOKUP($A126,Raw!$C$2174:$U$2261,Base2!N$35,0))</f>
        <v>9.9999999999999995E-8</v>
      </c>
      <c r="O126" s="15">
        <f>IF(ISNA(VLOOKUP($A126,Raw!$C$2174:$U$2261,Base2!O$35,0)),0.0000001,VLOOKUP($A126,Raw!$C$2174:$U$2261,Base2!O$35,0))</f>
        <v>9.9999999999999995E-8</v>
      </c>
      <c r="P126" s="15">
        <f>IF(ISNA(VLOOKUP($A126,Raw!$C$2174:$U$2261,Base2!P$35,0)),0.0000001,VLOOKUP($A126,Raw!$C$2174:$U$2261,Base2!P$35,0))</f>
        <v>9.9999999999999995E-8</v>
      </c>
      <c r="Q126" s="15">
        <f>IF(ISNA(VLOOKUP($A126,Raw!$C$2174:$U$2261,Base2!Q$35,0)),0.0000001,VLOOKUP($A126,Raw!$C$2174:$U$2261,Base2!Q$35,0))</f>
        <v>9.9999999999999995E-8</v>
      </c>
      <c r="R126" s="15">
        <f>IF(ISNA(VLOOKUP($A126,Raw!$C$2174:$U$2261,Base2!R$35,0)),0.0000001,VLOOKUP($A126,Raw!$C$2174:$U$2261,Base2!R$35,0))</f>
        <v>9.9999999999999995E-8</v>
      </c>
      <c r="S126" s="15">
        <f>IF(ISNA(VLOOKUP($A126,Raw!$C$2174:$U$2261,Base2!S$35,0)),0.0000001,VLOOKUP($A126,Raw!$C$2174:$U$2261,Base2!S$35,0))</f>
        <v>9.9999999999999995E-8</v>
      </c>
      <c r="T126" s="15">
        <f>IF(ISNA(VLOOKUP($A126,Raw!$C$2174:$U$2261,Base2!T$35,0)),0.0000001,VLOOKUP($A126,Raw!$C$2174:$U$2261,Base2!T$35,0))</f>
        <v>9.9999999999999995E-8</v>
      </c>
    </row>
    <row r="127" spans="1:23" x14ac:dyDescent="0.3">
      <c r="A127" t="s">
        <v>168</v>
      </c>
      <c r="B127" s="14" t="s">
        <v>316</v>
      </c>
      <c r="C127" s="15">
        <f>IF(ISNA(VLOOKUP($A127,Raw!$C$2174:$U$2261,Base2!C$35,0)),0.0000001,VLOOKUP($A127,Raw!$C$2174:$U$2261,Base2!C$35,0))</f>
        <v>9.9999999999999995E-8</v>
      </c>
      <c r="D127" s="15">
        <f>IF(ISNA(VLOOKUP($A127,Raw!$C$2174:$U$2261,Base2!D$35,0)),0.0000001,VLOOKUP($A127,Raw!$C$2174:$U$2261,Base2!D$35,0))</f>
        <v>9.9999999999999995E-8</v>
      </c>
      <c r="E127" s="15">
        <f>IF(ISNA(VLOOKUP($A127,Raw!$C$2174:$U$2261,Base2!E$35,0)),0.0000001,VLOOKUP($A127,Raw!$C$2174:$U$2261,Base2!E$35,0))</f>
        <v>9.9999999999999995E-8</v>
      </c>
      <c r="F127" s="15">
        <f>IF(ISNA(VLOOKUP($A127,Raw!$C$2174:$U$2261,Base2!F$35,0)),0.0000001,VLOOKUP($A127,Raw!$C$2174:$U$2261,Base2!F$35,0))</f>
        <v>9.9999999999999995E-8</v>
      </c>
      <c r="G127" s="15">
        <f>IF(ISNA(VLOOKUP($A127,Raw!$C$2174:$U$2261,Base2!G$35,0)),0.0000001,VLOOKUP($A127,Raw!$C$2174:$U$2261,Base2!G$35,0))</f>
        <v>9.9999999999999995E-8</v>
      </c>
      <c r="H127" s="15">
        <f>IF(ISNA(VLOOKUP($A127,Raw!$C$2174:$U$2261,Base2!H$35,0)),0.0000001,VLOOKUP($A127,Raw!$C$2174:$U$2261,Base2!H$35,0))</f>
        <v>9.9999999999999995E-8</v>
      </c>
      <c r="I127" s="15">
        <f>IF(ISNA(VLOOKUP($A127,Raw!$C$2174:$U$2261,Base2!I$35,0)),0.0000001,VLOOKUP($A127,Raw!$C$2174:$U$2261,Base2!I$35,0))</f>
        <v>9.9999999999999995E-8</v>
      </c>
      <c r="J127" s="15">
        <f>IF(ISNA(VLOOKUP($A127,Raw!$C$2174:$U$2261,Base2!J$35,0)),0.0000001,VLOOKUP($A127,Raw!$C$2174:$U$2261,Base2!J$35,0))</f>
        <v>9.9999999999999995E-8</v>
      </c>
      <c r="K127" s="15">
        <f>IF(ISNA(VLOOKUP($A127,Raw!$C$2174:$U$2261,Base2!K$35,0)),0.0000001,VLOOKUP($A127,Raw!$C$2174:$U$2261,Base2!K$35,0))</f>
        <v>9.9999999999999995E-8</v>
      </c>
      <c r="L127" s="15">
        <f>IF(ISNA(VLOOKUP($A127,Raw!$C$2174:$U$2261,Base2!L$35,0)),0.0000001,VLOOKUP($A127,Raw!$C$2174:$U$2261,Base2!L$35,0))</f>
        <v>9.9999999999999995E-8</v>
      </c>
      <c r="M127" s="15">
        <f>IF(ISNA(VLOOKUP($A127,Raw!$C$2174:$U$2261,Base2!M$35,0)),0.0000001,VLOOKUP($A127,Raw!$C$2174:$U$2261,Base2!M$35,0))</f>
        <v>9.9999999999999995E-8</v>
      </c>
      <c r="N127" s="15">
        <f>IF(ISNA(VLOOKUP($A127,Raw!$C$2174:$U$2261,Base2!N$35,0)),0.0000001,VLOOKUP($A127,Raw!$C$2174:$U$2261,Base2!N$35,0))</f>
        <v>9.9999999999999995E-8</v>
      </c>
      <c r="O127" s="15">
        <f>IF(ISNA(VLOOKUP($A127,Raw!$C$2174:$U$2261,Base2!O$35,0)),0.0000001,VLOOKUP($A127,Raw!$C$2174:$U$2261,Base2!O$35,0))</f>
        <v>9.9999999999999995E-8</v>
      </c>
      <c r="P127" s="15">
        <f>IF(ISNA(VLOOKUP($A127,Raw!$C$2174:$U$2261,Base2!P$35,0)),0.0000001,VLOOKUP($A127,Raw!$C$2174:$U$2261,Base2!P$35,0))</f>
        <v>9.9999999999999995E-8</v>
      </c>
      <c r="Q127" s="15">
        <f>IF(ISNA(VLOOKUP($A127,Raw!$C$2174:$U$2261,Base2!Q$35,0)),0.0000001,VLOOKUP($A127,Raw!$C$2174:$U$2261,Base2!Q$35,0))</f>
        <v>9.9999999999999995E-8</v>
      </c>
      <c r="R127" s="15">
        <f>IF(ISNA(VLOOKUP($A127,Raw!$C$2174:$U$2261,Base2!R$35,0)),0.0000001,VLOOKUP($A127,Raw!$C$2174:$U$2261,Base2!R$35,0))</f>
        <v>9.9999999999999995E-8</v>
      </c>
      <c r="S127" s="15">
        <f>IF(ISNA(VLOOKUP($A127,Raw!$C$2174:$U$2261,Base2!S$35,0)),0.0000001,VLOOKUP($A127,Raw!$C$2174:$U$2261,Base2!S$35,0))</f>
        <v>9.9999999999999995E-8</v>
      </c>
      <c r="T127" s="15">
        <f>IF(ISNA(VLOOKUP($A127,Raw!$C$2174:$U$2261,Base2!T$35,0)),0.0000001,VLOOKUP($A127,Raw!$C$2174:$U$2261,Base2!T$35,0))</f>
        <v>9.9999999999999995E-8</v>
      </c>
    </row>
    <row r="128" spans="1:23" x14ac:dyDescent="0.3">
      <c r="A128" t="s">
        <v>169</v>
      </c>
      <c r="B128" s="12" t="s">
        <v>283</v>
      </c>
      <c r="C128" s="13">
        <f>IF(ISNA(VLOOKUP($A128,Raw!$C$2174:$U$2261,Base2!C$35,0)),0.0000001,VLOOKUP($A128,Raw!$C$2174:$U$2261,Base2!C$35,0))</f>
        <v>9.9999999999999995E-8</v>
      </c>
      <c r="D128" s="13">
        <f>IF(ISNA(VLOOKUP($A128,Raw!$C$2174:$U$2261,Base2!D$35,0)),0.0000001,VLOOKUP($A128,Raw!$C$2174:$U$2261,Base2!D$35,0))</f>
        <v>9.9999999999999995E-8</v>
      </c>
      <c r="E128" s="13">
        <f>IF(ISNA(VLOOKUP($A128,Raw!$C$2174:$U$2261,Base2!E$35,0)),0.0000001,VLOOKUP($A128,Raw!$C$2174:$U$2261,Base2!E$35,0))</f>
        <v>9.9999999999999995E-8</v>
      </c>
      <c r="F128" s="13">
        <f>IF(ISNA(VLOOKUP($A128,Raw!$C$2174:$U$2261,Base2!F$35,0)),0.0000001,VLOOKUP($A128,Raw!$C$2174:$U$2261,Base2!F$35,0))</f>
        <v>9.9999999999999995E-8</v>
      </c>
      <c r="G128" s="13">
        <f>IF(ISNA(VLOOKUP($A128,Raw!$C$2174:$U$2261,Base2!G$35,0)),0.0000001,VLOOKUP($A128,Raw!$C$2174:$U$2261,Base2!G$35,0))</f>
        <v>9.9999999999999995E-8</v>
      </c>
      <c r="H128" s="13">
        <f>IF(ISNA(VLOOKUP($A128,Raw!$C$2174:$U$2261,Base2!H$35,0)),0.0000001,VLOOKUP($A128,Raw!$C$2174:$U$2261,Base2!H$35,0))</f>
        <v>9.9999999999999995E-8</v>
      </c>
      <c r="I128" s="13">
        <f>IF(ISNA(VLOOKUP($A128,Raw!$C$2174:$U$2261,Base2!I$35,0)),0.0000001,VLOOKUP($A128,Raw!$C$2174:$U$2261,Base2!I$35,0))</f>
        <v>9.9999999999999995E-8</v>
      </c>
      <c r="J128" s="13">
        <f>IF(ISNA(VLOOKUP($A128,Raw!$C$2174:$U$2261,Base2!J$35,0)),0.0000001,VLOOKUP($A128,Raw!$C$2174:$U$2261,Base2!J$35,0))</f>
        <v>9.9999999999999995E-8</v>
      </c>
      <c r="K128" s="13">
        <f>IF(ISNA(VLOOKUP($A128,Raw!$C$2174:$U$2261,Base2!K$35,0)),0.0000001,VLOOKUP($A128,Raw!$C$2174:$U$2261,Base2!K$35,0))</f>
        <v>9.9999999999999995E-8</v>
      </c>
      <c r="L128" s="13">
        <f>IF(ISNA(VLOOKUP($A128,Raw!$C$2174:$U$2261,Base2!L$35,0)),0.0000001,VLOOKUP($A128,Raw!$C$2174:$U$2261,Base2!L$35,0))</f>
        <v>9.9999999999999995E-8</v>
      </c>
      <c r="M128" s="13">
        <f>IF(ISNA(VLOOKUP($A128,Raw!$C$2174:$U$2261,Base2!M$35,0)),0.0000001,VLOOKUP($A128,Raw!$C$2174:$U$2261,Base2!M$35,0))</f>
        <v>9.9999999999999995E-8</v>
      </c>
      <c r="N128" s="13">
        <f>IF(ISNA(VLOOKUP($A128,Raw!$C$2174:$U$2261,Base2!N$35,0)),0.0000001,VLOOKUP($A128,Raw!$C$2174:$U$2261,Base2!N$35,0))</f>
        <v>9.9999999999999995E-8</v>
      </c>
      <c r="O128" s="13">
        <f>IF(ISNA(VLOOKUP($A128,Raw!$C$2174:$U$2261,Base2!O$35,0)),0.0000001,VLOOKUP($A128,Raw!$C$2174:$U$2261,Base2!O$35,0))</f>
        <v>9.9999999999999995E-8</v>
      </c>
      <c r="P128" s="13">
        <f>IF(ISNA(VLOOKUP($A128,Raw!$C$2174:$U$2261,Base2!P$35,0)),0.0000001,VLOOKUP($A128,Raw!$C$2174:$U$2261,Base2!P$35,0))</f>
        <v>9.9999999999999995E-8</v>
      </c>
      <c r="Q128" s="13">
        <f>IF(ISNA(VLOOKUP($A128,Raw!$C$2174:$U$2261,Base2!Q$35,0)),0.0000001,VLOOKUP($A128,Raw!$C$2174:$U$2261,Base2!Q$35,0))</f>
        <v>9.9999999999999995E-8</v>
      </c>
      <c r="R128" s="13">
        <f>IF(ISNA(VLOOKUP($A128,Raw!$C$2174:$U$2261,Base2!R$35,0)),0.0000001,VLOOKUP($A128,Raw!$C$2174:$U$2261,Base2!R$35,0))</f>
        <v>9.9999999999999995E-8</v>
      </c>
      <c r="S128" s="13">
        <f>IF(ISNA(VLOOKUP($A128,Raw!$C$2174:$U$2261,Base2!S$35,0)),0.0000001,VLOOKUP($A128,Raw!$C$2174:$U$2261,Base2!S$35,0))</f>
        <v>9.9999999999999995E-8</v>
      </c>
      <c r="T128" s="13">
        <f>IF(ISNA(VLOOKUP($A128,Raw!$C$2174:$U$2261,Base2!T$35,0)),0.0000001,VLOOKUP($A128,Raw!$C$2174:$U$2261,Base2!T$35,0))</f>
        <v>9.9999999999999995E-8</v>
      </c>
    </row>
    <row r="129" spans="1:20" x14ac:dyDescent="0.3">
      <c r="A129" t="s">
        <v>170</v>
      </c>
      <c r="B129" s="14" t="s">
        <v>317</v>
      </c>
      <c r="C129" s="15">
        <f>IF(ISNA(VLOOKUP($A129,Raw!$C$2174:$U$2261,Base2!C$35,0)),0.0000001,VLOOKUP($A129,Raw!$C$2174:$U$2261,Base2!C$35,0))</f>
        <v>9.9999999999999995E-8</v>
      </c>
      <c r="D129" s="15">
        <f>IF(ISNA(VLOOKUP($A129,Raw!$C$2174:$U$2261,Base2!D$35,0)),0.0000001,VLOOKUP($A129,Raw!$C$2174:$U$2261,Base2!D$35,0))</f>
        <v>9.9999999999999995E-8</v>
      </c>
      <c r="E129" s="15">
        <f>IF(ISNA(VLOOKUP($A129,Raw!$C$2174:$U$2261,Base2!E$35,0)),0.0000001,VLOOKUP($A129,Raw!$C$2174:$U$2261,Base2!E$35,0))</f>
        <v>9.9999999999999995E-8</v>
      </c>
      <c r="F129" s="15">
        <f>IF(ISNA(VLOOKUP($A129,Raw!$C$2174:$U$2261,Base2!F$35,0)),0.0000001,VLOOKUP($A129,Raw!$C$2174:$U$2261,Base2!F$35,0))</f>
        <v>9.9999999999999995E-8</v>
      </c>
      <c r="G129" s="15">
        <f>IF(ISNA(VLOOKUP($A129,Raw!$C$2174:$U$2261,Base2!G$35,0)),0.0000001,VLOOKUP($A129,Raw!$C$2174:$U$2261,Base2!G$35,0))</f>
        <v>9.9999999999999995E-8</v>
      </c>
      <c r="H129" s="15">
        <f>IF(ISNA(VLOOKUP($A129,Raw!$C$2174:$U$2261,Base2!H$35,0)),0.0000001,VLOOKUP($A129,Raw!$C$2174:$U$2261,Base2!H$35,0))</f>
        <v>9.9999999999999995E-8</v>
      </c>
      <c r="I129" s="15">
        <f>IF(ISNA(VLOOKUP($A129,Raw!$C$2174:$U$2261,Base2!I$35,0)),0.0000001,VLOOKUP($A129,Raw!$C$2174:$U$2261,Base2!I$35,0))</f>
        <v>9.9999999999999995E-8</v>
      </c>
      <c r="J129" s="15">
        <f>IF(ISNA(VLOOKUP($A129,Raw!$C$2174:$U$2261,Base2!J$35,0)),0.0000001,VLOOKUP($A129,Raw!$C$2174:$U$2261,Base2!J$35,0))</f>
        <v>9.9999999999999995E-8</v>
      </c>
      <c r="K129" s="15">
        <f>IF(ISNA(VLOOKUP($A129,Raw!$C$2174:$U$2261,Base2!K$35,0)),0.0000001,VLOOKUP($A129,Raw!$C$2174:$U$2261,Base2!K$35,0))</f>
        <v>9.9999999999999995E-8</v>
      </c>
      <c r="L129" s="15">
        <f>IF(ISNA(VLOOKUP($A129,Raw!$C$2174:$U$2261,Base2!L$35,0)),0.0000001,VLOOKUP($A129,Raw!$C$2174:$U$2261,Base2!L$35,0))</f>
        <v>9.9999999999999995E-8</v>
      </c>
      <c r="M129" s="15">
        <f>IF(ISNA(VLOOKUP($A129,Raw!$C$2174:$U$2261,Base2!M$35,0)),0.0000001,VLOOKUP($A129,Raw!$C$2174:$U$2261,Base2!M$35,0))</f>
        <v>9.9999999999999995E-8</v>
      </c>
      <c r="N129" s="15">
        <f>IF(ISNA(VLOOKUP($A129,Raw!$C$2174:$U$2261,Base2!N$35,0)),0.0000001,VLOOKUP($A129,Raw!$C$2174:$U$2261,Base2!N$35,0))</f>
        <v>9.9999999999999995E-8</v>
      </c>
      <c r="O129" s="15">
        <f>IF(ISNA(VLOOKUP($A129,Raw!$C$2174:$U$2261,Base2!O$35,0)),0.0000001,VLOOKUP($A129,Raw!$C$2174:$U$2261,Base2!O$35,0))</f>
        <v>9.9999999999999995E-8</v>
      </c>
      <c r="P129" s="15">
        <f>IF(ISNA(VLOOKUP($A129,Raw!$C$2174:$U$2261,Base2!P$35,0)),0.0000001,VLOOKUP($A129,Raw!$C$2174:$U$2261,Base2!P$35,0))</f>
        <v>9.9999999999999995E-8</v>
      </c>
      <c r="Q129" s="15">
        <f>IF(ISNA(VLOOKUP($A129,Raw!$C$2174:$U$2261,Base2!Q$35,0)),0.0000001,VLOOKUP($A129,Raw!$C$2174:$U$2261,Base2!Q$35,0))</f>
        <v>9.9999999999999995E-8</v>
      </c>
      <c r="R129" s="15">
        <f>IF(ISNA(VLOOKUP($A129,Raw!$C$2174:$U$2261,Base2!R$35,0)),0.0000001,VLOOKUP($A129,Raw!$C$2174:$U$2261,Base2!R$35,0))</f>
        <v>9.9999999999999995E-8</v>
      </c>
      <c r="S129" s="15">
        <f>IF(ISNA(VLOOKUP($A129,Raw!$C$2174:$U$2261,Base2!S$35,0)),0.0000001,VLOOKUP($A129,Raw!$C$2174:$U$2261,Base2!S$35,0))</f>
        <v>9.9999999999999995E-8</v>
      </c>
      <c r="T129" s="15">
        <f>IF(ISNA(VLOOKUP($A129,Raw!$C$2174:$U$2261,Base2!T$35,0)),0.0000001,VLOOKUP($A129,Raw!$C$2174:$U$2261,Base2!T$35,0))</f>
        <v>9.9999999999999995E-8</v>
      </c>
    </row>
    <row r="130" spans="1:20" x14ac:dyDescent="0.3">
      <c r="A130" t="s">
        <v>171</v>
      </c>
      <c r="B130" s="14" t="s">
        <v>318</v>
      </c>
      <c r="C130" s="15">
        <f>IF(ISNA(VLOOKUP($A130,Raw!$C$2174:$U$2261,Base2!C$35,0)),0.0000001,VLOOKUP($A130,Raw!$C$2174:$U$2261,Base2!C$35,0))</f>
        <v>9.9999999999999995E-8</v>
      </c>
      <c r="D130" s="15">
        <f>IF(ISNA(VLOOKUP($A130,Raw!$C$2174:$U$2261,Base2!D$35,0)),0.0000001,VLOOKUP($A130,Raw!$C$2174:$U$2261,Base2!D$35,0))</f>
        <v>9.9999999999999995E-8</v>
      </c>
      <c r="E130" s="15">
        <f>IF(ISNA(VLOOKUP($A130,Raw!$C$2174:$U$2261,Base2!E$35,0)),0.0000001,VLOOKUP($A130,Raw!$C$2174:$U$2261,Base2!E$35,0))</f>
        <v>9.9999999999999995E-8</v>
      </c>
      <c r="F130" s="15">
        <f>IF(ISNA(VLOOKUP($A130,Raw!$C$2174:$U$2261,Base2!F$35,0)),0.0000001,VLOOKUP($A130,Raw!$C$2174:$U$2261,Base2!F$35,0))</f>
        <v>9.9999999999999995E-8</v>
      </c>
      <c r="G130" s="15">
        <f>IF(ISNA(VLOOKUP($A130,Raw!$C$2174:$U$2261,Base2!G$35,0)),0.0000001,VLOOKUP($A130,Raw!$C$2174:$U$2261,Base2!G$35,0))</f>
        <v>9.9999999999999995E-8</v>
      </c>
      <c r="H130" s="15">
        <f>IF(ISNA(VLOOKUP($A130,Raw!$C$2174:$U$2261,Base2!H$35,0)),0.0000001,VLOOKUP($A130,Raw!$C$2174:$U$2261,Base2!H$35,0))</f>
        <v>9.9999999999999995E-8</v>
      </c>
      <c r="I130" s="15">
        <f>IF(ISNA(VLOOKUP($A130,Raw!$C$2174:$U$2261,Base2!I$35,0)),0.0000001,VLOOKUP($A130,Raw!$C$2174:$U$2261,Base2!I$35,0))</f>
        <v>9.9999999999999995E-8</v>
      </c>
      <c r="J130" s="15">
        <f>IF(ISNA(VLOOKUP($A130,Raw!$C$2174:$U$2261,Base2!J$35,0)),0.0000001,VLOOKUP($A130,Raw!$C$2174:$U$2261,Base2!J$35,0))</f>
        <v>9.9999999999999995E-8</v>
      </c>
      <c r="K130" s="15">
        <f>IF(ISNA(VLOOKUP($A130,Raw!$C$2174:$U$2261,Base2!K$35,0)),0.0000001,VLOOKUP($A130,Raw!$C$2174:$U$2261,Base2!K$35,0))</f>
        <v>9.9999999999999995E-8</v>
      </c>
      <c r="L130" s="15">
        <f>IF(ISNA(VLOOKUP($A130,Raw!$C$2174:$U$2261,Base2!L$35,0)),0.0000001,VLOOKUP($A130,Raw!$C$2174:$U$2261,Base2!L$35,0))</f>
        <v>9.9999999999999995E-8</v>
      </c>
      <c r="M130" s="15">
        <f>IF(ISNA(VLOOKUP($A130,Raw!$C$2174:$U$2261,Base2!M$35,0)),0.0000001,VLOOKUP($A130,Raw!$C$2174:$U$2261,Base2!M$35,0))</f>
        <v>9.9999999999999995E-8</v>
      </c>
      <c r="N130" s="15">
        <f>IF(ISNA(VLOOKUP($A130,Raw!$C$2174:$U$2261,Base2!N$35,0)),0.0000001,VLOOKUP($A130,Raw!$C$2174:$U$2261,Base2!N$35,0))</f>
        <v>9.9999999999999995E-8</v>
      </c>
      <c r="O130" s="15">
        <f>IF(ISNA(VLOOKUP($A130,Raw!$C$2174:$U$2261,Base2!O$35,0)),0.0000001,VLOOKUP($A130,Raw!$C$2174:$U$2261,Base2!O$35,0))</f>
        <v>9.9999999999999995E-8</v>
      </c>
      <c r="P130" s="15">
        <f>IF(ISNA(VLOOKUP($A130,Raw!$C$2174:$U$2261,Base2!P$35,0)),0.0000001,VLOOKUP($A130,Raw!$C$2174:$U$2261,Base2!P$35,0))</f>
        <v>9.9999999999999995E-8</v>
      </c>
      <c r="Q130" s="15">
        <f>IF(ISNA(VLOOKUP($A130,Raw!$C$2174:$U$2261,Base2!Q$35,0)),0.0000001,VLOOKUP($A130,Raw!$C$2174:$U$2261,Base2!Q$35,0))</f>
        <v>9.9999999999999995E-8</v>
      </c>
      <c r="R130" s="15">
        <f>IF(ISNA(VLOOKUP($A130,Raw!$C$2174:$U$2261,Base2!R$35,0)),0.0000001,VLOOKUP($A130,Raw!$C$2174:$U$2261,Base2!R$35,0))</f>
        <v>9.9999999999999995E-8</v>
      </c>
      <c r="S130" s="15">
        <f>IF(ISNA(VLOOKUP($A130,Raw!$C$2174:$U$2261,Base2!S$35,0)),0.0000001,VLOOKUP($A130,Raw!$C$2174:$U$2261,Base2!S$35,0))</f>
        <v>9.9999999999999995E-8</v>
      </c>
      <c r="T130" s="15">
        <f>IF(ISNA(VLOOKUP($A130,Raw!$C$2174:$U$2261,Base2!T$35,0)),0.0000001,VLOOKUP($A130,Raw!$C$2174:$U$2261,Base2!T$35,0))</f>
        <v>9.9999999999999995E-8</v>
      </c>
    </row>
    <row r="131" spans="1:20" x14ac:dyDescent="0.3">
      <c r="A131" t="s">
        <v>172</v>
      </c>
      <c r="B131" s="12" t="s">
        <v>288</v>
      </c>
      <c r="C131" s="13">
        <f>IF(ISNA(VLOOKUP($A131,Raw!$C$2174:$U$2261,Base2!C$35,0)),0.0000001,VLOOKUP($A131,Raw!$C$2174:$U$2261,Base2!C$35,0))</f>
        <v>9.9999999999999995E-8</v>
      </c>
      <c r="D131" s="13">
        <f>IF(ISNA(VLOOKUP($A131,Raw!$C$2174:$U$2261,Base2!D$35,0)),0.0000001,VLOOKUP($A131,Raw!$C$2174:$U$2261,Base2!D$35,0))</f>
        <v>9.9999999999999995E-8</v>
      </c>
      <c r="E131" s="13">
        <f>IF(ISNA(VLOOKUP($A131,Raw!$C$2174:$U$2261,Base2!E$35,0)),0.0000001,VLOOKUP($A131,Raw!$C$2174:$U$2261,Base2!E$35,0))</f>
        <v>9.9999999999999995E-8</v>
      </c>
      <c r="F131" s="13">
        <f>IF(ISNA(VLOOKUP($A131,Raw!$C$2174:$U$2261,Base2!F$35,0)),0.0000001,VLOOKUP($A131,Raw!$C$2174:$U$2261,Base2!F$35,0))</f>
        <v>9.9999999999999995E-8</v>
      </c>
      <c r="G131" s="13">
        <f>IF(ISNA(VLOOKUP($A131,Raw!$C$2174:$U$2261,Base2!G$35,0)),0.0000001,VLOOKUP($A131,Raw!$C$2174:$U$2261,Base2!G$35,0))</f>
        <v>9.9999999999999995E-8</v>
      </c>
      <c r="H131" s="13">
        <f>IF(ISNA(VLOOKUP($A131,Raw!$C$2174:$U$2261,Base2!H$35,0)),0.0000001,VLOOKUP($A131,Raw!$C$2174:$U$2261,Base2!H$35,0))</f>
        <v>9.9999999999999995E-8</v>
      </c>
      <c r="I131" s="13">
        <f>IF(ISNA(VLOOKUP($A131,Raw!$C$2174:$U$2261,Base2!I$35,0)),0.0000001,VLOOKUP($A131,Raw!$C$2174:$U$2261,Base2!I$35,0))</f>
        <v>9.9999999999999995E-8</v>
      </c>
      <c r="J131" s="13">
        <f>IF(ISNA(VLOOKUP($A131,Raw!$C$2174:$U$2261,Base2!J$35,0)),0.0000001,VLOOKUP($A131,Raw!$C$2174:$U$2261,Base2!J$35,0))</f>
        <v>9.9999999999999995E-8</v>
      </c>
      <c r="K131" s="13">
        <f>IF(ISNA(VLOOKUP($A131,Raw!$C$2174:$U$2261,Base2!K$35,0)),0.0000001,VLOOKUP($A131,Raw!$C$2174:$U$2261,Base2!K$35,0))</f>
        <v>9.9999999999999995E-8</v>
      </c>
      <c r="L131" s="13">
        <f>IF(ISNA(VLOOKUP($A131,Raw!$C$2174:$U$2261,Base2!L$35,0)),0.0000001,VLOOKUP($A131,Raw!$C$2174:$U$2261,Base2!L$35,0))</f>
        <v>9.9999999999999995E-8</v>
      </c>
      <c r="M131" s="13">
        <f>IF(ISNA(VLOOKUP($A131,Raw!$C$2174:$U$2261,Base2!M$35,0)),0.0000001,VLOOKUP($A131,Raw!$C$2174:$U$2261,Base2!M$35,0))</f>
        <v>9.9999999999999995E-8</v>
      </c>
      <c r="N131" s="13">
        <f>IF(ISNA(VLOOKUP($A131,Raw!$C$2174:$U$2261,Base2!N$35,0)),0.0000001,VLOOKUP($A131,Raw!$C$2174:$U$2261,Base2!N$35,0))</f>
        <v>9.9999999999999995E-8</v>
      </c>
      <c r="O131" s="13">
        <f>IF(ISNA(VLOOKUP($A131,Raw!$C$2174:$U$2261,Base2!O$35,0)),0.0000001,VLOOKUP($A131,Raw!$C$2174:$U$2261,Base2!O$35,0))</f>
        <v>9.9999999999999995E-8</v>
      </c>
      <c r="P131" s="13">
        <f>IF(ISNA(VLOOKUP($A131,Raw!$C$2174:$U$2261,Base2!P$35,0)),0.0000001,VLOOKUP($A131,Raw!$C$2174:$U$2261,Base2!P$35,0))</f>
        <v>9.9999999999999995E-8</v>
      </c>
      <c r="Q131" s="13">
        <f>IF(ISNA(VLOOKUP($A131,Raw!$C$2174:$U$2261,Base2!Q$35,0)),0.0000001,VLOOKUP($A131,Raw!$C$2174:$U$2261,Base2!Q$35,0))</f>
        <v>9.9999999999999995E-8</v>
      </c>
      <c r="R131" s="13">
        <f>IF(ISNA(VLOOKUP($A131,Raw!$C$2174:$U$2261,Base2!R$35,0)),0.0000001,VLOOKUP($A131,Raw!$C$2174:$U$2261,Base2!R$35,0))</f>
        <v>9.9999999999999995E-8</v>
      </c>
      <c r="S131" s="13">
        <f>IF(ISNA(VLOOKUP($A131,Raw!$C$2174:$U$2261,Base2!S$35,0)),0.0000001,VLOOKUP($A131,Raw!$C$2174:$U$2261,Base2!S$35,0))</f>
        <v>9.9999999999999995E-8</v>
      </c>
      <c r="T131" s="13">
        <f>IF(ISNA(VLOOKUP($A131,Raw!$C$2174:$U$2261,Base2!T$35,0)),0.0000001,VLOOKUP($A131,Raw!$C$2174:$U$2261,Base2!T$35,0))</f>
        <v>9.9999999999999995E-8</v>
      </c>
    </row>
    <row r="132" spans="1:20" x14ac:dyDescent="0.3">
      <c r="A132" t="s">
        <v>173</v>
      </c>
      <c r="B132" s="14" t="s">
        <v>289</v>
      </c>
      <c r="C132" s="15">
        <f>IF(ISNA(VLOOKUP($A132,Raw!$C$2174:$U$2261,Base2!C$35,0)),0.0000001,VLOOKUP($A132,Raw!$C$2174:$U$2261,Base2!C$35,0))</f>
        <v>9.9999999999999995E-8</v>
      </c>
      <c r="D132" s="15">
        <f>IF(ISNA(VLOOKUP($A132,Raw!$C$2174:$U$2261,Base2!D$35,0)),0.0000001,VLOOKUP($A132,Raw!$C$2174:$U$2261,Base2!D$35,0))</f>
        <v>9.9999999999999995E-8</v>
      </c>
      <c r="E132" s="15">
        <f>IF(ISNA(VLOOKUP($A132,Raw!$C$2174:$U$2261,Base2!E$35,0)),0.0000001,VLOOKUP($A132,Raw!$C$2174:$U$2261,Base2!E$35,0))</f>
        <v>9.9999999999999995E-8</v>
      </c>
      <c r="F132" s="15">
        <f>IF(ISNA(VLOOKUP($A132,Raw!$C$2174:$U$2261,Base2!F$35,0)),0.0000001,VLOOKUP($A132,Raw!$C$2174:$U$2261,Base2!F$35,0))</f>
        <v>9.9999999999999995E-8</v>
      </c>
      <c r="G132" s="15">
        <f>IF(ISNA(VLOOKUP($A132,Raw!$C$2174:$U$2261,Base2!G$35,0)),0.0000001,VLOOKUP($A132,Raw!$C$2174:$U$2261,Base2!G$35,0))</f>
        <v>9.9999999999999995E-8</v>
      </c>
      <c r="H132" s="15">
        <f>IF(ISNA(VLOOKUP($A132,Raw!$C$2174:$U$2261,Base2!H$35,0)),0.0000001,VLOOKUP($A132,Raw!$C$2174:$U$2261,Base2!H$35,0))</f>
        <v>9.9999999999999995E-8</v>
      </c>
      <c r="I132" s="15">
        <f>IF(ISNA(VLOOKUP($A132,Raw!$C$2174:$U$2261,Base2!I$35,0)),0.0000001,VLOOKUP($A132,Raw!$C$2174:$U$2261,Base2!I$35,0))</f>
        <v>9.9999999999999995E-8</v>
      </c>
      <c r="J132" s="15">
        <f>IF(ISNA(VLOOKUP($A132,Raw!$C$2174:$U$2261,Base2!J$35,0)),0.0000001,VLOOKUP($A132,Raw!$C$2174:$U$2261,Base2!J$35,0))</f>
        <v>9.9999999999999995E-8</v>
      </c>
      <c r="K132" s="15">
        <f>IF(ISNA(VLOOKUP($A132,Raw!$C$2174:$U$2261,Base2!K$35,0)),0.0000001,VLOOKUP($A132,Raw!$C$2174:$U$2261,Base2!K$35,0))</f>
        <v>9.9999999999999995E-8</v>
      </c>
      <c r="L132" s="15">
        <f>IF(ISNA(VLOOKUP($A132,Raw!$C$2174:$U$2261,Base2!L$35,0)),0.0000001,VLOOKUP($A132,Raw!$C$2174:$U$2261,Base2!L$35,0))</f>
        <v>9.9999999999999995E-8</v>
      </c>
      <c r="M132" s="15">
        <f>IF(ISNA(VLOOKUP($A132,Raw!$C$2174:$U$2261,Base2!M$35,0)),0.0000001,VLOOKUP($A132,Raw!$C$2174:$U$2261,Base2!M$35,0))</f>
        <v>9.9999999999999995E-8</v>
      </c>
      <c r="N132" s="15">
        <f>IF(ISNA(VLOOKUP($A132,Raw!$C$2174:$U$2261,Base2!N$35,0)),0.0000001,VLOOKUP($A132,Raw!$C$2174:$U$2261,Base2!N$35,0))</f>
        <v>9.9999999999999995E-8</v>
      </c>
      <c r="O132" s="15">
        <f>IF(ISNA(VLOOKUP($A132,Raw!$C$2174:$U$2261,Base2!O$35,0)),0.0000001,VLOOKUP($A132,Raw!$C$2174:$U$2261,Base2!O$35,0))</f>
        <v>9.9999999999999995E-8</v>
      </c>
      <c r="P132" s="15">
        <f>IF(ISNA(VLOOKUP($A132,Raw!$C$2174:$U$2261,Base2!P$35,0)),0.0000001,VLOOKUP($A132,Raw!$C$2174:$U$2261,Base2!P$35,0))</f>
        <v>9.9999999999999995E-8</v>
      </c>
      <c r="Q132" s="15">
        <f>IF(ISNA(VLOOKUP($A132,Raw!$C$2174:$U$2261,Base2!Q$35,0)),0.0000001,VLOOKUP($A132,Raw!$C$2174:$U$2261,Base2!Q$35,0))</f>
        <v>9.9999999999999995E-8</v>
      </c>
      <c r="R132" s="15">
        <f>IF(ISNA(VLOOKUP($A132,Raw!$C$2174:$U$2261,Base2!R$35,0)),0.0000001,VLOOKUP($A132,Raw!$C$2174:$U$2261,Base2!R$35,0))</f>
        <v>9.9999999999999995E-8</v>
      </c>
      <c r="S132" s="15">
        <f>IF(ISNA(VLOOKUP($A132,Raw!$C$2174:$U$2261,Base2!S$35,0)),0.0000001,VLOOKUP($A132,Raw!$C$2174:$U$2261,Base2!S$35,0))</f>
        <v>9.9999999999999995E-8</v>
      </c>
      <c r="T132" s="15">
        <f>IF(ISNA(VLOOKUP($A132,Raw!$C$2174:$U$2261,Base2!T$35,0)),0.0000001,VLOOKUP($A132,Raw!$C$2174:$U$2261,Base2!T$35,0))</f>
        <v>9.9999999999999995E-8</v>
      </c>
    </row>
    <row r="133" spans="1:20" x14ac:dyDescent="0.3">
      <c r="A133" t="s">
        <v>174</v>
      </c>
      <c r="B133" s="14" t="s">
        <v>319</v>
      </c>
      <c r="C133" s="15">
        <f>IF(ISNA(VLOOKUP($A133,Raw!$C$2174:$U$2261,Base2!C$35,0)),0.0000001,VLOOKUP($A133,Raw!$C$2174:$U$2261,Base2!C$35,0))</f>
        <v>9.9999999999999995E-8</v>
      </c>
      <c r="D133" s="15">
        <f>IF(ISNA(VLOOKUP($A133,Raw!$C$2174:$U$2261,Base2!D$35,0)),0.0000001,VLOOKUP($A133,Raw!$C$2174:$U$2261,Base2!D$35,0))</f>
        <v>9.9999999999999995E-8</v>
      </c>
      <c r="E133" s="15">
        <f>IF(ISNA(VLOOKUP($A133,Raw!$C$2174:$U$2261,Base2!E$35,0)),0.0000001,VLOOKUP($A133,Raw!$C$2174:$U$2261,Base2!E$35,0))</f>
        <v>9.9999999999999995E-8</v>
      </c>
      <c r="F133" s="15">
        <f>IF(ISNA(VLOOKUP($A133,Raw!$C$2174:$U$2261,Base2!F$35,0)),0.0000001,VLOOKUP($A133,Raw!$C$2174:$U$2261,Base2!F$35,0))</f>
        <v>9.9999999999999995E-8</v>
      </c>
      <c r="G133" s="15">
        <f>IF(ISNA(VLOOKUP($A133,Raw!$C$2174:$U$2261,Base2!G$35,0)),0.0000001,VLOOKUP($A133,Raw!$C$2174:$U$2261,Base2!G$35,0))</f>
        <v>9.9999999999999995E-8</v>
      </c>
      <c r="H133" s="15">
        <f>IF(ISNA(VLOOKUP($A133,Raw!$C$2174:$U$2261,Base2!H$35,0)),0.0000001,VLOOKUP($A133,Raw!$C$2174:$U$2261,Base2!H$35,0))</f>
        <v>9.9999999999999995E-8</v>
      </c>
      <c r="I133" s="15">
        <f>IF(ISNA(VLOOKUP($A133,Raw!$C$2174:$U$2261,Base2!I$35,0)),0.0000001,VLOOKUP($A133,Raw!$C$2174:$U$2261,Base2!I$35,0))</f>
        <v>9.9999999999999995E-8</v>
      </c>
      <c r="J133" s="15">
        <f>IF(ISNA(VLOOKUP($A133,Raw!$C$2174:$U$2261,Base2!J$35,0)),0.0000001,VLOOKUP($A133,Raw!$C$2174:$U$2261,Base2!J$35,0))</f>
        <v>9.9999999999999995E-8</v>
      </c>
      <c r="K133" s="15">
        <f>IF(ISNA(VLOOKUP($A133,Raw!$C$2174:$U$2261,Base2!K$35,0)),0.0000001,VLOOKUP($A133,Raw!$C$2174:$U$2261,Base2!K$35,0))</f>
        <v>9.9999999999999995E-8</v>
      </c>
      <c r="L133" s="15">
        <f>IF(ISNA(VLOOKUP($A133,Raw!$C$2174:$U$2261,Base2!L$35,0)),0.0000001,VLOOKUP($A133,Raw!$C$2174:$U$2261,Base2!L$35,0))</f>
        <v>9.9999999999999995E-8</v>
      </c>
      <c r="M133" s="15">
        <f>IF(ISNA(VLOOKUP($A133,Raw!$C$2174:$U$2261,Base2!M$35,0)),0.0000001,VLOOKUP($A133,Raw!$C$2174:$U$2261,Base2!M$35,0))</f>
        <v>9.9999999999999995E-8</v>
      </c>
      <c r="N133" s="15">
        <f>IF(ISNA(VLOOKUP($A133,Raw!$C$2174:$U$2261,Base2!N$35,0)),0.0000001,VLOOKUP($A133,Raw!$C$2174:$U$2261,Base2!N$35,0))</f>
        <v>9.9999999999999995E-8</v>
      </c>
      <c r="O133" s="15">
        <f>IF(ISNA(VLOOKUP($A133,Raw!$C$2174:$U$2261,Base2!O$35,0)),0.0000001,VLOOKUP($A133,Raw!$C$2174:$U$2261,Base2!O$35,0))</f>
        <v>9.9999999999999995E-8</v>
      </c>
      <c r="P133" s="15">
        <f>IF(ISNA(VLOOKUP($A133,Raw!$C$2174:$U$2261,Base2!P$35,0)),0.0000001,VLOOKUP($A133,Raw!$C$2174:$U$2261,Base2!P$35,0))</f>
        <v>9.9999999999999995E-8</v>
      </c>
      <c r="Q133" s="15">
        <f>IF(ISNA(VLOOKUP($A133,Raw!$C$2174:$U$2261,Base2!Q$35,0)),0.0000001,VLOOKUP($A133,Raw!$C$2174:$U$2261,Base2!Q$35,0))</f>
        <v>9.9999999999999995E-8</v>
      </c>
      <c r="R133" s="15">
        <f>IF(ISNA(VLOOKUP($A133,Raw!$C$2174:$U$2261,Base2!R$35,0)),0.0000001,VLOOKUP($A133,Raw!$C$2174:$U$2261,Base2!R$35,0))</f>
        <v>9.9999999999999995E-8</v>
      </c>
      <c r="S133" s="15">
        <f>IF(ISNA(VLOOKUP($A133,Raw!$C$2174:$U$2261,Base2!S$35,0)),0.0000001,VLOOKUP($A133,Raw!$C$2174:$U$2261,Base2!S$35,0))</f>
        <v>9.9999999999999995E-8</v>
      </c>
      <c r="T133" s="15">
        <f>IF(ISNA(VLOOKUP($A133,Raw!$C$2174:$U$2261,Base2!T$35,0)),0.0000001,VLOOKUP($A133,Raw!$C$2174:$U$2261,Base2!T$35,0))</f>
        <v>9.9999999999999995E-8</v>
      </c>
    </row>
    <row r="134" spans="1:20" x14ac:dyDescent="0.3">
      <c r="A134" t="s">
        <v>175</v>
      </c>
      <c r="B134" s="14" t="s">
        <v>320</v>
      </c>
      <c r="C134" s="15">
        <f>IF(ISNA(VLOOKUP($A134,Raw!$C$2174:$U$2261,Base2!C$35,0)),0.0000001,VLOOKUP($A134,Raw!$C$2174:$U$2261,Base2!C$35,0))</f>
        <v>9.9999999999999995E-8</v>
      </c>
      <c r="D134" s="15">
        <f>IF(ISNA(VLOOKUP($A134,Raw!$C$2174:$U$2261,Base2!D$35,0)),0.0000001,VLOOKUP($A134,Raw!$C$2174:$U$2261,Base2!D$35,0))</f>
        <v>9.9999999999999995E-8</v>
      </c>
      <c r="E134" s="15">
        <f>IF(ISNA(VLOOKUP($A134,Raw!$C$2174:$U$2261,Base2!E$35,0)),0.0000001,VLOOKUP($A134,Raw!$C$2174:$U$2261,Base2!E$35,0))</f>
        <v>9.9999999999999995E-8</v>
      </c>
      <c r="F134" s="15">
        <f>IF(ISNA(VLOOKUP($A134,Raw!$C$2174:$U$2261,Base2!F$35,0)),0.0000001,VLOOKUP($A134,Raw!$C$2174:$U$2261,Base2!F$35,0))</f>
        <v>9.9999999999999995E-8</v>
      </c>
      <c r="G134" s="15">
        <f>IF(ISNA(VLOOKUP($A134,Raw!$C$2174:$U$2261,Base2!G$35,0)),0.0000001,VLOOKUP($A134,Raw!$C$2174:$U$2261,Base2!G$35,0))</f>
        <v>9.9999999999999995E-8</v>
      </c>
      <c r="H134" s="15">
        <f>IF(ISNA(VLOOKUP($A134,Raw!$C$2174:$U$2261,Base2!H$35,0)),0.0000001,VLOOKUP($A134,Raw!$C$2174:$U$2261,Base2!H$35,0))</f>
        <v>9.9999999999999995E-8</v>
      </c>
      <c r="I134" s="15">
        <f>IF(ISNA(VLOOKUP($A134,Raw!$C$2174:$U$2261,Base2!I$35,0)),0.0000001,VLOOKUP($A134,Raw!$C$2174:$U$2261,Base2!I$35,0))</f>
        <v>9.9999999999999995E-8</v>
      </c>
      <c r="J134" s="15">
        <f>IF(ISNA(VLOOKUP($A134,Raw!$C$2174:$U$2261,Base2!J$35,0)),0.0000001,VLOOKUP($A134,Raw!$C$2174:$U$2261,Base2!J$35,0))</f>
        <v>9.9999999999999995E-8</v>
      </c>
      <c r="K134" s="15">
        <f>IF(ISNA(VLOOKUP($A134,Raw!$C$2174:$U$2261,Base2!K$35,0)),0.0000001,VLOOKUP($A134,Raw!$C$2174:$U$2261,Base2!K$35,0))</f>
        <v>9.9999999999999995E-8</v>
      </c>
      <c r="L134" s="15">
        <f>IF(ISNA(VLOOKUP($A134,Raw!$C$2174:$U$2261,Base2!L$35,0)),0.0000001,VLOOKUP($A134,Raw!$C$2174:$U$2261,Base2!L$35,0))</f>
        <v>9.9999999999999995E-8</v>
      </c>
      <c r="M134" s="15">
        <f>IF(ISNA(VLOOKUP($A134,Raw!$C$2174:$U$2261,Base2!M$35,0)),0.0000001,VLOOKUP($A134,Raw!$C$2174:$U$2261,Base2!M$35,0))</f>
        <v>9.9999999999999995E-8</v>
      </c>
      <c r="N134" s="15">
        <f>IF(ISNA(VLOOKUP($A134,Raw!$C$2174:$U$2261,Base2!N$35,0)),0.0000001,VLOOKUP($A134,Raw!$C$2174:$U$2261,Base2!N$35,0))</f>
        <v>9.9999999999999995E-8</v>
      </c>
      <c r="O134" s="15">
        <f>IF(ISNA(VLOOKUP($A134,Raw!$C$2174:$U$2261,Base2!O$35,0)),0.0000001,VLOOKUP($A134,Raw!$C$2174:$U$2261,Base2!O$35,0))</f>
        <v>9.9999999999999995E-8</v>
      </c>
      <c r="P134" s="15">
        <f>IF(ISNA(VLOOKUP($A134,Raw!$C$2174:$U$2261,Base2!P$35,0)),0.0000001,VLOOKUP($A134,Raw!$C$2174:$U$2261,Base2!P$35,0))</f>
        <v>9.9999999999999995E-8</v>
      </c>
      <c r="Q134" s="15">
        <f>IF(ISNA(VLOOKUP($A134,Raw!$C$2174:$U$2261,Base2!Q$35,0)),0.0000001,VLOOKUP($A134,Raw!$C$2174:$U$2261,Base2!Q$35,0))</f>
        <v>9.9999999999999995E-8</v>
      </c>
      <c r="R134" s="15">
        <f>IF(ISNA(VLOOKUP($A134,Raw!$C$2174:$U$2261,Base2!R$35,0)),0.0000001,VLOOKUP($A134,Raw!$C$2174:$U$2261,Base2!R$35,0))</f>
        <v>9.9999999999999995E-8</v>
      </c>
      <c r="S134" s="15">
        <f>IF(ISNA(VLOOKUP($A134,Raw!$C$2174:$U$2261,Base2!S$35,0)),0.0000001,VLOOKUP($A134,Raw!$C$2174:$U$2261,Base2!S$35,0))</f>
        <v>9.9999999999999995E-8</v>
      </c>
      <c r="T134" s="15">
        <f>IF(ISNA(VLOOKUP($A134,Raw!$C$2174:$U$2261,Base2!T$35,0)),0.0000001,VLOOKUP($A134,Raw!$C$2174:$U$2261,Base2!T$35,0))</f>
        <v>9.9999999999999995E-8</v>
      </c>
    </row>
    <row r="135" spans="1:20" x14ac:dyDescent="0.3">
      <c r="A135" t="s">
        <v>176</v>
      </c>
      <c r="B135" s="14" t="s">
        <v>321</v>
      </c>
      <c r="C135" s="15">
        <f>IF(ISNA(VLOOKUP($A135,Raw!$C$2174:$U$2261,Base2!C$35,0)),0.0000001,VLOOKUP($A135,Raw!$C$2174:$U$2261,Base2!C$35,0))</f>
        <v>9.9999999999999995E-8</v>
      </c>
      <c r="D135" s="15">
        <f>IF(ISNA(VLOOKUP($A135,Raw!$C$2174:$U$2261,Base2!D$35,0)),0.0000001,VLOOKUP($A135,Raw!$C$2174:$U$2261,Base2!D$35,0))</f>
        <v>9.9999999999999995E-8</v>
      </c>
      <c r="E135" s="15">
        <f>IF(ISNA(VLOOKUP($A135,Raw!$C$2174:$U$2261,Base2!E$35,0)),0.0000001,VLOOKUP($A135,Raw!$C$2174:$U$2261,Base2!E$35,0))</f>
        <v>9.9999999999999995E-8</v>
      </c>
      <c r="F135" s="15">
        <f>IF(ISNA(VLOOKUP($A135,Raw!$C$2174:$U$2261,Base2!F$35,0)),0.0000001,VLOOKUP($A135,Raw!$C$2174:$U$2261,Base2!F$35,0))</f>
        <v>9.9999999999999995E-8</v>
      </c>
      <c r="G135" s="15">
        <f>IF(ISNA(VLOOKUP($A135,Raw!$C$2174:$U$2261,Base2!G$35,0)),0.0000001,VLOOKUP($A135,Raw!$C$2174:$U$2261,Base2!G$35,0))</f>
        <v>9.9999999999999995E-8</v>
      </c>
      <c r="H135" s="15">
        <f>IF(ISNA(VLOOKUP($A135,Raw!$C$2174:$U$2261,Base2!H$35,0)),0.0000001,VLOOKUP($A135,Raw!$C$2174:$U$2261,Base2!H$35,0))</f>
        <v>9.9999999999999995E-8</v>
      </c>
      <c r="I135" s="15">
        <f>IF(ISNA(VLOOKUP($A135,Raw!$C$2174:$U$2261,Base2!I$35,0)),0.0000001,VLOOKUP($A135,Raw!$C$2174:$U$2261,Base2!I$35,0))</f>
        <v>9.9999999999999995E-8</v>
      </c>
      <c r="J135" s="15">
        <f>IF(ISNA(VLOOKUP($A135,Raw!$C$2174:$U$2261,Base2!J$35,0)),0.0000001,VLOOKUP($A135,Raw!$C$2174:$U$2261,Base2!J$35,0))</f>
        <v>9.9999999999999995E-8</v>
      </c>
      <c r="K135" s="15">
        <f>IF(ISNA(VLOOKUP($A135,Raw!$C$2174:$U$2261,Base2!K$35,0)),0.0000001,VLOOKUP($A135,Raw!$C$2174:$U$2261,Base2!K$35,0))</f>
        <v>9.9999999999999995E-8</v>
      </c>
      <c r="L135" s="15">
        <f>IF(ISNA(VLOOKUP($A135,Raw!$C$2174:$U$2261,Base2!L$35,0)),0.0000001,VLOOKUP($A135,Raw!$C$2174:$U$2261,Base2!L$35,0))</f>
        <v>9.9999999999999995E-8</v>
      </c>
      <c r="M135" s="15">
        <f>IF(ISNA(VLOOKUP($A135,Raw!$C$2174:$U$2261,Base2!M$35,0)),0.0000001,VLOOKUP($A135,Raw!$C$2174:$U$2261,Base2!M$35,0))</f>
        <v>9.9999999999999995E-8</v>
      </c>
      <c r="N135" s="15">
        <f>IF(ISNA(VLOOKUP($A135,Raw!$C$2174:$U$2261,Base2!N$35,0)),0.0000001,VLOOKUP($A135,Raw!$C$2174:$U$2261,Base2!N$35,0))</f>
        <v>9.9999999999999995E-8</v>
      </c>
      <c r="O135" s="15">
        <f>IF(ISNA(VLOOKUP($A135,Raw!$C$2174:$U$2261,Base2!O$35,0)),0.0000001,VLOOKUP($A135,Raw!$C$2174:$U$2261,Base2!O$35,0))</f>
        <v>9.9999999999999995E-8</v>
      </c>
      <c r="P135" s="15">
        <f>IF(ISNA(VLOOKUP($A135,Raw!$C$2174:$U$2261,Base2!P$35,0)),0.0000001,VLOOKUP($A135,Raw!$C$2174:$U$2261,Base2!P$35,0))</f>
        <v>9.9999999999999995E-8</v>
      </c>
      <c r="Q135" s="15">
        <f>IF(ISNA(VLOOKUP($A135,Raw!$C$2174:$U$2261,Base2!Q$35,0)),0.0000001,VLOOKUP($A135,Raw!$C$2174:$U$2261,Base2!Q$35,0))</f>
        <v>9.9999999999999995E-8</v>
      </c>
      <c r="R135" s="15">
        <f>IF(ISNA(VLOOKUP($A135,Raw!$C$2174:$U$2261,Base2!R$35,0)),0.0000001,VLOOKUP($A135,Raw!$C$2174:$U$2261,Base2!R$35,0))</f>
        <v>9.9999999999999995E-8</v>
      </c>
      <c r="S135" s="15">
        <f>IF(ISNA(VLOOKUP($A135,Raw!$C$2174:$U$2261,Base2!S$35,0)),0.0000001,VLOOKUP($A135,Raw!$C$2174:$U$2261,Base2!S$35,0))</f>
        <v>9.9999999999999995E-8</v>
      </c>
      <c r="T135" s="15">
        <f>IF(ISNA(VLOOKUP($A135,Raw!$C$2174:$U$2261,Base2!T$35,0)),0.0000001,VLOOKUP($A135,Raw!$C$2174:$U$2261,Base2!T$35,0))</f>
        <v>9.9999999999999995E-8</v>
      </c>
    </row>
    <row r="136" spans="1:20" x14ac:dyDescent="0.3">
      <c r="A136" t="s">
        <v>177</v>
      </c>
      <c r="B136" s="14" t="s">
        <v>322</v>
      </c>
      <c r="C136" s="15">
        <f>IF(ISNA(VLOOKUP($A136,Raw!$C$2174:$U$2261,Base2!C$35,0)),0.0000001,VLOOKUP($A136,Raw!$C$2174:$U$2261,Base2!C$35,0))</f>
        <v>9.9999999999999995E-8</v>
      </c>
      <c r="D136" s="15">
        <f>IF(ISNA(VLOOKUP($A136,Raw!$C$2174:$U$2261,Base2!D$35,0)),0.0000001,VLOOKUP($A136,Raw!$C$2174:$U$2261,Base2!D$35,0))</f>
        <v>9.9999999999999995E-8</v>
      </c>
      <c r="E136" s="15">
        <f>IF(ISNA(VLOOKUP($A136,Raw!$C$2174:$U$2261,Base2!E$35,0)),0.0000001,VLOOKUP($A136,Raw!$C$2174:$U$2261,Base2!E$35,0))</f>
        <v>9.9999999999999995E-8</v>
      </c>
      <c r="F136" s="15">
        <f>IF(ISNA(VLOOKUP($A136,Raw!$C$2174:$U$2261,Base2!F$35,0)),0.0000001,VLOOKUP($A136,Raw!$C$2174:$U$2261,Base2!F$35,0))</f>
        <v>9.9999999999999995E-8</v>
      </c>
      <c r="G136" s="15">
        <f>IF(ISNA(VLOOKUP($A136,Raw!$C$2174:$U$2261,Base2!G$35,0)),0.0000001,VLOOKUP($A136,Raw!$C$2174:$U$2261,Base2!G$35,0))</f>
        <v>9.9999999999999995E-8</v>
      </c>
      <c r="H136" s="15">
        <f>IF(ISNA(VLOOKUP($A136,Raw!$C$2174:$U$2261,Base2!H$35,0)),0.0000001,VLOOKUP($A136,Raw!$C$2174:$U$2261,Base2!H$35,0))</f>
        <v>9.9999999999999995E-8</v>
      </c>
      <c r="I136" s="15">
        <f>IF(ISNA(VLOOKUP($A136,Raw!$C$2174:$U$2261,Base2!I$35,0)),0.0000001,VLOOKUP($A136,Raw!$C$2174:$U$2261,Base2!I$35,0))</f>
        <v>9.9999999999999995E-8</v>
      </c>
      <c r="J136" s="15">
        <f>IF(ISNA(VLOOKUP($A136,Raw!$C$2174:$U$2261,Base2!J$35,0)),0.0000001,VLOOKUP($A136,Raw!$C$2174:$U$2261,Base2!J$35,0))</f>
        <v>9.9999999999999995E-8</v>
      </c>
      <c r="K136" s="15">
        <f>IF(ISNA(VLOOKUP($A136,Raw!$C$2174:$U$2261,Base2!K$35,0)),0.0000001,VLOOKUP($A136,Raw!$C$2174:$U$2261,Base2!K$35,0))</f>
        <v>9.9999999999999995E-8</v>
      </c>
      <c r="L136" s="15">
        <f>IF(ISNA(VLOOKUP($A136,Raw!$C$2174:$U$2261,Base2!L$35,0)),0.0000001,VLOOKUP($A136,Raw!$C$2174:$U$2261,Base2!L$35,0))</f>
        <v>9.9999999999999995E-8</v>
      </c>
      <c r="M136" s="15">
        <f>IF(ISNA(VLOOKUP($A136,Raw!$C$2174:$U$2261,Base2!M$35,0)),0.0000001,VLOOKUP($A136,Raw!$C$2174:$U$2261,Base2!M$35,0))</f>
        <v>9.9999999999999995E-8</v>
      </c>
      <c r="N136" s="15">
        <f>IF(ISNA(VLOOKUP($A136,Raw!$C$2174:$U$2261,Base2!N$35,0)),0.0000001,VLOOKUP($A136,Raw!$C$2174:$U$2261,Base2!N$35,0))</f>
        <v>9.9999999999999995E-8</v>
      </c>
      <c r="O136" s="15">
        <f>IF(ISNA(VLOOKUP($A136,Raw!$C$2174:$U$2261,Base2!O$35,0)),0.0000001,VLOOKUP($A136,Raw!$C$2174:$U$2261,Base2!O$35,0))</f>
        <v>9.9999999999999995E-8</v>
      </c>
      <c r="P136" s="15">
        <f>IF(ISNA(VLOOKUP($A136,Raw!$C$2174:$U$2261,Base2!P$35,0)),0.0000001,VLOOKUP($A136,Raw!$C$2174:$U$2261,Base2!P$35,0))</f>
        <v>9.9999999999999995E-8</v>
      </c>
      <c r="Q136" s="15">
        <f>IF(ISNA(VLOOKUP($A136,Raw!$C$2174:$U$2261,Base2!Q$35,0)),0.0000001,VLOOKUP($A136,Raw!$C$2174:$U$2261,Base2!Q$35,0))</f>
        <v>9.9999999999999995E-8</v>
      </c>
      <c r="R136" s="15">
        <f>IF(ISNA(VLOOKUP($A136,Raw!$C$2174:$U$2261,Base2!R$35,0)),0.0000001,VLOOKUP($A136,Raw!$C$2174:$U$2261,Base2!R$35,0))</f>
        <v>9.9999999999999995E-8</v>
      </c>
      <c r="S136" s="15">
        <f>IF(ISNA(VLOOKUP($A136,Raw!$C$2174:$U$2261,Base2!S$35,0)),0.0000001,VLOOKUP($A136,Raw!$C$2174:$U$2261,Base2!S$35,0))</f>
        <v>9.9999999999999995E-8</v>
      </c>
      <c r="T136" s="15">
        <f>IF(ISNA(VLOOKUP($A136,Raw!$C$2174:$U$2261,Base2!T$35,0)),0.0000001,VLOOKUP($A136,Raw!$C$2174:$U$2261,Base2!T$35,0))</f>
        <v>9.9999999999999995E-8</v>
      </c>
    </row>
    <row r="137" spans="1:20" x14ac:dyDescent="0.3">
      <c r="A137" t="s">
        <v>323</v>
      </c>
      <c r="B137" s="14" t="s">
        <v>296</v>
      </c>
      <c r="C137" s="15">
        <f>IF(ISNA(VLOOKUP($A137,Raw!$C$2174:$U$2261,Base2!C$35,0)),0.0000001,VLOOKUP($A137,Raw!$C$2174:$U$2261,Base2!C$35,0))</f>
        <v>9.9999999999999995E-8</v>
      </c>
      <c r="D137" s="15">
        <f>IF(ISNA(VLOOKUP($A137,Raw!$C$2174:$U$2261,Base2!D$35,0)),0.0000001,VLOOKUP($A137,Raw!$C$2174:$U$2261,Base2!D$35,0))</f>
        <v>9.9999999999999995E-8</v>
      </c>
      <c r="E137" s="15">
        <f>IF(ISNA(VLOOKUP($A137,Raw!$C$2174:$U$2261,Base2!E$35,0)),0.0000001,VLOOKUP($A137,Raw!$C$2174:$U$2261,Base2!E$35,0))</f>
        <v>9.9999999999999995E-8</v>
      </c>
      <c r="F137" s="15">
        <f>IF(ISNA(VLOOKUP($A137,Raw!$C$2174:$U$2261,Base2!F$35,0)),0.0000001,VLOOKUP($A137,Raw!$C$2174:$U$2261,Base2!F$35,0))</f>
        <v>9.9999999999999995E-8</v>
      </c>
      <c r="G137" s="15">
        <f>IF(ISNA(VLOOKUP($A137,Raw!$C$2174:$U$2261,Base2!G$35,0)),0.0000001,VLOOKUP($A137,Raw!$C$2174:$U$2261,Base2!G$35,0))</f>
        <v>9.9999999999999995E-8</v>
      </c>
      <c r="H137" s="15">
        <f>IF(ISNA(VLOOKUP($A137,Raw!$C$2174:$U$2261,Base2!H$35,0)),0.0000001,VLOOKUP($A137,Raw!$C$2174:$U$2261,Base2!H$35,0))</f>
        <v>9.9999999999999995E-8</v>
      </c>
      <c r="I137" s="15">
        <f>IF(ISNA(VLOOKUP($A137,Raw!$C$2174:$U$2261,Base2!I$35,0)),0.0000001,VLOOKUP($A137,Raw!$C$2174:$U$2261,Base2!I$35,0))</f>
        <v>9.9999999999999995E-8</v>
      </c>
      <c r="J137" s="15">
        <f>IF(ISNA(VLOOKUP($A137,Raw!$C$2174:$U$2261,Base2!J$35,0)),0.0000001,VLOOKUP($A137,Raw!$C$2174:$U$2261,Base2!J$35,0))</f>
        <v>9.9999999999999995E-8</v>
      </c>
      <c r="K137" s="15">
        <f>IF(ISNA(VLOOKUP($A137,Raw!$C$2174:$U$2261,Base2!K$35,0)),0.0000001,VLOOKUP($A137,Raw!$C$2174:$U$2261,Base2!K$35,0))</f>
        <v>9.9999999999999995E-8</v>
      </c>
      <c r="L137" s="15">
        <f>IF(ISNA(VLOOKUP($A137,Raw!$C$2174:$U$2261,Base2!L$35,0)),0.0000001,VLOOKUP($A137,Raw!$C$2174:$U$2261,Base2!L$35,0))</f>
        <v>9.9999999999999995E-8</v>
      </c>
      <c r="M137" s="15">
        <f>IF(ISNA(VLOOKUP($A137,Raw!$C$2174:$U$2261,Base2!M$35,0)),0.0000001,VLOOKUP($A137,Raw!$C$2174:$U$2261,Base2!M$35,0))</f>
        <v>9.9999999999999995E-8</v>
      </c>
      <c r="N137" s="15">
        <f>IF(ISNA(VLOOKUP($A137,Raw!$C$2174:$U$2261,Base2!N$35,0)),0.0000001,VLOOKUP($A137,Raw!$C$2174:$U$2261,Base2!N$35,0))</f>
        <v>9.9999999999999995E-8</v>
      </c>
      <c r="O137" s="15">
        <f>IF(ISNA(VLOOKUP($A137,Raw!$C$2174:$U$2261,Base2!O$35,0)),0.0000001,VLOOKUP($A137,Raw!$C$2174:$U$2261,Base2!O$35,0))</f>
        <v>9.9999999999999995E-8</v>
      </c>
      <c r="P137" s="15">
        <f>IF(ISNA(VLOOKUP($A137,Raw!$C$2174:$U$2261,Base2!P$35,0)),0.0000001,VLOOKUP($A137,Raw!$C$2174:$U$2261,Base2!P$35,0))</f>
        <v>9.9999999999999995E-8</v>
      </c>
      <c r="Q137" s="15">
        <f>IF(ISNA(VLOOKUP($A137,Raw!$C$2174:$U$2261,Base2!Q$35,0)),0.0000001,VLOOKUP($A137,Raw!$C$2174:$U$2261,Base2!Q$35,0))</f>
        <v>9.9999999999999995E-8</v>
      </c>
      <c r="R137" s="15">
        <f>IF(ISNA(VLOOKUP($A137,Raw!$C$2174:$U$2261,Base2!R$35,0)),0.0000001,VLOOKUP($A137,Raw!$C$2174:$U$2261,Base2!R$35,0))</f>
        <v>9.9999999999999995E-8</v>
      </c>
      <c r="S137" s="15">
        <f>IF(ISNA(VLOOKUP($A137,Raw!$C$2174:$U$2261,Base2!S$35,0)),0.0000001,VLOOKUP($A137,Raw!$C$2174:$U$2261,Base2!S$35,0))</f>
        <v>9.9999999999999995E-8</v>
      </c>
      <c r="T137" s="15">
        <f>IF(ISNA(VLOOKUP($A137,Raw!$C$2174:$U$2261,Base2!T$35,0)),0.0000001,VLOOKUP($A137,Raw!$C$2174:$U$2261,Base2!T$35,0))</f>
        <v>9.9999999999999995E-8</v>
      </c>
    </row>
    <row r="138" spans="1:20" x14ac:dyDescent="0.3">
      <c r="A138" t="s">
        <v>178</v>
      </c>
      <c r="B138" s="14" t="s">
        <v>324</v>
      </c>
      <c r="C138" s="15">
        <f>IF(ISNA(VLOOKUP($A138,Raw!$C$2174:$U$2261,Base2!C$35,0)),0.0000001,VLOOKUP($A138,Raw!$C$2174:$U$2261,Base2!C$35,0))</f>
        <v>9.9999999999999995E-8</v>
      </c>
      <c r="D138" s="15">
        <f>IF(ISNA(VLOOKUP($A138,Raw!$C$2174:$U$2261,Base2!D$35,0)),0.0000001,VLOOKUP($A138,Raw!$C$2174:$U$2261,Base2!D$35,0))</f>
        <v>9.9999999999999995E-8</v>
      </c>
      <c r="E138" s="15">
        <f>IF(ISNA(VLOOKUP($A138,Raw!$C$2174:$U$2261,Base2!E$35,0)),0.0000001,VLOOKUP($A138,Raw!$C$2174:$U$2261,Base2!E$35,0))</f>
        <v>9.9999999999999995E-8</v>
      </c>
      <c r="F138" s="15">
        <f>IF(ISNA(VLOOKUP($A138,Raw!$C$2174:$U$2261,Base2!F$35,0)),0.0000001,VLOOKUP($A138,Raw!$C$2174:$U$2261,Base2!F$35,0))</f>
        <v>9.9999999999999995E-8</v>
      </c>
      <c r="G138" s="15">
        <f>IF(ISNA(VLOOKUP($A138,Raw!$C$2174:$U$2261,Base2!G$35,0)),0.0000001,VLOOKUP($A138,Raw!$C$2174:$U$2261,Base2!G$35,0))</f>
        <v>9.9999999999999995E-8</v>
      </c>
      <c r="H138" s="15">
        <f>IF(ISNA(VLOOKUP($A138,Raw!$C$2174:$U$2261,Base2!H$35,0)),0.0000001,VLOOKUP($A138,Raw!$C$2174:$U$2261,Base2!H$35,0))</f>
        <v>9.9999999999999995E-8</v>
      </c>
      <c r="I138" s="15">
        <f>IF(ISNA(VLOOKUP($A138,Raw!$C$2174:$U$2261,Base2!I$35,0)),0.0000001,VLOOKUP($A138,Raw!$C$2174:$U$2261,Base2!I$35,0))</f>
        <v>9.9999999999999995E-8</v>
      </c>
      <c r="J138" s="15">
        <f>IF(ISNA(VLOOKUP($A138,Raw!$C$2174:$U$2261,Base2!J$35,0)),0.0000001,VLOOKUP($A138,Raw!$C$2174:$U$2261,Base2!J$35,0))</f>
        <v>9.9999999999999995E-8</v>
      </c>
      <c r="K138" s="15">
        <f>IF(ISNA(VLOOKUP($A138,Raw!$C$2174:$U$2261,Base2!K$35,0)),0.0000001,VLOOKUP($A138,Raw!$C$2174:$U$2261,Base2!K$35,0))</f>
        <v>9.9999999999999995E-8</v>
      </c>
      <c r="L138" s="15">
        <f>IF(ISNA(VLOOKUP($A138,Raw!$C$2174:$U$2261,Base2!L$35,0)),0.0000001,VLOOKUP($A138,Raw!$C$2174:$U$2261,Base2!L$35,0))</f>
        <v>9.9999999999999995E-8</v>
      </c>
      <c r="M138" s="15">
        <f>IF(ISNA(VLOOKUP($A138,Raw!$C$2174:$U$2261,Base2!M$35,0)),0.0000001,VLOOKUP($A138,Raw!$C$2174:$U$2261,Base2!M$35,0))</f>
        <v>9.9999999999999995E-8</v>
      </c>
      <c r="N138" s="15">
        <f>IF(ISNA(VLOOKUP($A138,Raw!$C$2174:$U$2261,Base2!N$35,0)),0.0000001,VLOOKUP($A138,Raw!$C$2174:$U$2261,Base2!N$35,0))</f>
        <v>9.9999999999999995E-8</v>
      </c>
      <c r="O138" s="15">
        <f>IF(ISNA(VLOOKUP($A138,Raw!$C$2174:$U$2261,Base2!O$35,0)),0.0000001,VLOOKUP($A138,Raw!$C$2174:$U$2261,Base2!O$35,0))</f>
        <v>9.9999999999999995E-8</v>
      </c>
      <c r="P138" s="15">
        <f>IF(ISNA(VLOOKUP($A138,Raw!$C$2174:$U$2261,Base2!P$35,0)),0.0000001,VLOOKUP($A138,Raw!$C$2174:$U$2261,Base2!P$35,0))</f>
        <v>9.9999999999999995E-8</v>
      </c>
      <c r="Q138" s="15">
        <f>IF(ISNA(VLOOKUP($A138,Raw!$C$2174:$U$2261,Base2!Q$35,0)),0.0000001,VLOOKUP($A138,Raw!$C$2174:$U$2261,Base2!Q$35,0))</f>
        <v>9.9999999999999995E-8</v>
      </c>
      <c r="R138" s="15">
        <f>IF(ISNA(VLOOKUP($A138,Raw!$C$2174:$U$2261,Base2!R$35,0)),0.0000001,VLOOKUP($A138,Raw!$C$2174:$U$2261,Base2!R$35,0))</f>
        <v>9.9999999999999995E-8</v>
      </c>
      <c r="S138" s="15">
        <f>IF(ISNA(VLOOKUP($A138,Raw!$C$2174:$U$2261,Base2!S$35,0)),0.0000001,VLOOKUP($A138,Raw!$C$2174:$U$2261,Base2!S$35,0))</f>
        <v>9.9999999999999995E-8</v>
      </c>
      <c r="T138" s="15">
        <f>IF(ISNA(VLOOKUP($A138,Raw!$C$2174:$U$2261,Base2!T$35,0)),0.0000001,VLOOKUP($A138,Raw!$C$2174:$U$2261,Base2!T$35,0))</f>
        <v>9.9999999999999995E-8</v>
      </c>
    </row>
    <row r="139" spans="1:20" x14ac:dyDescent="0.3">
      <c r="A139" t="s">
        <v>179</v>
      </c>
      <c r="B139" s="12" t="s">
        <v>300</v>
      </c>
      <c r="C139" s="13">
        <f>IF(ISNA(VLOOKUP($A139,Raw!$C$2174:$U$2261,Base2!C$35,0)),0.0000001,VLOOKUP($A139,Raw!$C$2174:$U$2261,Base2!C$35,0))</f>
        <v>9.9999999999999995E-8</v>
      </c>
      <c r="D139" s="13">
        <f>IF(ISNA(VLOOKUP($A139,Raw!$C$2174:$U$2261,Base2!D$35,0)),0.0000001,VLOOKUP($A139,Raw!$C$2174:$U$2261,Base2!D$35,0))</f>
        <v>9.9999999999999995E-8</v>
      </c>
      <c r="E139" s="13">
        <f>IF(ISNA(VLOOKUP($A139,Raw!$C$2174:$U$2261,Base2!E$35,0)),0.0000001,VLOOKUP($A139,Raw!$C$2174:$U$2261,Base2!E$35,0))</f>
        <v>9.9999999999999995E-8</v>
      </c>
      <c r="F139" s="13">
        <f>IF(ISNA(VLOOKUP($A139,Raw!$C$2174:$U$2261,Base2!F$35,0)),0.0000001,VLOOKUP($A139,Raw!$C$2174:$U$2261,Base2!F$35,0))</f>
        <v>9.9999999999999995E-8</v>
      </c>
      <c r="G139" s="13">
        <f>IF(ISNA(VLOOKUP($A139,Raw!$C$2174:$U$2261,Base2!G$35,0)),0.0000001,VLOOKUP($A139,Raw!$C$2174:$U$2261,Base2!G$35,0))</f>
        <v>9.9999999999999995E-8</v>
      </c>
      <c r="H139" s="13">
        <f>IF(ISNA(VLOOKUP($A139,Raw!$C$2174:$U$2261,Base2!H$35,0)),0.0000001,VLOOKUP($A139,Raw!$C$2174:$U$2261,Base2!H$35,0))</f>
        <v>9.9999999999999995E-8</v>
      </c>
      <c r="I139" s="13">
        <f>IF(ISNA(VLOOKUP($A139,Raw!$C$2174:$U$2261,Base2!I$35,0)),0.0000001,VLOOKUP($A139,Raw!$C$2174:$U$2261,Base2!I$35,0))</f>
        <v>9.9999999999999995E-8</v>
      </c>
      <c r="J139" s="13">
        <f>IF(ISNA(VLOOKUP($A139,Raw!$C$2174:$U$2261,Base2!J$35,0)),0.0000001,VLOOKUP($A139,Raw!$C$2174:$U$2261,Base2!J$35,0))</f>
        <v>9.9999999999999995E-8</v>
      </c>
      <c r="K139" s="13">
        <f>IF(ISNA(VLOOKUP($A139,Raw!$C$2174:$U$2261,Base2!K$35,0)),0.0000001,VLOOKUP($A139,Raw!$C$2174:$U$2261,Base2!K$35,0))</f>
        <v>9.9999999999999995E-8</v>
      </c>
      <c r="L139" s="13">
        <f>IF(ISNA(VLOOKUP($A139,Raw!$C$2174:$U$2261,Base2!L$35,0)),0.0000001,VLOOKUP($A139,Raw!$C$2174:$U$2261,Base2!L$35,0))</f>
        <v>9.9999999999999995E-8</v>
      </c>
      <c r="M139" s="13">
        <f>IF(ISNA(VLOOKUP($A139,Raw!$C$2174:$U$2261,Base2!M$35,0)),0.0000001,VLOOKUP($A139,Raw!$C$2174:$U$2261,Base2!M$35,0))</f>
        <v>9.9999999999999995E-8</v>
      </c>
      <c r="N139" s="13">
        <f>IF(ISNA(VLOOKUP($A139,Raw!$C$2174:$U$2261,Base2!N$35,0)),0.0000001,VLOOKUP($A139,Raw!$C$2174:$U$2261,Base2!N$35,0))</f>
        <v>9.9999999999999995E-8</v>
      </c>
      <c r="O139" s="13">
        <f>IF(ISNA(VLOOKUP($A139,Raw!$C$2174:$U$2261,Base2!O$35,0)),0.0000001,VLOOKUP($A139,Raw!$C$2174:$U$2261,Base2!O$35,0))</f>
        <v>9.9999999999999995E-8</v>
      </c>
      <c r="P139" s="13">
        <f>IF(ISNA(VLOOKUP($A139,Raw!$C$2174:$U$2261,Base2!P$35,0)),0.0000001,VLOOKUP($A139,Raw!$C$2174:$U$2261,Base2!P$35,0))</f>
        <v>9.9999999999999995E-8</v>
      </c>
      <c r="Q139" s="13">
        <f>IF(ISNA(VLOOKUP($A139,Raw!$C$2174:$U$2261,Base2!Q$35,0)),0.0000001,VLOOKUP($A139,Raw!$C$2174:$U$2261,Base2!Q$35,0))</f>
        <v>9.9999999999999995E-8</v>
      </c>
      <c r="R139" s="13">
        <f>IF(ISNA(VLOOKUP($A139,Raw!$C$2174:$U$2261,Base2!R$35,0)),0.0000001,VLOOKUP($A139,Raw!$C$2174:$U$2261,Base2!R$35,0))</f>
        <v>9.9999999999999995E-8</v>
      </c>
      <c r="S139" s="13">
        <f>IF(ISNA(VLOOKUP($A139,Raw!$C$2174:$U$2261,Base2!S$35,0)),0.0000001,VLOOKUP($A139,Raw!$C$2174:$U$2261,Base2!S$35,0))</f>
        <v>9.9999999999999995E-8</v>
      </c>
      <c r="T139" s="13">
        <f>IF(ISNA(VLOOKUP($A139,Raw!$C$2174:$U$2261,Base2!T$35,0)),0.0000001,VLOOKUP($A139,Raw!$C$2174:$U$2261,Base2!T$35,0))</f>
        <v>9.9999999999999995E-8</v>
      </c>
    </row>
    <row r="140" spans="1:20" x14ac:dyDescent="0.3">
      <c r="A140" t="s">
        <v>325</v>
      </c>
      <c r="B140" s="14" t="s">
        <v>326</v>
      </c>
      <c r="C140" s="15">
        <f>IF(ISNA(VLOOKUP($A140,Raw!$C$2174:$U$2261,Base2!C$35,0)),0.0000001,VLOOKUP($A140,Raw!$C$2174:$U$2261,Base2!C$35,0))</f>
        <v>9.9999999999999995E-8</v>
      </c>
      <c r="D140" s="15">
        <f>IF(ISNA(VLOOKUP($A140,Raw!$C$2174:$U$2261,Base2!D$35,0)),0.0000001,VLOOKUP($A140,Raw!$C$2174:$U$2261,Base2!D$35,0))</f>
        <v>9.9999999999999995E-8</v>
      </c>
      <c r="E140" s="15">
        <f>IF(ISNA(VLOOKUP($A140,Raw!$C$2174:$U$2261,Base2!E$35,0)),0.0000001,VLOOKUP($A140,Raw!$C$2174:$U$2261,Base2!E$35,0))</f>
        <v>9.9999999999999995E-8</v>
      </c>
      <c r="F140" s="15">
        <f>IF(ISNA(VLOOKUP($A140,Raw!$C$2174:$U$2261,Base2!F$35,0)),0.0000001,VLOOKUP($A140,Raw!$C$2174:$U$2261,Base2!F$35,0))</f>
        <v>9.9999999999999995E-8</v>
      </c>
      <c r="G140" s="15">
        <f>IF(ISNA(VLOOKUP($A140,Raw!$C$2174:$U$2261,Base2!G$35,0)),0.0000001,VLOOKUP($A140,Raw!$C$2174:$U$2261,Base2!G$35,0))</f>
        <v>9.9999999999999995E-8</v>
      </c>
      <c r="H140" s="15">
        <f>IF(ISNA(VLOOKUP($A140,Raw!$C$2174:$U$2261,Base2!H$35,0)),0.0000001,VLOOKUP($A140,Raw!$C$2174:$U$2261,Base2!H$35,0))</f>
        <v>9.9999999999999995E-8</v>
      </c>
      <c r="I140" s="15">
        <f>IF(ISNA(VLOOKUP($A140,Raw!$C$2174:$U$2261,Base2!I$35,0)),0.0000001,VLOOKUP($A140,Raw!$C$2174:$U$2261,Base2!I$35,0))</f>
        <v>9.9999999999999995E-8</v>
      </c>
      <c r="J140" s="15">
        <f>IF(ISNA(VLOOKUP($A140,Raw!$C$2174:$U$2261,Base2!J$35,0)),0.0000001,VLOOKUP($A140,Raw!$C$2174:$U$2261,Base2!J$35,0))</f>
        <v>9.9999999999999995E-8</v>
      </c>
      <c r="K140" s="15">
        <f>IF(ISNA(VLOOKUP($A140,Raw!$C$2174:$U$2261,Base2!K$35,0)),0.0000001,VLOOKUP($A140,Raw!$C$2174:$U$2261,Base2!K$35,0))</f>
        <v>9.9999999999999995E-8</v>
      </c>
      <c r="L140" s="15">
        <f>IF(ISNA(VLOOKUP($A140,Raw!$C$2174:$U$2261,Base2!L$35,0)),0.0000001,VLOOKUP($A140,Raw!$C$2174:$U$2261,Base2!L$35,0))</f>
        <v>9.9999999999999995E-8</v>
      </c>
      <c r="M140" s="15">
        <f>IF(ISNA(VLOOKUP($A140,Raw!$C$2174:$U$2261,Base2!M$35,0)),0.0000001,VLOOKUP($A140,Raw!$C$2174:$U$2261,Base2!M$35,0))</f>
        <v>9.9999999999999995E-8</v>
      </c>
      <c r="N140" s="15">
        <f>IF(ISNA(VLOOKUP($A140,Raw!$C$2174:$U$2261,Base2!N$35,0)),0.0000001,VLOOKUP($A140,Raw!$C$2174:$U$2261,Base2!N$35,0))</f>
        <v>9.9999999999999995E-8</v>
      </c>
      <c r="O140" s="15">
        <f>IF(ISNA(VLOOKUP($A140,Raw!$C$2174:$U$2261,Base2!O$35,0)),0.0000001,VLOOKUP($A140,Raw!$C$2174:$U$2261,Base2!O$35,0))</f>
        <v>9.9999999999999995E-8</v>
      </c>
      <c r="P140" s="15">
        <f>IF(ISNA(VLOOKUP($A140,Raw!$C$2174:$U$2261,Base2!P$35,0)),0.0000001,VLOOKUP($A140,Raw!$C$2174:$U$2261,Base2!P$35,0))</f>
        <v>9.9999999999999995E-8</v>
      </c>
      <c r="Q140" s="15">
        <f>IF(ISNA(VLOOKUP($A140,Raw!$C$2174:$U$2261,Base2!Q$35,0)),0.0000001,VLOOKUP($A140,Raw!$C$2174:$U$2261,Base2!Q$35,0))</f>
        <v>9.9999999999999995E-8</v>
      </c>
      <c r="R140" s="15">
        <f>IF(ISNA(VLOOKUP($A140,Raw!$C$2174:$U$2261,Base2!R$35,0)),0.0000001,VLOOKUP($A140,Raw!$C$2174:$U$2261,Base2!R$35,0))</f>
        <v>9.9999999999999995E-8</v>
      </c>
      <c r="S140" s="15">
        <f>IF(ISNA(VLOOKUP($A140,Raw!$C$2174:$U$2261,Base2!S$35,0)),0.0000001,VLOOKUP($A140,Raw!$C$2174:$U$2261,Base2!S$35,0))</f>
        <v>9.9999999999999995E-8</v>
      </c>
      <c r="T140" s="15">
        <f>IF(ISNA(VLOOKUP($A140,Raw!$C$2174:$U$2261,Base2!T$35,0)),0.0000001,VLOOKUP($A140,Raw!$C$2174:$U$2261,Base2!T$35,0))</f>
        <v>9.9999999999999995E-8</v>
      </c>
    </row>
    <row r="141" spans="1:20" x14ac:dyDescent="0.3">
      <c r="A141" t="s">
        <v>327</v>
      </c>
      <c r="B141" s="14" t="s">
        <v>304</v>
      </c>
      <c r="C141" s="15">
        <f>IF(ISNA(VLOOKUP($A141,Raw!$C$2174:$U$2261,Base2!C$35,0)),0.0000001,VLOOKUP($A141,Raw!$C$2174:$U$2261,Base2!C$35,0))</f>
        <v>9.9999999999999995E-8</v>
      </c>
      <c r="D141" s="15">
        <f>IF(ISNA(VLOOKUP($A141,Raw!$C$2174:$U$2261,Base2!D$35,0)),0.0000001,VLOOKUP($A141,Raw!$C$2174:$U$2261,Base2!D$35,0))</f>
        <v>9.9999999999999995E-8</v>
      </c>
      <c r="E141" s="15">
        <f>IF(ISNA(VLOOKUP($A141,Raw!$C$2174:$U$2261,Base2!E$35,0)),0.0000001,VLOOKUP($A141,Raw!$C$2174:$U$2261,Base2!E$35,0))</f>
        <v>9.9999999999999995E-8</v>
      </c>
      <c r="F141" s="15">
        <f>IF(ISNA(VLOOKUP($A141,Raw!$C$2174:$U$2261,Base2!F$35,0)),0.0000001,VLOOKUP($A141,Raw!$C$2174:$U$2261,Base2!F$35,0))</f>
        <v>9.9999999999999995E-8</v>
      </c>
      <c r="G141" s="15">
        <f>IF(ISNA(VLOOKUP($A141,Raw!$C$2174:$U$2261,Base2!G$35,0)),0.0000001,VLOOKUP($A141,Raw!$C$2174:$U$2261,Base2!G$35,0))</f>
        <v>9.9999999999999995E-8</v>
      </c>
      <c r="H141" s="15">
        <f>IF(ISNA(VLOOKUP($A141,Raw!$C$2174:$U$2261,Base2!H$35,0)),0.0000001,VLOOKUP($A141,Raw!$C$2174:$U$2261,Base2!H$35,0))</f>
        <v>9.9999999999999995E-8</v>
      </c>
      <c r="I141" s="15">
        <f>IF(ISNA(VLOOKUP($A141,Raw!$C$2174:$U$2261,Base2!I$35,0)),0.0000001,VLOOKUP($A141,Raw!$C$2174:$U$2261,Base2!I$35,0))</f>
        <v>9.9999999999999995E-8</v>
      </c>
      <c r="J141" s="15">
        <f>IF(ISNA(VLOOKUP($A141,Raw!$C$2174:$U$2261,Base2!J$35,0)),0.0000001,VLOOKUP($A141,Raw!$C$2174:$U$2261,Base2!J$35,0))</f>
        <v>9.9999999999999995E-8</v>
      </c>
      <c r="K141" s="15">
        <f>IF(ISNA(VLOOKUP($A141,Raw!$C$2174:$U$2261,Base2!K$35,0)),0.0000001,VLOOKUP($A141,Raw!$C$2174:$U$2261,Base2!K$35,0))</f>
        <v>9.9999999999999995E-8</v>
      </c>
      <c r="L141" s="15">
        <f>IF(ISNA(VLOOKUP($A141,Raw!$C$2174:$U$2261,Base2!L$35,0)),0.0000001,VLOOKUP($A141,Raw!$C$2174:$U$2261,Base2!L$35,0))</f>
        <v>9.9999999999999995E-8</v>
      </c>
      <c r="M141" s="15">
        <f>IF(ISNA(VLOOKUP($A141,Raw!$C$2174:$U$2261,Base2!M$35,0)),0.0000001,VLOOKUP($A141,Raw!$C$2174:$U$2261,Base2!M$35,0))</f>
        <v>9.9999999999999995E-8</v>
      </c>
      <c r="N141" s="15">
        <f>IF(ISNA(VLOOKUP($A141,Raw!$C$2174:$U$2261,Base2!N$35,0)),0.0000001,VLOOKUP($A141,Raw!$C$2174:$U$2261,Base2!N$35,0))</f>
        <v>9.9999999999999995E-8</v>
      </c>
      <c r="O141" s="15">
        <f>IF(ISNA(VLOOKUP($A141,Raw!$C$2174:$U$2261,Base2!O$35,0)),0.0000001,VLOOKUP($A141,Raw!$C$2174:$U$2261,Base2!O$35,0))</f>
        <v>9.9999999999999995E-8</v>
      </c>
      <c r="P141" s="15">
        <f>IF(ISNA(VLOOKUP($A141,Raw!$C$2174:$U$2261,Base2!P$35,0)),0.0000001,VLOOKUP($A141,Raw!$C$2174:$U$2261,Base2!P$35,0))</f>
        <v>9.9999999999999995E-8</v>
      </c>
      <c r="Q141" s="15">
        <f>IF(ISNA(VLOOKUP($A141,Raw!$C$2174:$U$2261,Base2!Q$35,0)),0.0000001,VLOOKUP($A141,Raw!$C$2174:$U$2261,Base2!Q$35,0))</f>
        <v>9.9999999999999995E-8</v>
      </c>
      <c r="R141" s="15">
        <f>IF(ISNA(VLOOKUP($A141,Raw!$C$2174:$U$2261,Base2!R$35,0)),0.0000001,VLOOKUP($A141,Raw!$C$2174:$U$2261,Base2!R$35,0))</f>
        <v>9.9999999999999995E-8</v>
      </c>
      <c r="S141" s="15">
        <f>IF(ISNA(VLOOKUP($A141,Raw!$C$2174:$U$2261,Base2!S$35,0)),0.0000001,VLOOKUP($A141,Raw!$C$2174:$U$2261,Base2!S$35,0))</f>
        <v>9.9999999999999995E-8</v>
      </c>
      <c r="T141" s="15">
        <f>IF(ISNA(VLOOKUP($A141,Raw!$C$2174:$U$2261,Base2!T$35,0)),0.0000001,VLOOKUP($A141,Raw!$C$2174:$U$2261,Base2!T$35,0))</f>
        <v>9.9999999999999995E-8</v>
      </c>
    </row>
    <row r="142" spans="1:20" x14ac:dyDescent="0.3">
      <c r="A142" t="s">
        <v>180</v>
      </c>
      <c r="B142" s="14" t="s">
        <v>306</v>
      </c>
      <c r="C142" s="15">
        <f>IF(ISNA(VLOOKUP($A142,Raw!$C$2174:$U$2261,Base2!C$35,0)),0.0000001,VLOOKUP($A142,Raw!$C$2174:$U$2261,Base2!C$35,0))</f>
        <v>9.9999999999999995E-8</v>
      </c>
      <c r="D142" s="15">
        <f>IF(ISNA(VLOOKUP($A142,Raw!$C$2174:$U$2261,Base2!D$35,0)),0.0000001,VLOOKUP($A142,Raw!$C$2174:$U$2261,Base2!D$35,0))</f>
        <v>9.9999999999999995E-8</v>
      </c>
      <c r="E142" s="15">
        <f>IF(ISNA(VLOOKUP($A142,Raw!$C$2174:$U$2261,Base2!E$35,0)),0.0000001,VLOOKUP($A142,Raw!$C$2174:$U$2261,Base2!E$35,0))</f>
        <v>9.9999999999999995E-8</v>
      </c>
      <c r="F142" s="15">
        <f>IF(ISNA(VLOOKUP($A142,Raw!$C$2174:$U$2261,Base2!F$35,0)),0.0000001,VLOOKUP($A142,Raw!$C$2174:$U$2261,Base2!F$35,0))</f>
        <v>9.9999999999999995E-8</v>
      </c>
      <c r="G142" s="15">
        <f>IF(ISNA(VLOOKUP($A142,Raw!$C$2174:$U$2261,Base2!G$35,0)),0.0000001,VLOOKUP($A142,Raw!$C$2174:$U$2261,Base2!G$35,0))</f>
        <v>9.9999999999999995E-8</v>
      </c>
      <c r="H142" s="15">
        <f>IF(ISNA(VLOOKUP($A142,Raw!$C$2174:$U$2261,Base2!H$35,0)),0.0000001,VLOOKUP($A142,Raw!$C$2174:$U$2261,Base2!H$35,0))</f>
        <v>9.9999999999999995E-8</v>
      </c>
      <c r="I142" s="15">
        <f>IF(ISNA(VLOOKUP($A142,Raw!$C$2174:$U$2261,Base2!I$35,0)),0.0000001,VLOOKUP($A142,Raw!$C$2174:$U$2261,Base2!I$35,0))</f>
        <v>9.9999999999999995E-8</v>
      </c>
      <c r="J142" s="15">
        <f>IF(ISNA(VLOOKUP($A142,Raw!$C$2174:$U$2261,Base2!J$35,0)),0.0000001,VLOOKUP($A142,Raw!$C$2174:$U$2261,Base2!J$35,0))</f>
        <v>9.9999999999999995E-8</v>
      </c>
      <c r="K142" s="15">
        <f>IF(ISNA(VLOOKUP($A142,Raw!$C$2174:$U$2261,Base2!K$35,0)),0.0000001,VLOOKUP($A142,Raw!$C$2174:$U$2261,Base2!K$35,0))</f>
        <v>9.9999999999999995E-8</v>
      </c>
      <c r="L142" s="15">
        <f>IF(ISNA(VLOOKUP($A142,Raw!$C$2174:$U$2261,Base2!L$35,0)),0.0000001,VLOOKUP($A142,Raw!$C$2174:$U$2261,Base2!L$35,0))</f>
        <v>9.9999999999999995E-8</v>
      </c>
      <c r="M142" s="15">
        <f>IF(ISNA(VLOOKUP($A142,Raw!$C$2174:$U$2261,Base2!M$35,0)),0.0000001,VLOOKUP($A142,Raw!$C$2174:$U$2261,Base2!M$35,0))</f>
        <v>9.9999999999999995E-8</v>
      </c>
      <c r="N142" s="15">
        <f>IF(ISNA(VLOOKUP($A142,Raw!$C$2174:$U$2261,Base2!N$35,0)),0.0000001,VLOOKUP($A142,Raw!$C$2174:$U$2261,Base2!N$35,0))</f>
        <v>9.9999999999999995E-8</v>
      </c>
      <c r="O142" s="15">
        <f>IF(ISNA(VLOOKUP($A142,Raw!$C$2174:$U$2261,Base2!O$35,0)),0.0000001,VLOOKUP($A142,Raw!$C$2174:$U$2261,Base2!O$35,0))</f>
        <v>9.9999999999999995E-8</v>
      </c>
      <c r="P142" s="15">
        <f>IF(ISNA(VLOOKUP($A142,Raw!$C$2174:$U$2261,Base2!P$35,0)),0.0000001,VLOOKUP($A142,Raw!$C$2174:$U$2261,Base2!P$35,0))</f>
        <v>9.9999999999999995E-8</v>
      </c>
      <c r="Q142" s="15">
        <f>IF(ISNA(VLOOKUP($A142,Raw!$C$2174:$U$2261,Base2!Q$35,0)),0.0000001,VLOOKUP($A142,Raw!$C$2174:$U$2261,Base2!Q$35,0))</f>
        <v>9.9999999999999995E-8</v>
      </c>
      <c r="R142" s="15">
        <f>IF(ISNA(VLOOKUP($A142,Raw!$C$2174:$U$2261,Base2!R$35,0)),0.0000001,VLOOKUP($A142,Raw!$C$2174:$U$2261,Base2!R$35,0))</f>
        <v>9.9999999999999995E-8</v>
      </c>
      <c r="S142" s="15">
        <f>IF(ISNA(VLOOKUP($A142,Raw!$C$2174:$U$2261,Base2!S$35,0)),0.0000001,VLOOKUP($A142,Raw!$C$2174:$U$2261,Base2!S$35,0))</f>
        <v>9.9999999999999995E-8</v>
      </c>
      <c r="T142" s="15">
        <f>IF(ISNA(VLOOKUP($A142,Raw!$C$2174:$U$2261,Base2!T$35,0)),0.0000001,VLOOKUP($A142,Raw!$C$2174:$U$2261,Base2!T$35,0))</f>
        <v>9.9999999999999995E-8</v>
      </c>
    </row>
    <row r="143" spans="1:20" x14ac:dyDescent="0.3">
      <c r="A143" t="s">
        <v>181</v>
      </c>
      <c r="B143" s="12" t="s">
        <v>307</v>
      </c>
      <c r="C143" s="13">
        <f>IF(ISNA(VLOOKUP($A143,Raw!$C$2174:$U$2261,Base2!C$35,0)),0.0000001,VLOOKUP($A143,Raw!$C$2174:$U$2261,Base2!C$35,0))</f>
        <v>9.9999999999999995E-8</v>
      </c>
      <c r="D143" s="13">
        <f>IF(ISNA(VLOOKUP($A143,Raw!$C$2174:$U$2261,Base2!D$35,0)),0.0000001,VLOOKUP($A143,Raw!$C$2174:$U$2261,Base2!D$35,0))</f>
        <v>9.9999999999999995E-8</v>
      </c>
      <c r="E143" s="13">
        <f>IF(ISNA(VLOOKUP($A143,Raw!$C$2174:$U$2261,Base2!E$35,0)),0.0000001,VLOOKUP($A143,Raw!$C$2174:$U$2261,Base2!E$35,0))</f>
        <v>9.9999999999999995E-8</v>
      </c>
      <c r="F143" s="13">
        <f>IF(ISNA(VLOOKUP($A143,Raw!$C$2174:$U$2261,Base2!F$35,0)),0.0000001,VLOOKUP($A143,Raw!$C$2174:$U$2261,Base2!F$35,0))</f>
        <v>9.9999999999999995E-8</v>
      </c>
      <c r="G143" s="13">
        <f>IF(ISNA(VLOOKUP($A143,Raw!$C$2174:$U$2261,Base2!G$35,0)),0.0000001,VLOOKUP($A143,Raw!$C$2174:$U$2261,Base2!G$35,0))</f>
        <v>9.9999999999999995E-8</v>
      </c>
      <c r="H143" s="13">
        <f>IF(ISNA(VLOOKUP($A143,Raw!$C$2174:$U$2261,Base2!H$35,0)),0.0000001,VLOOKUP($A143,Raw!$C$2174:$U$2261,Base2!H$35,0))</f>
        <v>9.9999999999999995E-8</v>
      </c>
      <c r="I143" s="13">
        <f>IF(ISNA(VLOOKUP($A143,Raw!$C$2174:$U$2261,Base2!I$35,0)),0.0000001,VLOOKUP($A143,Raw!$C$2174:$U$2261,Base2!I$35,0))</f>
        <v>9.9999999999999995E-8</v>
      </c>
      <c r="J143" s="13">
        <f>IF(ISNA(VLOOKUP($A143,Raw!$C$2174:$U$2261,Base2!J$35,0)),0.0000001,VLOOKUP($A143,Raw!$C$2174:$U$2261,Base2!J$35,0))</f>
        <v>9.9999999999999995E-8</v>
      </c>
      <c r="K143" s="13">
        <f>IF(ISNA(VLOOKUP($A143,Raw!$C$2174:$U$2261,Base2!K$35,0)),0.0000001,VLOOKUP($A143,Raw!$C$2174:$U$2261,Base2!K$35,0))</f>
        <v>9.9999999999999995E-8</v>
      </c>
      <c r="L143" s="13">
        <f>IF(ISNA(VLOOKUP($A143,Raw!$C$2174:$U$2261,Base2!L$35,0)),0.0000001,VLOOKUP($A143,Raw!$C$2174:$U$2261,Base2!L$35,0))</f>
        <v>9.9999999999999995E-8</v>
      </c>
      <c r="M143" s="13">
        <f>IF(ISNA(VLOOKUP($A143,Raw!$C$2174:$U$2261,Base2!M$35,0)),0.0000001,VLOOKUP($A143,Raw!$C$2174:$U$2261,Base2!M$35,0))</f>
        <v>9.9999999999999995E-8</v>
      </c>
      <c r="N143" s="13">
        <f>IF(ISNA(VLOOKUP($A143,Raw!$C$2174:$U$2261,Base2!N$35,0)),0.0000001,VLOOKUP($A143,Raw!$C$2174:$U$2261,Base2!N$35,0))</f>
        <v>9.9999999999999995E-8</v>
      </c>
      <c r="O143" s="13">
        <f>IF(ISNA(VLOOKUP($A143,Raw!$C$2174:$U$2261,Base2!O$35,0)),0.0000001,VLOOKUP($A143,Raw!$C$2174:$U$2261,Base2!O$35,0))</f>
        <v>9.9999999999999995E-8</v>
      </c>
      <c r="P143" s="13">
        <f>IF(ISNA(VLOOKUP($A143,Raw!$C$2174:$U$2261,Base2!P$35,0)),0.0000001,VLOOKUP($A143,Raw!$C$2174:$U$2261,Base2!P$35,0))</f>
        <v>9.9999999999999995E-8</v>
      </c>
      <c r="Q143" s="13">
        <f>IF(ISNA(VLOOKUP($A143,Raw!$C$2174:$U$2261,Base2!Q$35,0)),0.0000001,VLOOKUP($A143,Raw!$C$2174:$U$2261,Base2!Q$35,0))</f>
        <v>9.9999999999999995E-8</v>
      </c>
      <c r="R143" s="13">
        <f>IF(ISNA(VLOOKUP($A143,Raw!$C$2174:$U$2261,Base2!R$35,0)),0.0000001,VLOOKUP($A143,Raw!$C$2174:$U$2261,Base2!R$35,0))</f>
        <v>9.9999999999999995E-8</v>
      </c>
      <c r="S143" s="13">
        <f>IF(ISNA(VLOOKUP($A143,Raw!$C$2174:$U$2261,Base2!S$35,0)),0.0000001,VLOOKUP($A143,Raw!$C$2174:$U$2261,Base2!S$35,0))</f>
        <v>9.9999999999999995E-8</v>
      </c>
      <c r="T143" s="13">
        <f>IF(ISNA(VLOOKUP($A143,Raw!$C$2174:$U$2261,Base2!T$35,0)),0.0000001,VLOOKUP($A143,Raw!$C$2174:$U$2261,Base2!T$35,0))</f>
        <v>9.9999999999999995E-8</v>
      </c>
    </row>
    <row r="145" spans="2:22" x14ac:dyDescent="0.3">
      <c r="B145" s="41"/>
      <c r="C145" s="41" t="s">
        <v>558</v>
      </c>
      <c r="D145" s="41" t="s">
        <v>559</v>
      </c>
      <c r="E145" s="41" t="s">
        <v>566</v>
      </c>
      <c r="F145" s="41"/>
      <c r="G145" s="41" t="s">
        <v>600</v>
      </c>
      <c r="H145" s="41" t="s">
        <v>601</v>
      </c>
      <c r="I145" s="41" t="s">
        <v>602</v>
      </c>
      <c r="J145" s="41" t="s">
        <v>603</v>
      </c>
      <c r="K145" s="41" t="s">
        <v>604</v>
      </c>
      <c r="L145" s="41" t="s">
        <v>605</v>
      </c>
      <c r="M145" s="41" t="s">
        <v>606</v>
      </c>
      <c r="N145" s="41" t="s">
        <v>607</v>
      </c>
      <c r="O145" s="41" t="s">
        <v>608</v>
      </c>
      <c r="P145" s="41" t="s">
        <v>609</v>
      </c>
      <c r="Q145" s="41"/>
      <c r="R145" s="41" t="s">
        <v>610</v>
      </c>
      <c r="S145" s="41" t="s">
        <v>611</v>
      </c>
      <c r="T145" s="41" t="s">
        <v>612</v>
      </c>
      <c r="U145" s="41" t="s">
        <v>613</v>
      </c>
      <c r="V145" s="41" t="s">
        <v>614</v>
      </c>
    </row>
    <row r="146" spans="2:22" x14ac:dyDescent="0.3">
      <c r="B146" s="41" t="s">
        <v>657</v>
      </c>
      <c r="C146" s="61">
        <f>C41+C49+C43</f>
        <v>2.9999999999999999E-7</v>
      </c>
      <c r="D146" s="61">
        <f>D41+D49+D43</f>
        <v>2.9999999999999999E-7</v>
      </c>
      <c r="E146" s="61">
        <f>J41+J49+J43</f>
        <v>2.9999999999999999E-7</v>
      </c>
      <c r="F146" s="41"/>
      <c r="G146" s="61">
        <f>E41+E49+E43</f>
        <v>2.9999999999999999E-7</v>
      </c>
      <c r="H146" s="61">
        <f>F41+F49+F43</f>
        <v>2.9999999999999999E-7</v>
      </c>
      <c r="I146" s="61">
        <f>G41+G49+G43</f>
        <v>2.9999999999999999E-7</v>
      </c>
      <c r="J146" s="61">
        <f>H41+H49+H43</f>
        <v>2.9999999999999999E-7</v>
      </c>
      <c r="K146" s="61">
        <f>I41+I49+I43</f>
        <v>2.9999999999999999E-7</v>
      </c>
      <c r="L146" s="61">
        <f>K41+K49+K43</f>
        <v>2.9999999999999999E-7</v>
      </c>
      <c r="M146" s="61">
        <f>L41+L49+L43</f>
        <v>2.9999999999999999E-7</v>
      </c>
      <c r="N146" s="61">
        <f>M41+M49+M43</f>
        <v>2.9999999999999999E-7</v>
      </c>
      <c r="O146" s="61">
        <f>N41+N49+N43</f>
        <v>2.9999999999999999E-7</v>
      </c>
      <c r="P146" s="61">
        <f>O41+O49+O43</f>
        <v>2.9999999999999999E-7</v>
      </c>
      <c r="Q146" s="41"/>
      <c r="R146" s="61">
        <f>P41+P49+P43</f>
        <v>2.9999999999999999E-7</v>
      </c>
      <c r="S146" s="61">
        <f>Q41+Q49+Q43</f>
        <v>2.9999999999999999E-7</v>
      </c>
      <c r="T146" s="61">
        <f>R41+R49+R43</f>
        <v>2.9999999999999999E-7</v>
      </c>
      <c r="U146" s="61">
        <f>S41+S49+S43</f>
        <v>2.9999999999999999E-7</v>
      </c>
      <c r="V146" s="61">
        <f>T41+T49+T43</f>
        <v>2.9999999999999999E-7</v>
      </c>
    </row>
    <row r="147" spans="2:22" x14ac:dyDescent="0.3">
      <c r="B147" s="41" t="s">
        <v>658</v>
      </c>
      <c r="C147" s="61">
        <f>C64</f>
        <v>4.1095264069697697</v>
      </c>
      <c r="D147" s="61">
        <f>D64</f>
        <v>3.8672294524447355</v>
      </c>
      <c r="E147" s="61">
        <f>J64</f>
        <v>4.3227542877392375</v>
      </c>
      <c r="F147" s="41"/>
      <c r="G147" s="61">
        <f>E64</f>
        <v>2.3198640915498614</v>
      </c>
      <c r="H147" s="61">
        <f>F64</f>
        <v>3.1183138493897209</v>
      </c>
      <c r="I147" s="61">
        <f>G64</f>
        <v>4.0341021041844245</v>
      </c>
      <c r="J147" s="61">
        <f>H64</f>
        <v>4.2859568507242569</v>
      </c>
      <c r="K147" s="61">
        <f>I64</f>
        <v>4.5868081487889309</v>
      </c>
      <c r="L147" s="61">
        <f>K64</f>
        <v>2.2843059477994938</v>
      </c>
      <c r="M147" s="61">
        <f>L64</f>
        <v>2.7332500382479816</v>
      </c>
      <c r="N147" s="61">
        <f>M64</f>
        <v>3.7189630235053404</v>
      </c>
      <c r="O147" s="61">
        <f>N64</f>
        <v>4.1024096539333916</v>
      </c>
      <c r="P147" s="61">
        <f>O64</f>
        <v>4.5140153524987072</v>
      </c>
      <c r="Q147" s="41"/>
      <c r="R147" s="61">
        <f>P64</f>
        <v>0</v>
      </c>
      <c r="S147" s="61">
        <f>Q64</f>
        <v>0</v>
      </c>
      <c r="T147" s="61">
        <f>R64</f>
        <v>0</v>
      </c>
      <c r="U147" s="61">
        <f>S64</f>
        <v>0</v>
      </c>
      <c r="V147" s="61">
        <f>T64</f>
        <v>0</v>
      </c>
    </row>
    <row r="148" spans="2:22" x14ac:dyDescent="0.3">
      <c r="B148" s="41" t="s">
        <v>660</v>
      </c>
      <c r="C148" s="61">
        <f>C45+C42+C78+C121</f>
        <v>3.9999999999999998E-7</v>
      </c>
      <c r="D148" s="61">
        <f>D45+D42+D78+D121</f>
        <v>3.9999999999999998E-7</v>
      </c>
      <c r="E148" s="61">
        <f>J45+J42+J78+J121</f>
        <v>3.9999999999999998E-7</v>
      </c>
      <c r="F148" s="41"/>
      <c r="G148" s="61">
        <f>E45+E42+E78+E121</f>
        <v>3.9999999999999998E-7</v>
      </c>
      <c r="H148" s="61">
        <f>F45+F42+F78+F121</f>
        <v>3.9999999999999998E-7</v>
      </c>
      <c r="I148" s="61">
        <f>G45+G42+G78+G121</f>
        <v>3.9999999999999998E-7</v>
      </c>
      <c r="J148" s="61">
        <f>H45+H42+H78+H121</f>
        <v>3.9999999999999998E-7</v>
      </c>
      <c r="K148" s="61">
        <f>I45+I42+I78+I121</f>
        <v>3.9999999999999998E-7</v>
      </c>
      <c r="L148" s="61">
        <f>K45+K42+K78+K121</f>
        <v>3.9999999999999998E-7</v>
      </c>
      <c r="M148" s="61">
        <f>L45+L42+L78+L121</f>
        <v>3.9999999999999998E-7</v>
      </c>
      <c r="N148" s="61">
        <f>M45+M42+M78+M121</f>
        <v>3.9999999999999998E-7</v>
      </c>
      <c r="O148" s="61">
        <f>N45+N42+N78+N121</f>
        <v>3.9999999999999998E-7</v>
      </c>
      <c r="P148" s="61">
        <f>O45+O42+O78+O121</f>
        <v>3.9999999999999998E-7</v>
      </c>
      <c r="Q148" s="41"/>
      <c r="R148" s="61">
        <f>P45+P42+P78+P121</f>
        <v>3.9999999999999998E-7</v>
      </c>
      <c r="S148" s="61">
        <f>Q45+Q42+Q78+Q121</f>
        <v>3.9999999999999998E-7</v>
      </c>
      <c r="T148" s="61">
        <f>R45+R42+R78+R121</f>
        <v>3.9999999999999998E-7</v>
      </c>
      <c r="U148" s="61">
        <f>S45+S42+S78+S121</f>
        <v>3.9999999999999998E-7</v>
      </c>
      <c r="V148" s="61">
        <f>T45+T42+T78+T121</f>
        <v>3.9999999999999998E-7</v>
      </c>
    </row>
    <row r="149" spans="2:22" x14ac:dyDescent="0.3">
      <c r="B149" s="41" t="s">
        <v>659</v>
      </c>
      <c r="C149" s="61">
        <f>C77-C78</f>
        <v>1.4314637130464414</v>
      </c>
      <c r="D149" s="61">
        <f>D77-D78</f>
        <v>1.3840467839096957</v>
      </c>
      <c r="E149" s="61">
        <f>J77-J78</f>
        <v>1.4731918946170424</v>
      </c>
      <c r="F149" s="41"/>
      <c r="G149" s="61">
        <f>E77-E78</f>
        <v>0.77321331403381266</v>
      </c>
      <c r="H149" s="61">
        <f>F77-F78</f>
        <v>1.1683904276208918</v>
      </c>
      <c r="I149" s="61">
        <f>G77-G78</f>
        <v>1.1939174041313976</v>
      </c>
      <c r="J149" s="61">
        <f>H77-H78</f>
        <v>1.5564407105542419</v>
      </c>
      <c r="K149" s="61">
        <f>I77-I78</f>
        <v>1.8315776227699767</v>
      </c>
      <c r="L149" s="61">
        <f>K77-K78</f>
        <v>-9.9999999999999995E-8</v>
      </c>
      <c r="M149" s="61">
        <f>L77-L78</f>
        <v>0.91131017840876505</v>
      </c>
      <c r="N149" s="61">
        <f>M77-M78</f>
        <v>1.3938268283806616</v>
      </c>
      <c r="O149" s="61">
        <f>N77-N78</f>
        <v>1.5612463991356382</v>
      </c>
      <c r="P149" s="61">
        <f>O77-O78</f>
        <v>1.5102822842981589</v>
      </c>
      <c r="Q149" s="41"/>
      <c r="R149" s="61">
        <f>P77-P78</f>
        <v>-9.9999999999999995E-8</v>
      </c>
      <c r="S149" s="61">
        <f>Q77-Q78</f>
        <v>-9.9999999999999995E-8</v>
      </c>
      <c r="T149" s="61">
        <f>R77-R78</f>
        <v>-9.9999999999999995E-8</v>
      </c>
      <c r="U149" s="61">
        <f>S77-S78</f>
        <v>-9.9999999999999995E-8</v>
      </c>
      <c r="V149" s="61">
        <f>T77-T78</f>
        <v>-9.9999999999999995E-8</v>
      </c>
    </row>
    <row r="150" spans="2:22" x14ac:dyDescent="0.3">
      <c r="B150" s="41" t="s">
        <v>661</v>
      </c>
      <c r="C150" s="61">
        <f>C97+C109</f>
        <v>1.9999999999999999E-7</v>
      </c>
      <c r="D150" s="61">
        <f>D97+D109</f>
        <v>1.9999999999999999E-7</v>
      </c>
      <c r="E150" s="61">
        <f>J97+J109</f>
        <v>1.9999999999999999E-7</v>
      </c>
      <c r="F150" s="41"/>
      <c r="G150" s="61">
        <f>E97+E109</f>
        <v>1.9999999999999999E-7</v>
      </c>
      <c r="H150" s="61">
        <f>F97+F109</f>
        <v>1.9999999999999999E-7</v>
      </c>
      <c r="I150" s="61">
        <f>G97+G109</f>
        <v>1.9999999999999999E-7</v>
      </c>
      <c r="J150" s="61">
        <f>H97+H109</f>
        <v>1.9999999999999999E-7</v>
      </c>
      <c r="K150" s="61">
        <f>I97+I109</f>
        <v>1.9999999999999999E-7</v>
      </c>
      <c r="L150" s="61">
        <f>K97+K109</f>
        <v>1.9999999999999999E-7</v>
      </c>
      <c r="M150" s="61">
        <f>L97+L109</f>
        <v>1.9999999999999999E-7</v>
      </c>
      <c r="N150" s="61">
        <f>M97+M109</f>
        <v>1.9999999999999999E-7</v>
      </c>
      <c r="O150" s="61">
        <f>N97+N109</f>
        <v>1.9999999999999999E-7</v>
      </c>
      <c r="P150" s="61">
        <f>O97+O109</f>
        <v>1.9999999999999999E-7</v>
      </c>
      <c r="Q150" s="41"/>
      <c r="R150" s="61">
        <f>P97+P109</f>
        <v>1.9999999999999999E-7</v>
      </c>
      <c r="S150" s="61">
        <f>Q97+Q109</f>
        <v>1.9999999999999999E-7</v>
      </c>
      <c r="T150" s="61">
        <f>R97+R109</f>
        <v>1.9999999999999999E-7</v>
      </c>
      <c r="U150" s="61">
        <f>S97+S109</f>
        <v>1.9999999999999999E-7</v>
      </c>
      <c r="V150" s="61">
        <f>T97+T109</f>
        <v>1.9999999999999999E-7</v>
      </c>
    </row>
    <row r="151" spans="2:22" x14ac:dyDescent="0.3">
      <c r="B151" s="41" t="s">
        <v>662</v>
      </c>
      <c r="C151" s="61">
        <f>C73+C88+C93+C115+C122+C123</f>
        <v>2.3416869995874507</v>
      </c>
      <c r="D151" s="61">
        <f>D73+D88+D93+D115+D122+D123</f>
        <v>2.2232554829266711</v>
      </c>
      <c r="E151" s="61">
        <f>J73+J88+J93+J115+J122+J123</f>
        <v>2.4459099410742491</v>
      </c>
      <c r="F151" s="41"/>
      <c r="G151" s="61">
        <f>E73+E88+E93+E115+E122+E123</f>
        <v>1.5468504835966874</v>
      </c>
      <c r="H151" s="61">
        <f>F73+F88+F93+F115+F122+F123</f>
        <v>1.9487675307331254</v>
      </c>
      <c r="I151" s="61">
        <f>G73+G88+G93+G115+G122+G123</f>
        <v>2.0913414300667785</v>
      </c>
      <c r="J151" s="61">
        <f>H73+H88+H93+H115+H122+H123</f>
        <v>2.5975395604322924</v>
      </c>
      <c r="K151" s="61">
        <f>I73+I88+I93+I115+I122+I123</f>
        <v>2.4889610518458842</v>
      </c>
      <c r="L151" s="61">
        <f>K73+K88+K93+K115+K122+K123</f>
        <v>2.2843742531059861</v>
      </c>
      <c r="M151" s="61">
        <f>L73+L88+L93+L115+L122+L123</f>
        <v>1.8225310650502642</v>
      </c>
      <c r="N151" s="61">
        <f>M73+M88+M93+M115+M122+M123</f>
        <v>1.3940822069234857</v>
      </c>
      <c r="O151" s="61">
        <f>N73+N88+N93+N115+N122+N123</f>
        <v>1.9528542828212574</v>
      </c>
      <c r="P151" s="61">
        <f>O73+O88+O93+O115+O122+O123</f>
        <v>2.6552175637901563</v>
      </c>
      <c r="Q151" s="41"/>
      <c r="R151" s="61">
        <f>P73+P88+P93+P115+P122+P123</f>
        <v>4.9999999999999998E-7</v>
      </c>
      <c r="S151" s="61">
        <f>Q73+Q88+Q93+Q115+Q122+Q123</f>
        <v>4.9999999999999998E-7</v>
      </c>
      <c r="T151" s="61">
        <f>R73+R88+R93+R115+R122+R123</f>
        <v>4.9999999999999998E-7</v>
      </c>
      <c r="U151" s="61">
        <f>S73+S88+S93+S115+S122+S123</f>
        <v>4.9999999999999998E-7</v>
      </c>
      <c r="V151" s="61">
        <f>T73+T88+T93+T115+T122+T123</f>
        <v>4.9999999999999998E-7</v>
      </c>
    </row>
    <row r="152" spans="2:22" x14ac:dyDescent="0.3">
      <c r="B152" s="41" t="s">
        <v>664</v>
      </c>
      <c r="C152" s="61">
        <f>C128</f>
        <v>9.9999999999999995E-8</v>
      </c>
      <c r="D152" s="61">
        <f>D128</f>
        <v>9.9999999999999995E-8</v>
      </c>
      <c r="E152" s="61">
        <f>J128</f>
        <v>9.9999999999999995E-8</v>
      </c>
      <c r="F152" s="41"/>
      <c r="G152" s="61">
        <f>E128</f>
        <v>9.9999999999999995E-8</v>
      </c>
      <c r="H152" s="61">
        <f>F128</f>
        <v>9.9999999999999995E-8</v>
      </c>
      <c r="I152" s="61">
        <f>G128</f>
        <v>9.9999999999999995E-8</v>
      </c>
      <c r="J152" s="61">
        <f>H128</f>
        <v>9.9999999999999995E-8</v>
      </c>
      <c r="K152" s="61">
        <f>I128</f>
        <v>9.9999999999999995E-8</v>
      </c>
      <c r="L152" s="61">
        <f>K128</f>
        <v>9.9999999999999995E-8</v>
      </c>
      <c r="M152" s="61">
        <f>L128</f>
        <v>9.9999999999999995E-8</v>
      </c>
      <c r="N152" s="61">
        <f>M128</f>
        <v>9.9999999999999995E-8</v>
      </c>
      <c r="O152" s="61">
        <f>N128</f>
        <v>9.9999999999999995E-8</v>
      </c>
      <c r="P152" s="61">
        <f>O128</f>
        <v>9.9999999999999995E-8</v>
      </c>
      <c r="Q152" s="41"/>
      <c r="R152" s="61">
        <f>P128</f>
        <v>9.9999999999999995E-8</v>
      </c>
      <c r="S152" s="61">
        <f>Q128</f>
        <v>9.9999999999999995E-8</v>
      </c>
      <c r="T152" s="61">
        <f>R128</f>
        <v>9.9999999999999995E-8</v>
      </c>
      <c r="U152" s="61">
        <f>S128</f>
        <v>9.9999999999999995E-8</v>
      </c>
      <c r="V152" s="61">
        <f>T128</f>
        <v>9.9999999999999995E-8</v>
      </c>
    </row>
    <row r="153" spans="2:22" x14ac:dyDescent="0.3">
      <c r="B153" s="41" t="s">
        <v>663</v>
      </c>
      <c r="C153" s="61">
        <f>C131</f>
        <v>9.9999999999999995E-8</v>
      </c>
      <c r="D153" s="61">
        <f>D131</f>
        <v>9.9999999999999995E-8</v>
      </c>
      <c r="E153" s="61">
        <f>J131</f>
        <v>9.9999999999999995E-8</v>
      </c>
      <c r="F153" s="41"/>
      <c r="G153" s="61">
        <f>E131</f>
        <v>9.9999999999999995E-8</v>
      </c>
      <c r="H153" s="61">
        <f>F131</f>
        <v>9.9999999999999995E-8</v>
      </c>
      <c r="I153" s="61">
        <f>G131</f>
        <v>9.9999999999999995E-8</v>
      </c>
      <c r="J153" s="61">
        <f>H131</f>
        <v>9.9999999999999995E-8</v>
      </c>
      <c r="K153" s="61">
        <f>I131</f>
        <v>9.9999999999999995E-8</v>
      </c>
      <c r="L153" s="61">
        <f>K131</f>
        <v>9.9999999999999995E-8</v>
      </c>
      <c r="M153" s="61">
        <f>L131</f>
        <v>9.9999999999999995E-8</v>
      </c>
      <c r="N153" s="61">
        <f>M131</f>
        <v>9.9999999999999995E-8</v>
      </c>
      <c r="O153" s="61">
        <f>N131</f>
        <v>9.9999999999999995E-8</v>
      </c>
      <c r="P153" s="61">
        <f>O131</f>
        <v>9.9999999999999995E-8</v>
      </c>
      <c r="Q153" s="41"/>
      <c r="R153" s="61">
        <f>P131</f>
        <v>9.9999999999999995E-8</v>
      </c>
      <c r="S153" s="61">
        <f>Q131</f>
        <v>9.9999999999999995E-8</v>
      </c>
      <c r="T153" s="61">
        <f>R131</f>
        <v>9.9999999999999995E-8</v>
      </c>
      <c r="U153" s="61">
        <f>S131</f>
        <v>9.9999999999999995E-8</v>
      </c>
      <c r="V153" s="61">
        <f>T131</f>
        <v>9.9999999999999995E-8</v>
      </c>
    </row>
    <row r="154" spans="2:22" x14ac:dyDescent="0.3">
      <c r="B154" s="41" t="s">
        <v>665</v>
      </c>
      <c r="C154" s="61">
        <f>C125+C139+C143</f>
        <v>2.9999999999999999E-7</v>
      </c>
      <c r="D154" s="61">
        <f>D125+D139+D143</f>
        <v>2.9999999999999999E-7</v>
      </c>
      <c r="E154" s="61">
        <f>J125+J139+J143</f>
        <v>2.9999999999999999E-7</v>
      </c>
      <c r="F154" s="41"/>
      <c r="G154" s="61">
        <f>E125+E139+E143</f>
        <v>2.9999999999999999E-7</v>
      </c>
      <c r="H154" s="61">
        <f>F125+F139+F143</f>
        <v>2.9999999999999999E-7</v>
      </c>
      <c r="I154" s="61">
        <f>G125+G139+G143</f>
        <v>2.9999999999999999E-7</v>
      </c>
      <c r="J154" s="61">
        <f>H125+H139+H143</f>
        <v>2.9999999999999999E-7</v>
      </c>
      <c r="K154" s="61">
        <f>I125+I139+I143</f>
        <v>2.9999999999999999E-7</v>
      </c>
      <c r="L154" s="61">
        <f>K125+K139+K143</f>
        <v>2.9999999999999999E-7</v>
      </c>
      <c r="M154" s="61">
        <f>L125+L139+L143</f>
        <v>2.9999999999999999E-7</v>
      </c>
      <c r="N154" s="61">
        <f>M125+M139+M143</f>
        <v>2.9999999999999999E-7</v>
      </c>
      <c r="O154" s="61">
        <f>N125+N139+N143</f>
        <v>2.9999999999999999E-7</v>
      </c>
      <c r="P154" s="61">
        <f>O125+O139+O143</f>
        <v>2.9999999999999999E-7</v>
      </c>
      <c r="Q154" s="41"/>
      <c r="R154" s="61">
        <f>P125+P139+P143</f>
        <v>2.9999999999999999E-7</v>
      </c>
      <c r="S154" s="61">
        <f>Q125+Q139+Q143</f>
        <v>2.9999999999999999E-7</v>
      </c>
      <c r="T154" s="61">
        <f>R125+R139+R143</f>
        <v>2.9999999999999999E-7</v>
      </c>
      <c r="U154" s="61">
        <f>S125+S139+S143</f>
        <v>2.9999999999999999E-7</v>
      </c>
      <c r="V154" s="61">
        <f>T125+T139+T143</f>
        <v>2.9999999999999999E-7</v>
      </c>
    </row>
  </sheetData>
  <sheetProtection sheet="1" objects="1" scenarios="1"/>
  <mergeCells count="4">
    <mergeCell ref="E36:I36"/>
    <mergeCell ref="K36:T36"/>
    <mergeCell ref="E5:I5"/>
    <mergeCell ref="K5:T5"/>
  </mergeCells>
  <conditionalFormatting sqref="C44:T77 C93:T100 C120:T130 C79:T90 C109:T117">
    <cfRule type="cellIs" dxfId="348" priority="24" operator="equal">
      <formula>0.0000001</formula>
    </cfRule>
  </conditionalFormatting>
  <conditionalFormatting sqref="C39:T42">
    <cfRule type="cellIs" dxfId="347" priority="23" operator="equal">
      <formula>0.0000001</formula>
    </cfRule>
  </conditionalFormatting>
  <conditionalFormatting sqref="C78:T78">
    <cfRule type="cellIs" dxfId="346" priority="22" operator="equal">
      <formula>0.0000001</formula>
    </cfRule>
  </conditionalFormatting>
  <conditionalFormatting sqref="C101:T108">
    <cfRule type="cellIs" dxfId="345" priority="21" operator="equal">
      <formula>0.0000001</formula>
    </cfRule>
  </conditionalFormatting>
  <conditionalFormatting sqref="C131:T131">
    <cfRule type="cellIs" dxfId="344" priority="20" operator="equal">
      <formula>0.0000001</formula>
    </cfRule>
  </conditionalFormatting>
  <conditionalFormatting sqref="C139:T139">
    <cfRule type="cellIs" dxfId="343" priority="19" operator="equal">
      <formula>0.0000001</formula>
    </cfRule>
  </conditionalFormatting>
  <conditionalFormatting sqref="C132:T135">
    <cfRule type="cellIs" dxfId="342" priority="18" operator="equal">
      <formula>0.0000001</formula>
    </cfRule>
  </conditionalFormatting>
  <conditionalFormatting sqref="C137:T137">
    <cfRule type="cellIs" dxfId="341" priority="17" operator="equal">
      <formula>0.0000001</formula>
    </cfRule>
  </conditionalFormatting>
  <conditionalFormatting sqref="C138:T138">
    <cfRule type="cellIs" dxfId="340" priority="16" operator="equal">
      <formula>0.0000001</formula>
    </cfRule>
  </conditionalFormatting>
  <conditionalFormatting sqref="C140:T140">
    <cfRule type="cellIs" dxfId="339" priority="15" operator="equal">
      <formula>0.0000001</formula>
    </cfRule>
  </conditionalFormatting>
  <conditionalFormatting sqref="C141:T141">
    <cfRule type="cellIs" dxfId="338" priority="14" operator="equal">
      <formula>0.0000001</formula>
    </cfRule>
  </conditionalFormatting>
  <conditionalFormatting sqref="C142:T142">
    <cfRule type="cellIs" dxfId="337" priority="13" operator="equal">
      <formula>0.0000001</formula>
    </cfRule>
  </conditionalFormatting>
  <conditionalFormatting sqref="C143:T143">
    <cfRule type="cellIs" dxfId="336" priority="12" operator="equal">
      <formula>0.0000001</formula>
    </cfRule>
  </conditionalFormatting>
  <conditionalFormatting sqref="C43:T43">
    <cfRule type="cellIs" dxfId="335" priority="11" operator="equal">
      <formula>0.0000001</formula>
    </cfRule>
  </conditionalFormatting>
  <conditionalFormatting sqref="C91:T91">
    <cfRule type="cellIs" dxfId="334" priority="10" operator="equal">
      <formula>0.0000001</formula>
    </cfRule>
  </conditionalFormatting>
  <conditionalFormatting sqref="C92:T92">
    <cfRule type="cellIs" dxfId="333" priority="9" operator="equal">
      <formula>0.0000001</formula>
    </cfRule>
  </conditionalFormatting>
  <conditionalFormatting sqref="C118:T118">
    <cfRule type="cellIs" dxfId="332" priority="8" operator="equal">
      <formula>0.0000001</formula>
    </cfRule>
  </conditionalFormatting>
  <conditionalFormatting sqref="C119:T119">
    <cfRule type="cellIs" dxfId="331" priority="7" operator="equal">
      <formula>0.0000001</formula>
    </cfRule>
  </conditionalFormatting>
  <conditionalFormatting sqref="C136:T136">
    <cfRule type="cellIs" dxfId="330" priority="6" operator="equal">
      <formula>0.0000001</formula>
    </cfRule>
  </conditionalFormatting>
  <conditionalFormatting sqref="C10:T28">
    <cfRule type="cellIs" dxfId="329" priority="5" operator="equal">
      <formula>0.0000001</formula>
    </cfRule>
  </conditionalFormatting>
  <conditionalFormatting sqref="C8:T9">
    <cfRule type="cellIs" dxfId="328" priority="4" operator="equal">
      <formula>0.0000001</formula>
    </cfRule>
  </conditionalFormatting>
  <conditionalFormatting sqref="C29:T29">
    <cfRule type="cellIs" dxfId="327" priority="3" operator="equal">
      <formula>0.0000001</formula>
    </cfRule>
  </conditionalFormatting>
  <conditionalFormatting sqref="C30:T30">
    <cfRule type="cellIs" dxfId="326" priority="2" operator="equal">
      <formula>0.0000001</formula>
    </cfRule>
  </conditionalFormatting>
  <conditionalFormatting sqref="C31:T31">
    <cfRule type="cellIs" dxfId="325" priority="1" operator="equal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topLeftCell="B22" zoomScale="85" zoomScaleNormal="85" workbookViewId="0">
      <selection activeCell="B31" sqref="B31:B50"/>
    </sheetView>
  </sheetViews>
  <sheetFormatPr defaultRowHeight="14.4" x14ac:dyDescent="0.3"/>
  <cols>
    <col min="1" max="1" width="0" hidden="1" customWidth="1"/>
    <col min="2" max="2" width="26.6640625" customWidth="1"/>
  </cols>
  <sheetData>
    <row r="1" spans="1:13" ht="15.6" x14ac:dyDescent="0.3">
      <c r="B1" s="4" t="s">
        <v>186</v>
      </c>
      <c r="C1" s="4"/>
    </row>
    <row r="2" spans="1:13" x14ac:dyDescent="0.3">
      <c r="B2" s="5" t="s">
        <v>575</v>
      </c>
      <c r="C2" s="5"/>
    </row>
    <row r="3" spans="1:13" x14ac:dyDescent="0.3">
      <c r="D3" s="2"/>
      <c r="E3" s="2"/>
      <c r="F3" s="2"/>
      <c r="G3" s="2"/>
    </row>
    <row r="5" spans="1:13" x14ac:dyDescent="0.3">
      <c r="B5" s="1" t="s">
        <v>589</v>
      </c>
      <c r="C5" s="1"/>
    </row>
    <row r="6" spans="1:13" hidden="1" x14ac:dyDescent="0.3"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9</v>
      </c>
      <c r="K6">
        <v>10</v>
      </c>
      <c r="L6">
        <v>11</v>
      </c>
      <c r="M6">
        <v>12</v>
      </c>
    </row>
    <row r="7" spans="1:13" x14ac:dyDescent="0.3">
      <c r="B7" s="9"/>
      <c r="C7" s="9" t="s">
        <v>372</v>
      </c>
      <c r="D7" s="63" t="s">
        <v>576</v>
      </c>
      <c r="E7" s="63"/>
      <c r="F7" s="63"/>
      <c r="G7" s="63"/>
      <c r="H7" s="63"/>
      <c r="I7" s="63" t="s">
        <v>581</v>
      </c>
      <c r="J7" s="63"/>
      <c r="K7" s="9" t="s">
        <v>586</v>
      </c>
      <c r="L7" s="9" t="s">
        <v>584</v>
      </c>
      <c r="M7" s="9" t="s">
        <v>588</v>
      </c>
    </row>
    <row r="8" spans="1:13" x14ac:dyDescent="0.3">
      <c r="B8" s="9"/>
      <c r="C8" s="9" t="s">
        <v>590</v>
      </c>
      <c r="D8" s="9" t="s">
        <v>558</v>
      </c>
      <c r="E8" s="46" t="s">
        <v>577</v>
      </c>
      <c r="F8" s="46" t="s">
        <v>579</v>
      </c>
      <c r="G8" s="46" t="s">
        <v>580</v>
      </c>
      <c r="H8" s="46" t="s">
        <v>578</v>
      </c>
      <c r="I8" s="9" t="s">
        <v>582</v>
      </c>
      <c r="J8" s="9" t="s">
        <v>583</v>
      </c>
      <c r="K8" s="9" t="s">
        <v>587</v>
      </c>
      <c r="L8" s="9" t="s">
        <v>585</v>
      </c>
      <c r="M8" s="9"/>
    </row>
    <row r="9" spans="1:13" x14ac:dyDescent="0.3">
      <c r="B9" s="21"/>
      <c r="C9" s="21" t="str">
        <f>House!C34</f>
        <v>R</v>
      </c>
      <c r="D9" s="21" t="s">
        <v>194</v>
      </c>
      <c r="E9" s="21" t="s">
        <v>194</v>
      </c>
      <c r="F9" s="21" t="s">
        <v>194</v>
      </c>
      <c r="G9" s="21" t="s">
        <v>194</v>
      </c>
      <c r="H9" s="21" t="s">
        <v>194</v>
      </c>
      <c r="I9" s="21" t="s">
        <v>194</v>
      </c>
      <c r="J9" s="21" t="s">
        <v>194</v>
      </c>
      <c r="K9" s="21" t="s">
        <v>194</v>
      </c>
      <c r="L9" s="21" t="s">
        <v>194</v>
      </c>
      <c r="M9" s="21" t="s">
        <v>194</v>
      </c>
    </row>
    <row r="10" spans="1:13" x14ac:dyDescent="0.3">
      <c r="A10" t="str">
        <f>Raw!C2324</f>
        <v>xALLHHD</v>
      </c>
      <c r="B10" s="1" t="s">
        <v>510</v>
      </c>
      <c r="C10" s="32">
        <f>House!C35</f>
        <v>0.13884742941967876</v>
      </c>
      <c r="D10" s="26">
        <f>VLOOKUP($A10,Raw!$C$2324:$N$2341,D$6,0)</f>
        <v>40.569877919885336</v>
      </c>
      <c r="E10" s="26">
        <f>VLOOKUP($A10,Raw!$C$2324:$N$2341,E$6,0)</f>
        <v>2.3263767737823695</v>
      </c>
      <c r="F10" s="26">
        <f>VLOOKUP($A10,Raw!$C$2324:$N$2341,F$6,0)</f>
        <v>12.049988408084108</v>
      </c>
      <c r="G10" s="26">
        <f>VLOOKUP($A10,Raw!$C$2324:$N$2341,G$6,0)</f>
        <v>26.193512738018853</v>
      </c>
      <c r="H10" s="26">
        <f>VLOOKUP($A10,Raw!$C$2324:$N$2341,H$6,0)</f>
        <v>13.25223049792427</v>
      </c>
      <c r="I10" s="26">
        <f>VLOOKUP($A10,Raw!$C$2324:$N$2341,I$6,0)</f>
        <v>13.25223049792427</v>
      </c>
      <c r="J10" s="26">
        <f>VLOOKUP($A10,Raw!$C$2324:$N$2341,J$6,0)</f>
        <v>9.3457084603816671</v>
      </c>
      <c r="K10" s="26">
        <f>VLOOKUP($A10,Raw!$C$2324:$N$2341,K$6,0)</f>
        <v>34.323717754562871</v>
      </c>
      <c r="L10" s="26">
        <f>VLOOKUP($A10,Raw!$C$2324:$N$2341,L$6,0)</f>
        <v>0.73386878493552732</v>
      </c>
      <c r="M10" s="26">
        <f>VLOOKUP($A10,Raw!$C$2324:$N$2341,M$6,0)</f>
        <v>1.7745965823103262</v>
      </c>
    </row>
    <row r="11" spans="1:13" x14ac:dyDescent="0.3">
      <c r="A11" t="str">
        <f>Raw!C2325</f>
        <v>xRURAL</v>
      </c>
      <c r="B11" s="12" t="s">
        <v>511</v>
      </c>
      <c r="C11" s="34" t="e">
        <f>House!C36</f>
        <v>#N/A</v>
      </c>
      <c r="D11" s="27">
        <f>VLOOKUP($A11,Raw!$C$2324:$N$2341,D$6,0)</f>
        <v>37.806806725838641</v>
      </c>
      <c r="E11" s="27">
        <f>VLOOKUP($A11,Raw!$C$2324:$N$2341,E$6,0)</f>
        <v>4.4895702208676393</v>
      </c>
      <c r="F11" s="27">
        <f>VLOOKUP($A11,Raw!$C$2324:$N$2341,F$6,0)</f>
        <v>16.354470064528208</v>
      </c>
      <c r="G11" s="47">
        <f>VLOOKUP($A11,Raw!$C$2324:$N$2341,G$6,0)</f>
        <v>16.962766440442778</v>
      </c>
      <c r="H11" s="27">
        <f>VLOOKUP($A11,Raw!$C$2324:$N$2341,H$6,0)</f>
        <v>26.018618390938684</v>
      </c>
      <c r="I11" s="27">
        <f>VLOOKUP($A11,Raw!$C$2324:$N$2341,I$6,0)</f>
        <v>26.018618390938684</v>
      </c>
      <c r="J11" s="27">
        <f>VLOOKUP($A11,Raw!$C$2324:$N$2341,J$6,0)</f>
        <v>18.39201207719784</v>
      </c>
      <c r="K11" s="27">
        <f>VLOOKUP($A11,Raw!$C$2324:$N$2341,K$6,0)</f>
        <v>15.581460379832215</v>
      </c>
      <c r="L11" s="27">
        <f>VLOOKUP($A11,Raw!$C$2324:$N$2341,L$6,0)</f>
        <v>0.95094506851523675</v>
      </c>
      <c r="M11" s="27">
        <f>VLOOKUP($A11,Raw!$C$2324:$N$2341,M$6,0)</f>
        <v>1.2501573576773843</v>
      </c>
    </row>
    <row r="12" spans="1:13" x14ac:dyDescent="0.3">
      <c r="A12" t="str">
        <f>Raw!C2326</f>
        <v>xxhhd-r1</v>
      </c>
      <c r="B12" s="14" t="s">
        <v>512</v>
      </c>
      <c r="C12" s="37" t="e">
        <f>House!C37</f>
        <v>#N/A</v>
      </c>
      <c r="D12" s="43">
        <f>VLOOKUP($A12,Raw!$C$2324:$N$2341,D$6,0)</f>
        <v>41.604521039275433</v>
      </c>
      <c r="E12" s="43">
        <f>VLOOKUP($A12,Raw!$C$2324:$N$2341,E$6,0)</f>
        <v>9.9159334965532331</v>
      </c>
      <c r="F12" s="43">
        <f>VLOOKUP($A12,Raw!$C$2324:$N$2341,F$6,0)</f>
        <v>24.116196167893051</v>
      </c>
      <c r="G12" s="43">
        <f>VLOOKUP($A12,Raw!$C$2324:$N$2341,G$6,0)</f>
        <v>7.572391374829146</v>
      </c>
      <c r="H12" s="43">
        <f>VLOOKUP($A12,Raw!$C$2324:$N$2341,H$6,0)</f>
        <v>30.674621905973591</v>
      </c>
      <c r="I12" s="43">
        <f>VLOOKUP($A12,Raw!$C$2324:$N$2341,I$6,0)</f>
        <v>30.674621905973591</v>
      </c>
      <c r="J12" s="43">
        <f>VLOOKUP($A12,Raw!$C$2324:$N$2341,J$6,0)</f>
        <v>17.771351557312894</v>
      </c>
      <c r="K12" s="43">
        <f>VLOOKUP($A12,Raw!$C$2324:$N$2341,K$6,0)</f>
        <v>7.7881752694050492</v>
      </c>
      <c r="L12" s="43">
        <f>VLOOKUP($A12,Raw!$C$2324:$N$2341,L$6,0)</f>
        <v>1.9453011978832584</v>
      </c>
      <c r="M12" s="43">
        <f>VLOOKUP($A12,Raw!$C$2324:$N$2341,M$6,0)</f>
        <v>0.21602903014977989</v>
      </c>
    </row>
    <row r="13" spans="1:13" x14ac:dyDescent="0.3">
      <c r="A13" t="str">
        <f>Raw!C2327</f>
        <v>xxhhd-r2</v>
      </c>
      <c r="B13" s="14" t="s">
        <v>513</v>
      </c>
      <c r="C13" s="37" t="e">
        <f>House!C38</f>
        <v>#N/A</v>
      </c>
      <c r="D13" s="43">
        <f>VLOOKUP($A13,Raw!$C$2324:$N$2341,D$6,0)</f>
        <v>40.103047414223077</v>
      </c>
      <c r="E13" s="43">
        <f>VLOOKUP($A13,Raw!$C$2324:$N$2341,E$6,0)</f>
        <v>6.0243281175442291</v>
      </c>
      <c r="F13" s="43">
        <f>VLOOKUP($A13,Raw!$C$2324:$N$2341,F$6,0)</f>
        <v>22.924279201053036</v>
      </c>
      <c r="G13" s="43">
        <f>VLOOKUP($A13,Raw!$C$2324:$N$2341,G$6,0)</f>
        <v>11.154440095625814</v>
      </c>
      <c r="H13" s="43">
        <f>VLOOKUP($A13,Raw!$C$2324:$N$2341,H$6,0)</f>
        <v>31.107344108010189</v>
      </c>
      <c r="I13" s="43">
        <f>VLOOKUP($A13,Raw!$C$2324:$N$2341,I$6,0)</f>
        <v>31.107344108010189</v>
      </c>
      <c r="J13" s="43">
        <f>VLOOKUP($A13,Raw!$C$2324:$N$2341,J$6,0)</f>
        <v>19.645240761095252</v>
      </c>
      <c r="K13" s="43">
        <f>VLOOKUP($A13,Raw!$C$2324:$N$2341,K$6,0)</f>
        <v>7.5931351650064887</v>
      </c>
      <c r="L13" s="43">
        <f>VLOOKUP($A13,Raw!$C$2324:$N$2341,L$6,0)</f>
        <v>1.3961150850273987</v>
      </c>
      <c r="M13" s="43">
        <f>VLOOKUP($A13,Raw!$C$2324:$N$2341,M$6,0)</f>
        <v>0.15511746663758125</v>
      </c>
    </row>
    <row r="14" spans="1:13" x14ac:dyDescent="0.3">
      <c r="A14" t="str">
        <f>Raw!C2328</f>
        <v>xxhhd-r3</v>
      </c>
      <c r="B14" s="14" t="s">
        <v>514</v>
      </c>
      <c r="C14" s="37" t="e">
        <f>House!C39</f>
        <v>#N/A</v>
      </c>
      <c r="D14" s="43">
        <f>VLOOKUP($A14,Raw!$C$2324:$N$2341,D$6,0)</f>
        <v>36.098054476577836</v>
      </c>
      <c r="E14" s="43">
        <f>VLOOKUP($A14,Raw!$C$2324:$N$2341,E$6,0)</f>
        <v>4.3072280928231681</v>
      </c>
      <c r="F14" s="43">
        <f>VLOOKUP($A14,Raw!$C$2324:$N$2341,F$6,0)</f>
        <v>19.411102614407412</v>
      </c>
      <c r="G14" s="43">
        <f>VLOOKUP($A14,Raw!$C$2324:$N$2341,G$6,0)</f>
        <v>12.379723769347255</v>
      </c>
      <c r="H14" s="43">
        <f>VLOOKUP($A14,Raw!$C$2324:$N$2341,H$6,0)</f>
        <v>29.238352588857559</v>
      </c>
      <c r="I14" s="43">
        <f>VLOOKUP($A14,Raw!$C$2324:$N$2341,I$6,0)</f>
        <v>29.238352588857559</v>
      </c>
      <c r="J14" s="43">
        <f>VLOOKUP($A14,Raw!$C$2324:$N$2341,J$6,0)</f>
        <v>21.936698218653667</v>
      </c>
      <c r="K14" s="43">
        <f>VLOOKUP($A14,Raw!$C$2324:$N$2341,K$6,0)</f>
        <v>11.441877835100623</v>
      </c>
      <c r="L14" s="43">
        <f>VLOOKUP($A14,Raw!$C$2324:$N$2341,L$6,0)</f>
        <v>0.93461659332943114</v>
      </c>
      <c r="M14" s="43">
        <f>VLOOKUP($A14,Raw!$C$2324:$N$2341,M$6,0)</f>
        <v>0.35040028748088337</v>
      </c>
    </row>
    <row r="15" spans="1:13" x14ac:dyDescent="0.3">
      <c r="A15" t="str">
        <f>Raw!C2329</f>
        <v>xxhhd-r4</v>
      </c>
      <c r="B15" s="14" t="s">
        <v>515</v>
      </c>
      <c r="C15" s="37" t="e">
        <f>House!C40</f>
        <v>#N/A</v>
      </c>
      <c r="D15" s="43">
        <f>VLOOKUP($A15,Raw!$C$2324:$N$2341,D$6,0)</f>
        <v>36.556917328935491</v>
      </c>
      <c r="E15" s="43">
        <f>VLOOKUP($A15,Raw!$C$2324:$N$2341,E$6,0)</f>
        <v>3.643450869909775</v>
      </c>
      <c r="F15" s="43">
        <f>VLOOKUP($A15,Raw!$C$2324:$N$2341,F$6,0)</f>
        <v>12.758274870166217</v>
      </c>
      <c r="G15" s="43">
        <f>VLOOKUP($A15,Raw!$C$2324:$N$2341,G$6,0)</f>
        <v>20.155191588859502</v>
      </c>
      <c r="H15" s="43">
        <f>VLOOKUP($A15,Raw!$C$2324:$N$2341,H$6,0)</f>
        <v>24.64013010501457</v>
      </c>
      <c r="I15" s="43">
        <f>VLOOKUP($A15,Raw!$C$2324:$N$2341,I$6,0)</f>
        <v>24.64013010501457</v>
      </c>
      <c r="J15" s="43">
        <f>VLOOKUP($A15,Raw!$C$2324:$N$2341,J$6,0)</f>
        <v>17.671862916434566</v>
      </c>
      <c r="K15" s="43">
        <f>VLOOKUP($A15,Raw!$C$2324:$N$2341,K$6,0)</f>
        <v>19.056431418429181</v>
      </c>
      <c r="L15" s="43">
        <f>VLOOKUP($A15,Raw!$C$2324:$N$2341,L$6,0)</f>
        <v>0.69176237164055909</v>
      </c>
      <c r="M15" s="43">
        <f>VLOOKUP($A15,Raw!$C$2324:$N$2341,M$6,0)</f>
        <v>1.382895859545646</v>
      </c>
    </row>
    <row r="16" spans="1:13" x14ac:dyDescent="0.3">
      <c r="A16" t="str">
        <f>Raw!C2330</f>
        <v>xxhhd-r5</v>
      </c>
      <c r="B16" s="36" t="s">
        <v>516</v>
      </c>
      <c r="C16" s="38" t="e">
        <f>House!C41</f>
        <v>#N/A</v>
      </c>
      <c r="D16" s="44">
        <f>VLOOKUP($A16,Raw!$C$2324:$N$2341,D$6,0)</f>
        <v>37.307013806325237</v>
      </c>
      <c r="E16" s="44">
        <f>VLOOKUP($A16,Raw!$C$2324:$N$2341,E$6,0)</f>
        <v>2.0521431428849839</v>
      </c>
      <c r="F16" s="44">
        <f>VLOOKUP($A16,Raw!$C$2324:$N$2341,F$6,0)</f>
        <v>9.6897698298995376</v>
      </c>
      <c r="G16" s="44">
        <f>VLOOKUP($A16,Raw!$C$2324:$N$2341,G$6,0)</f>
        <v>25.565100833540722</v>
      </c>
      <c r="H16" s="44">
        <f>VLOOKUP($A16,Raw!$C$2324:$N$2341,H$6,0)</f>
        <v>19.361952194832398</v>
      </c>
      <c r="I16" s="44">
        <f>VLOOKUP($A16,Raw!$C$2324:$N$2341,I$6,0)</f>
        <v>19.361952194832398</v>
      </c>
      <c r="J16" s="44">
        <f>VLOOKUP($A16,Raw!$C$2324:$N$2341,J$6,0)</f>
        <v>15.624015201758851</v>
      </c>
      <c r="K16" s="44">
        <f>VLOOKUP($A16,Raw!$C$2324:$N$2341,K$6,0)</f>
        <v>24.184180207109858</v>
      </c>
      <c r="L16" s="44">
        <f>VLOOKUP($A16,Raw!$C$2324:$N$2341,L$6,0)</f>
        <v>0.48969876156684522</v>
      </c>
      <c r="M16" s="44">
        <f>VLOOKUP($A16,Raw!$C$2324:$N$2341,M$6,0)</f>
        <v>3.0331398284068016</v>
      </c>
    </row>
    <row r="17" spans="1:13" x14ac:dyDescent="0.3">
      <c r="A17" t="str">
        <f>Raw!C2331</f>
        <v>xURBAN</v>
      </c>
      <c r="B17" s="12" t="s">
        <v>517</v>
      </c>
      <c r="C17" s="34" t="e">
        <f>House!C42</f>
        <v>#N/A</v>
      </c>
      <c r="D17" s="27">
        <f>VLOOKUP($A17,Raw!$C$2324:$N$2341,D$6,0)</f>
        <v>43.053510784174861</v>
      </c>
      <c r="E17" s="27">
        <f>VLOOKUP($A17,Raw!$C$2324:$N$2341,E$6,0)</f>
        <v>0.38195407900257411</v>
      </c>
      <c r="F17" s="27">
        <f>VLOOKUP($A17,Raw!$C$2324:$N$2341,F$6,0)</f>
        <v>8.180832908685387</v>
      </c>
      <c r="G17" s="27">
        <f>VLOOKUP($A17,Raw!$C$2324:$N$2341,G$6,0)</f>
        <v>34.490723796486897</v>
      </c>
      <c r="H17" s="27">
        <f>VLOOKUP($A17,Raw!$C$2324:$N$2341,H$6,0)</f>
        <v>1.776948718115529</v>
      </c>
      <c r="I17" s="27">
        <f>VLOOKUP($A17,Raw!$C$2324:$N$2341,I$6,0)</f>
        <v>1.776948718115529</v>
      </c>
      <c r="J17" s="27">
        <f>VLOOKUP($A17,Raw!$C$2324:$N$2341,J$6,0)</f>
        <v>1.2142867976048957</v>
      </c>
      <c r="K17" s="27">
        <f>VLOOKUP($A17,Raw!$C$2324:$N$2341,K$6,0)</f>
        <v>51.170510000505629</v>
      </c>
      <c r="L17" s="27">
        <f>VLOOKUP($A17,Raw!$C$2324:$N$2341,L$6,0)</f>
        <v>0.53874612826348012</v>
      </c>
      <c r="M17" s="27">
        <f>VLOOKUP($A17,Raw!$C$2324:$N$2341,M$6,0)</f>
        <v>2.2459975713356113</v>
      </c>
    </row>
    <row r="18" spans="1:13" x14ac:dyDescent="0.3">
      <c r="A18" t="str">
        <f>Raw!C2332</f>
        <v>xxhhd-u1</v>
      </c>
      <c r="B18" s="14" t="s">
        <v>518</v>
      </c>
      <c r="C18" s="37" t="e">
        <f>House!C43</f>
        <v>#N/A</v>
      </c>
      <c r="D18" s="43">
        <f>VLOOKUP($A18,Raw!$C$2324:$N$2341,D$6,0)</f>
        <v>69.07579179364329</v>
      </c>
      <c r="E18" s="43">
        <f>VLOOKUP($A18,Raw!$C$2324:$N$2341,E$6,0)</f>
        <v>3.9053094314363062</v>
      </c>
      <c r="F18" s="43">
        <f>VLOOKUP($A18,Raw!$C$2324:$N$2341,F$6,0)</f>
        <v>42.36412960550004</v>
      </c>
      <c r="G18" s="43">
        <f>VLOOKUP($A18,Raw!$C$2324:$N$2341,G$6,0)</f>
        <v>22.806352756706943</v>
      </c>
      <c r="H18" s="43">
        <f>VLOOKUP($A18,Raw!$C$2324:$N$2341,H$6,0)</f>
        <v>3.9060664723532081</v>
      </c>
      <c r="I18" s="43">
        <f>VLOOKUP($A18,Raw!$C$2324:$N$2341,I$6,0)</f>
        <v>3.9060664723532081</v>
      </c>
      <c r="J18" s="43">
        <f>VLOOKUP($A18,Raw!$C$2324:$N$2341,J$6,0)</f>
        <v>1.9582234754944516</v>
      </c>
      <c r="K18" s="43">
        <f>VLOOKUP($A18,Raw!$C$2324:$N$2341,K$6,0)</f>
        <v>15.372380032699976</v>
      </c>
      <c r="L18" s="43">
        <f>VLOOKUP($A18,Raw!$C$2324:$N$2341,L$6,0)</f>
        <v>9.6875382258090781</v>
      </c>
      <c r="M18" s="43">
        <f>VLOOKUP($A18,Raw!$C$2324:$N$2341,M$6,0)</f>
        <v>0</v>
      </c>
    </row>
    <row r="19" spans="1:13" x14ac:dyDescent="0.3">
      <c r="A19" t="str">
        <f>Raw!C2333</f>
        <v>xxhhd-u2</v>
      </c>
      <c r="B19" s="14" t="s">
        <v>519</v>
      </c>
      <c r="C19" s="37" t="e">
        <f>House!C44</f>
        <v>#N/A</v>
      </c>
      <c r="D19" s="43">
        <f>VLOOKUP($A19,Raw!$C$2324:$N$2341,D$6,0)</f>
        <v>61.167736382335903</v>
      </c>
      <c r="E19" s="43">
        <f>VLOOKUP($A19,Raw!$C$2324:$N$2341,E$6,0)</f>
        <v>2.3682883839681352</v>
      </c>
      <c r="F19" s="43">
        <f>VLOOKUP($A19,Raw!$C$2324:$N$2341,F$6,0)</f>
        <v>34.201702002974429</v>
      </c>
      <c r="G19" s="43">
        <f>VLOOKUP($A19,Raw!$C$2324:$N$2341,G$6,0)</f>
        <v>24.597745995393336</v>
      </c>
      <c r="H19" s="43">
        <f>VLOOKUP($A19,Raw!$C$2324:$N$2341,H$6,0)</f>
        <v>5.5315765817476201</v>
      </c>
      <c r="I19" s="43">
        <f>VLOOKUP($A19,Raw!$C$2324:$N$2341,I$6,0)</f>
        <v>5.5315765817476201</v>
      </c>
      <c r="J19" s="43">
        <f>VLOOKUP($A19,Raw!$C$2324:$N$2341,J$6,0)</f>
        <v>2.3688976662872467</v>
      </c>
      <c r="K19" s="43">
        <f>VLOOKUP($A19,Raw!$C$2324:$N$2341,K$6,0)</f>
        <v>26.190938426818871</v>
      </c>
      <c r="L19" s="43">
        <f>VLOOKUP($A19,Raw!$C$2324:$N$2341,L$6,0)</f>
        <v>4.740850942810364</v>
      </c>
      <c r="M19" s="43">
        <f>VLOOKUP($A19,Raw!$C$2324:$N$2341,M$6,0)</f>
        <v>0</v>
      </c>
    </row>
    <row r="20" spans="1:13" x14ac:dyDescent="0.3">
      <c r="A20" t="str">
        <f>Raw!C2334</f>
        <v>xxhhd-u3</v>
      </c>
      <c r="B20" s="14" t="s">
        <v>520</v>
      </c>
      <c r="C20" s="37" t="e">
        <f>House!C45</f>
        <v>#N/A</v>
      </c>
      <c r="D20" s="43">
        <f>VLOOKUP($A20,Raw!$C$2324:$N$2341,D$6,0)</f>
        <v>66.384007491795657</v>
      </c>
      <c r="E20" s="43">
        <f>VLOOKUP($A20,Raw!$C$2324:$N$2341,E$6,0)</f>
        <v>2.0288347515055984</v>
      </c>
      <c r="F20" s="43">
        <f>VLOOKUP($A20,Raw!$C$2324:$N$2341,F$6,0)</f>
        <v>32.792945063139186</v>
      </c>
      <c r="G20" s="43">
        <f>VLOOKUP($A20,Raw!$C$2324:$N$2341,G$6,0)</f>
        <v>31.562227677150872</v>
      </c>
      <c r="H20" s="43">
        <f>VLOOKUP($A20,Raw!$C$2324:$N$2341,H$6,0)</f>
        <v>3.247333371885829</v>
      </c>
      <c r="I20" s="43">
        <f>VLOOKUP($A20,Raw!$C$2324:$N$2341,I$6,0)</f>
        <v>3.247333371885829</v>
      </c>
      <c r="J20" s="43">
        <f>VLOOKUP($A20,Raw!$C$2324:$N$2341,J$6,0)</f>
        <v>2.0297054738081135</v>
      </c>
      <c r="K20" s="43">
        <f>VLOOKUP($A20,Raw!$C$2324:$N$2341,K$6,0)</f>
        <v>26.714914376010242</v>
      </c>
      <c r="L20" s="43">
        <f>VLOOKUP($A20,Raw!$C$2324:$N$2341,L$6,0)</f>
        <v>1.2180246826230323</v>
      </c>
      <c r="M20" s="43">
        <f>VLOOKUP($A20,Raw!$C$2324:$N$2341,M$6,0)</f>
        <v>0.40601460387710953</v>
      </c>
    </row>
    <row r="21" spans="1:13" x14ac:dyDescent="0.3">
      <c r="A21" t="str">
        <f>Raw!C2335</f>
        <v>xxhhd-u4</v>
      </c>
      <c r="B21" s="14" t="s">
        <v>521</v>
      </c>
      <c r="C21" s="37" t="e">
        <f>House!C46</f>
        <v>#N/A</v>
      </c>
      <c r="D21" s="43">
        <f>VLOOKUP($A21,Raw!$C$2324:$N$2341,D$6,0)</f>
        <v>58.078923986970565</v>
      </c>
      <c r="E21" s="43">
        <f>VLOOKUP($A21,Raw!$C$2324:$N$2341,E$6,0)</f>
        <v>0.65914971303267333</v>
      </c>
      <c r="F21" s="43">
        <f>VLOOKUP($A21,Raw!$C$2324:$N$2341,F$6,0)</f>
        <v>17.633221970067726</v>
      </c>
      <c r="G21" s="43">
        <f>VLOOKUP($A21,Raw!$C$2324:$N$2341,G$6,0)</f>
        <v>39.786552303870167</v>
      </c>
      <c r="H21" s="43">
        <f>VLOOKUP($A21,Raw!$C$2324:$N$2341,H$6,0)</f>
        <v>2.6374623635975034</v>
      </c>
      <c r="I21" s="43">
        <f>VLOOKUP($A21,Raw!$C$2324:$N$2341,I$6,0)</f>
        <v>2.6374623635975034</v>
      </c>
      <c r="J21" s="43">
        <f>VLOOKUP($A21,Raw!$C$2324:$N$2341,J$6,0)</f>
        <v>1.4834815378234951</v>
      </c>
      <c r="K21" s="43">
        <f>VLOOKUP($A21,Raw!$C$2324:$N$2341,K$6,0)</f>
        <v>36.316382455811556</v>
      </c>
      <c r="L21" s="43">
        <f>VLOOKUP($A21,Raw!$C$2324:$N$2341,L$6,0)</f>
        <v>1.1540594337462862</v>
      </c>
      <c r="M21" s="43">
        <f>VLOOKUP($A21,Raw!$C$2324:$N$2341,M$6,0)</f>
        <v>0.3296902220505829</v>
      </c>
    </row>
    <row r="22" spans="1:13" x14ac:dyDescent="0.3">
      <c r="A22" t="str">
        <f>Raw!C2336</f>
        <v>xxhhd-u5</v>
      </c>
      <c r="B22" s="14" t="s">
        <v>522</v>
      </c>
      <c r="C22" s="37" t="e">
        <f>House!C47</f>
        <v>#N/A</v>
      </c>
      <c r="D22" s="43">
        <f>VLOOKUP($A22,Raw!$C$2324:$N$2341,D$6,0)</f>
        <v>37.643602371801151</v>
      </c>
      <c r="E22" s="43">
        <f>VLOOKUP($A22,Raw!$C$2324:$N$2341,E$6,0)</f>
        <v>8.7796674827537433E-2</v>
      </c>
      <c r="F22" s="43">
        <f>VLOOKUP($A22,Raw!$C$2324:$N$2341,F$6,0)</f>
        <v>3.2531946474652815</v>
      </c>
      <c r="G22" s="43">
        <f>VLOOKUP($A22,Raw!$C$2324:$N$2341,G$6,0)</f>
        <v>34.302611049508336</v>
      </c>
      <c r="H22" s="43">
        <f>VLOOKUP($A22,Raw!$C$2324:$N$2341,H$6,0)</f>
        <v>1.3471350936568081</v>
      </c>
      <c r="I22" s="43">
        <f>VLOOKUP($A22,Raw!$C$2324:$N$2341,I$6,0)</f>
        <v>1.3471350936568081</v>
      </c>
      <c r="J22" s="43">
        <f>VLOOKUP($A22,Raw!$C$2324:$N$2341,J$6,0)</f>
        <v>1.0537817359268753</v>
      </c>
      <c r="K22" s="43">
        <f>VLOOKUP($A22,Raw!$C$2324:$N$2341,K$6,0)</f>
        <v>57.031506135870814</v>
      </c>
      <c r="L22" s="43">
        <f>VLOOKUP($A22,Raw!$C$2324:$N$2341,L$6,0)</f>
        <v>8.8253427241843263E-2</v>
      </c>
      <c r="M22" s="43">
        <f>VLOOKUP($A22,Raw!$C$2324:$N$2341,M$6,0)</f>
        <v>2.8357212355025108</v>
      </c>
    </row>
    <row r="23" spans="1:13" x14ac:dyDescent="0.3">
      <c r="A23">
        <f>Raw!C2337</f>
        <v>0</v>
      </c>
      <c r="B23" s="16" t="s">
        <v>523</v>
      </c>
      <c r="C23" s="40" t="e">
        <f>House!C48</f>
        <v>#N/A</v>
      </c>
      <c r="D23" s="45" t="e">
        <f>VLOOKUP($A23,Raw!$C$2324:$N$2341,D$6,0)</f>
        <v>#N/A</v>
      </c>
      <c r="E23" s="45" t="e">
        <f>VLOOKUP($A23,Raw!$C$2324:$N$2341,E$6,0)</f>
        <v>#N/A</v>
      </c>
      <c r="F23" s="45" t="e">
        <f>VLOOKUP($A23,Raw!$C$2324:$N$2341,F$6,0)</f>
        <v>#N/A</v>
      </c>
      <c r="G23" s="45" t="e">
        <f>VLOOKUP($A23,Raw!$C$2324:$N$2341,G$6,0)</f>
        <v>#N/A</v>
      </c>
      <c r="H23" s="45" t="e">
        <f>VLOOKUP($A23,Raw!$C$2324:$N$2341,H$6,0)</f>
        <v>#N/A</v>
      </c>
      <c r="I23" s="45" t="e">
        <f>VLOOKUP($A23,Raw!$C$2324:$N$2341,I$6,0)</f>
        <v>#N/A</v>
      </c>
      <c r="J23" s="45" t="e">
        <f>VLOOKUP($A23,Raw!$C$2324:$N$2341,J$6,0)</f>
        <v>#N/A</v>
      </c>
      <c r="K23" s="45" t="e">
        <f>VLOOKUP($A23,Raw!$C$2324:$N$2341,K$6,0)</f>
        <v>#N/A</v>
      </c>
      <c r="L23" s="45" t="e">
        <f>VLOOKUP($A23,Raw!$C$2324:$N$2341,L$6,0)</f>
        <v>#N/A</v>
      </c>
      <c r="M23" s="45" t="e">
        <f>VLOOKUP($A23,Raw!$C$2324:$N$2341,M$6,0)</f>
        <v>#N/A</v>
      </c>
    </row>
    <row r="24" spans="1:13" x14ac:dyDescent="0.3">
      <c r="A24">
        <f>Raw!C2338</f>
        <v>0</v>
      </c>
      <c r="B24" s="16" t="s">
        <v>524</v>
      </c>
      <c r="C24" s="40" t="e">
        <f>House!C49</f>
        <v>#N/A</v>
      </c>
      <c r="D24" s="45" t="e">
        <f>VLOOKUP($A24,Raw!$C$2324:$N$2341,D$6,0)</f>
        <v>#N/A</v>
      </c>
      <c r="E24" s="45" t="e">
        <f>VLOOKUP($A24,Raw!$C$2324:$N$2341,E$6,0)</f>
        <v>#N/A</v>
      </c>
      <c r="F24" s="45" t="e">
        <f>VLOOKUP($A24,Raw!$C$2324:$N$2341,F$6,0)</f>
        <v>#N/A</v>
      </c>
      <c r="G24" s="45" t="e">
        <f>VLOOKUP($A24,Raw!$C$2324:$N$2341,G$6,0)</f>
        <v>#N/A</v>
      </c>
      <c r="H24" s="45" t="e">
        <f>VLOOKUP($A24,Raw!$C$2324:$N$2341,H$6,0)</f>
        <v>#N/A</v>
      </c>
      <c r="I24" s="45" t="e">
        <f>VLOOKUP($A24,Raw!$C$2324:$N$2341,I$6,0)</f>
        <v>#N/A</v>
      </c>
      <c r="J24" s="45" t="e">
        <f>VLOOKUP($A24,Raw!$C$2324:$N$2341,J$6,0)</f>
        <v>#N/A</v>
      </c>
      <c r="K24" s="45" t="e">
        <f>VLOOKUP($A24,Raw!$C$2324:$N$2341,K$6,0)</f>
        <v>#N/A</v>
      </c>
      <c r="L24" s="45" t="e">
        <f>VLOOKUP($A24,Raw!$C$2324:$N$2341,L$6,0)</f>
        <v>#N/A</v>
      </c>
      <c r="M24" s="45" t="e">
        <f>VLOOKUP($A24,Raw!$C$2324:$N$2341,M$6,0)</f>
        <v>#N/A</v>
      </c>
    </row>
    <row r="25" spans="1:13" x14ac:dyDescent="0.3">
      <c r="A25">
        <f>Raw!C2339</f>
        <v>0</v>
      </c>
      <c r="B25" s="16" t="s">
        <v>525</v>
      </c>
      <c r="C25" s="40" t="e">
        <f>House!C50</f>
        <v>#N/A</v>
      </c>
      <c r="D25" s="45" t="e">
        <f>VLOOKUP($A25,Raw!$C$2324:$N$2341,D$6,0)</f>
        <v>#N/A</v>
      </c>
      <c r="E25" s="45" t="e">
        <f>VLOOKUP($A25,Raw!$C$2324:$N$2341,E$6,0)</f>
        <v>#N/A</v>
      </c>
      <c r="F25" s="45" t="e">
        <f>VLOOKUP($A25,Raw!$C$2324:$N$2341,F$6,0)</f>
        <v>#N/A</v>
      </c>
      <c r="G25" s="45" t="e">
        <f>VLOOKUP($A25,Raw!$C$2324:$N$2341,G$6,0)</f>
        <v>#N/A</v>
      </c>
      <c r="H25" s="45" t="e">
        <f>VLOOKUP($A25,Raw!$C$2324:$N$2341,H$6,0)</f>
        <v>#N/A</v>
      </c>
      <c r="I25" s="45" t="e">
        <f>VLOOKUP($A25,Raw!$C$2324:$N$2341,I$6,0)</f>
        <v>#N/A</v>
      </c>
      <c r="J25" s="45" t="e">
        <f>VLOOKUP($A25,Raw!$C$2324:$N$2341,J$6,0)</f>
        <v>#N/A</v>
      </c>
      <c r="K25" s="45" t="e">
        <f>VLOOKUP($A25,Raw!$C$2324:$N$2341,K$6,0)</f>
        <v>#N/A</v>
      </c>
      <c r="L25" s="45" t="e">
        <f>VLOOKUP($A25,Raw!$C$2324:$N$2341,L$6,0)</f>
        <v>#N/A</v>
      </c>
      <c r="M25" s="45" t="e">
        <f>VLOOKUP($A25,Raw!$C$2324:$N$2341,M$6,0)</f>
        <v>#N/A</v>
      </c>
    </row>
    <row r="26" spans="1:13" x14ac:dyDescent="0.3">
      <c r="A26">
        <f>Raw!C2340</f>
        <v>0</v>
      </c>
      <c r="B26" s="16" t="s">
        <v>526</v>
      </c>
      <c r="C26" s="40" t="e">
        <f>House!C51</f>
        <v>#N/A</v>
      </c>
      <c r="D26" s="45" t="e">
        <f>VLOOKUP($A26,Raw!$C$2324:$N$2341,D$6,0)</f>
        <v>#N/A</v>
      </c>
      <c r="E26" s="45" t="e">
        <f>VLOOKUP($A26,Raw!$C$2324:$N$2341,E$6,0)</f>
        <v>#N/A</v>
      </c>
      <c r="F26" s="45" t="e">
        <f>VLOOKUP($A26,Raw!$C$2324:$N$2341,F$6,0)</f>
        <v>#N/A</v>
      </c>
      <c r="G26" s="45" t="e">
        <f>VLOOKUP($A26,Raw!$C$2324:$N$2341,G$6,0)</f>
        <v>#N/A</v>
      </c>
      <c r="H26" s="45" t="e">
        <f>VLOOKUP($A26,Raw!$C$2324:$N$2341,H$6,0)</f>
        <v>#N/A</v>
      </c>
      <c r="I26" s="45" t="e">
        <f>VLOOKUP($A26,Raw!$C$2324:$N$2341,I$6,0)</f>
        <v>#N/A</v>
      </c>
      <c r="J26" s="45" t="e">
        <f>VLOOKUP($A26,Raw!$C$2324:$N$2341,J$6,0)</f>
        <v>#N/A</v>
      </c>
      <c r="K26" s="45" t="e">
        <f>VLOOKUP($A26,Raw!$C$2324:$N$2341,K$6,0)</f>
        <v>#N/A</v>
      </c>
      <c r="L26" s="45" t="e">
        <f>VLOOKUP($A26,Raw!$C$2324:$N$2341,L$6,0)</f>
        <v>#N/A</v>
      </c>
      <c r="M26" s="45" t="e">
        <f>VLOOKUP($A26,Raw!$C$2324:$N$2341,M$6,0)</f>
        <v>#N/A</v>
      </c>
    </row>
    <row r="27" spans="1:13" x14ac:dyDescent="0.3">
      <c r="A27">
        <f>Raw!C2341</f>
        <v>0</v>
      </c>
      <c r="B27" s="16" t="s">
        <v>527</v>
      </c>
      <c r="C27" s="40" t="e">
        <f>House!C52</f>
        <v>#N/A</v>
      </c>
      <c r="D27" s="45" t="e">
        <f>VLOOKUP($A27,Raw!$C$2324:$N$2341,D$6,0)</f>
        <v>#N/A</v>
      </c>
      <c r="E27" s="45" t="e">
        <f>VLOOKUP($A27,Raw!$C$2324:$N$2341,E$6,0)</f>
        <v>#N/A</v>
      </c>
      <c r="F27" s="45" t="e">
        <f>VLOOKUP($A27,Raw!$C$2324:$N$2341,F$6,0)</f>
        <v>#N/A</v>
      </c>
      <c r="G27" s="45" t="e">
        <f>VLOOKUP($A27,Raw!$C$2324:$N$2341,G$6,0)</f>
        <v>#N/A</v>
      </c>
      <c r="H27" s="45" t="e">
        <f>VLOOKUP($A27,Raw!$C$2324:$N$2341,H$6,0)</f>
        <v>#N/A</v>
      </c>
      <c r="I27" s="45" t="e">
        <f>VLOOKUP($A27,Raw!$C$2324:$N$2341,I$6,0)</f>
        <v>#N/A</v>
      </c>
      <c r="J27" s="45" t="e">
        <f>VLOOKUP($A27,Raw!$C$2324:$N$2341,J$6,0)</f>
        <v>#N/A</v>
      </c>
      <c r="K27" s="45" t="e">
        <f>VLOOKUP($A27,Raw!$C$2324:$N$2341,K$6,0)</f>
        <v>#N/A</v>
      </c>
      <c r="L27" s="45" t="e">
        <f>VLOOKUP($A27,Raw!$C$2324:$N$2341,L$6,0)</f>
        <v>#N/A</v>
      </c>
      <c r="M27" s="45" t="e">
        <f>VLOOKUP($A27,Raw!$C$2324:$N$2341,M$6,0)</f>
        <v>#N/A</v>
      </c>
    </row>
    <row r="29" spans="1:13" x14ac:dyDescent="0.3">
      <c r="B29" s="48" t="s">
        <v>591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 x14ac:dyDescent="0.3">
      <c r="B30" s="41"/>
      <c r="C30" s="41" t="s">
        <v>592</v>
      </c>
      <c r="D30" s="41" t="s">
        <v>593</v>
      </c>
      <c r="E30" s="41" t="s">
        <v>594</v>
      </c>
      <c r="F30" s="41" t="s">
        <v>595</v>
      </c>
      <c r="G30" s="41" t="s">
        <v>596</v>
      </c>
      <c r="H30" s="41" t="s">
        <v>597</v>
      </c>
      <c r="I30" s="41" t="s">
        <v>598</v>
      </c>
      <c r="J30" s="41" t="s">
        <v>599</v>
      </c>
      <c r="K30" s="41"/>
      <c r="L30" s="41"/>
      <c r="M30" s="41"/>
    </row>
    <row r="31" spans="1:13" x14ac:dyDescent="0.3">
      <c r="B31" s="41" t="s">
        <v>558</v>
      </c>
      <c r="C31" s="49">
        <f t="shared" ref="C31:J32" si="0">E10</f>
        <v>2.3263767737823695</v>
      </c>
      <c r="D31" s="49">
        <f t="shared" si="0"/>
        <v>12.049988408084108</v>
      </c>
      <c r="E31" s="49">
        <f t="shared" si="0"/>
        <v>26.193512738018853</v>
      </c>
      <c r="F31" s="49">
        <f t="shared" si="0"/>
        <v>13.25223049792427</v>
      </c>
      <c r="G31" s="49">
        <f t="shared" si="0"/>
        <v>13.25223049792427</v>
      </c>
      <c r="H31" s="49">
        <f t="shared" si="0"/>
        <v>9.3457084603816671</v>
      </c>
      <c r="I31" s="49">
        <f t="shared" si="0"/>
        <v>34.323717754562871</v>
      </c>
      <c r="J31" s="49">
        <f t="shared" si="0"/>
        <v>0.73386878493552732</v>
      </c>
      <c r="K31" s="41"/>
      <c r="L31" s="41"/>
      <c r="M31" s="41"/>
    </row>
    <row r="32" spans="1:13" x14ac:dyDescent="0.3">
      <c r="B32" s="41" t="s">
        <v>559</v>
      </c>
      <c r="C32" s="49">
        <f t="shared" si="0"/>
        <v>4.4895702208676393</v>
      </c>
      <c r="D32" s="49">
        <f t="shared" si="0"/>
        <v>16.354470064528208</v>
      </c>
      <c r="E32" s="49">
        <f t="shared" si="0"/>
        <v>16.962766440442778</v>
      </c>
      <c r="F32" s="49">
        <f t="shared" si="0"/>
        <v>26.018618390938684</v>
      </c>
      <c r="G32" s="49">
        <f t="shared" si="0"/>
        <v>26.018618390938684</v>
      </c>
      <c r="H32" s="49">
        <f t="shared" si="0"/>
        <v>18.39201207719784</v>
      </c>
      <c r="I32" s="49">
        <f t="shared" si="0"/>
        <v>15.581460379832215</v>
      </c>
      <c r="J32" s="49">
        <f t="shared" si="0"/>
        <v>0.95094506851523675</v>
      </c>
      <c r="K32" s="41"/>
      <c r="L32" s="41"/>
      <c r="M32" s="41"/>
    </row>
    <row r="33" spans="2:13" x14ac:dyDescent="0.3">
      <c r="B33" s="41" t="s">
        <v>566</v>
      </c>
      <c r="C33" s="49">
        <f t="shared" ref="C33:J33" si="1">E17</f>
        <v>0.38195407900257411</v>
      </c>
      <c r="D33" s="49">
        <f t="shared" si="1"/>
        <v>8.180832908685387</v>
      </c>
      <c r="E33" s="49">
        <f t="shared" si="1"/>
        <v>34.490723796486897</v>
      </c>
      <c r="F33" s="49">
        <f t="shared" si="1"/>
        <v>1.776948718115529</v>
      </c>
      <c r="G33" s="49">
        <f t="shared" si="1"/>
        <v>1.776948718115529</v>
      </c>
      <c r="H33" s="49">
        <f t="shared" si="1"/>
        <v>1.2142867976048957</v>
      </c>
      <c r="I33" s="49">
        <f t="shared" si="1"/>
        <v>51.170510000505629</v>
      </c>
      <c r="J33" s="49">
        <f t="shared" si="1"/>
        <v>0.53874612826348012</v>
      </c>
      <c r="K33" s="41"/>
      <c r="L33" s="41"/>
      <c r="M33" s="41"/>
    </row>
    <row r="34" spans="2:13" x14ac:dyDescent="0.3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2:13" x14ac:dyDescent="0.3">
      <c r="B35" s="41" t="s">
        <v>600</v>
      </c>
      <c r="C35" s="49">
        <f t="shared" ref="C35:J39" si="2">E12</f>
        <v>9.9159334965532331</v>
      </c>
      <c r="D35" s="49">
        <f t="shared" si="2"/>
        <v>24.116196167893051</v>
      </c>
      <c r="E35" s="49">
        <f t="shared" si="2"/>
        <v>7.572391374829146</v>
      </c>
      <c r="F35" s="49">
        <f t="shared" si="2"/>
        <v>30.674621905973591</v>
      </c>
      <c r="G35" s="49">
        <f t="shared" si="2"/>
        <v>30.674621905973591</v>
      </c>
      <c r="H35" s="49">
        <f t="shared" si="2"/>
        <v>17.771351557312894</v>
      </c>
      <c r="I35" s="49">
        <f t="shared" si="2"/>
        <v>7.7881752694050492</v>
      </c>
      <c r="J35" s="49">
        <f t="shared" si="2"/>
        <v>1.9453011978832584</v>
      </c>
      <c r="K35" s="41"/>
      <c r="L35" s="41"/>
      <c r="M35" s="41"/>
    </row>
    <row r="36" spans="2:13" x14ac:dyDescent="0.3">
      <c r="B36" s="41" t="s">
        <v>601</v>
      </c>
      <c r="C36" s="49">
        <f t="shared" si="2"/>
        <v>6.0243281175442291</v>
      </c>
      <c r="D36" s="49">
        <f t="shared" si="2"/>
        <v>22.924279201053036</v>
      </c>
      <c r="E36" s="49">
        <f t="shared" si="2"/>
        <v>11.154440095625814</v>
      </c>
      <c r="F36" s="49">
        <f t="shared" si="2"/>
        <v>31.107344108010189</v>
      </c>
      <c r="G36" s="49">
        <f t="shared" si="2"/>
        <v>31.107344108010189</v>
      </c>
      <c r="H36" s="49">
        <f t="shared" si="2"/>
        <v>19.645240761095252</v>
      </c>
      <c r="I36" s="49">
        <f t="shared" si="2"/>
        <v>7.5931351650064887</v>
      </c>
      <c r="J36" s="49">
        <f t="shared" si="2"/>
        <v>1.3961150850273987</v>
      </c>
      <c r="K36" s="41"/>
      <c r="L36" s="41"/>
      <c r="M36" s="41"/>
    </row>
    <row r="37" spans="2:13" x14ac:dyDescent="0.3">
      <c r="B37" s="41" t="s">
        <v>602</v>
      </c>
      <c r="C37" s="49">
        <f t="shared" si="2"/>
        <v>4.3072280928231681</v>
      </c>
      <c r="D37" s="49">
        <f t="shared" si="2"/>
        <v>19.411102614407412</v>
      </c>
      <c r="E37" s="49">
        <f t="shared" si="2"/>
        <v>12.379723769347255</v>
      </c>
      <c r="F37" s="49">
        <f t="shared" si="2"/>
        <v>29.238352588857559</v>
      </c>
      <c r="G37" s="49">
        <f t="shared" si="2"/>
        <v>29.238352588857559</v>
      </c>
      <c r="H37" s="49">
        <f t="shared" si="2"/>
        <v>21.936698218653667</v>
      </c>
      <c r="I37" s="49">
        <f t="shared" si="2"/>
        <v>11.441877835100623</v>
      </c>
      <c r="J37" s="49">
        <f t="shared" si="2"/>
        <v>0.93461659332943114</v>
      </c>
      <c r="K37" s="41"/>
      <c r="L37" s="41"/>
      <c r="M37" s="41"/>
    </row>
    <row r="38" spans="2:13" x14ac:dyDescent="0.3">
      <c r="B38" s="41" t="s">
        <v>603</v>
      </c>
      <c r="C38" s="49">
        <f t="shared" si="2"/>
        <v>3.643450869909775</v>
      </c>
      <c r="D38" s="49">
        <f t="shared" si="2"/>
        <v>12.758274870166217</v>
      </c>
      <c r="E38" s="49">
        <f t="shared" si="2"/>
        <v>20.155191588859502</v>
      </c>
      <c r="F38" s="49">
        <f t="shared" si="2"/>
        <v>24.64013010501457</v>
      </c>
      <c r="G38" s="49">
        <f t="shared" si="2"/>
        <v>24.64013010501457</v>
      </c>
      <c r="H38" s="49">
        <f t="shared" si="2"/>
        <v>17.671862916434566</v>
      </c>
      <c r="I38" s="49">
        <f t="shared" si="2"/>
        <v>19.056431418429181</v>
      </c>
      <c r="J38" s="49">
        <f t="shared" si="2"/>
        <v>0.69176237164055909</v>
      </c>
      <c r="K38" s="41"/>
      <c r="L38" s="41"/>
      <c r="M38" s="41"/>
    </row>
    <row r="39" spans="2:13" x14ac:dyDescent="0.3">
      <c r="B39" s="41" t="s">
        <v>604</v>
      </c>
      <c r="C39" s="49">
        <f t="shared" si="2"/>
        <v>2.0521431428849839</v>
      </c>
      <c r="D39" s="49">
        <f t="shared" si="2"/>
        <v>9.6897698298995376</v>
      </c>
      <c r="E39" s="49">
        <f t="shared" si="2"/>
        <v>25.565100833540722</v>
      </c>
      <c r="F39" s="49">
        <f t="shared" si="2"/>
        <v>19.361952194832398</v>
      </c>
      <c r="G39" s="49">
        <f t="shared" si="2"/>
        <v>19.361952194832398</v>
      </c>
      <c r="H39" s="49">
        <f t="shared" si="2"/>
        <v>15.624015201758851</v>
      </c>
      <c r="I39" s="49">
        <f t="shared" si="2"/>
        <v>24.184180207109858</v>
      </c>
      <c r="J39" s="49">
        <f t="shared" si="2"/>
        <v>0.48969876156684522</v>
      </c>
      <c r="K39" s="41"/>
      <c r="L39" s="41"/>
      <c r="M39" s="41"/>
    </row>
    <row r="40" spans="2:13" x14ac:dyDescent="0.3">
      <c r="B40" s="41" t="s">
        <v>605</v>
      </c>
      <c r="C40" s="49">
        <f t="shared" ref="C40:J44" si="3">E18</f>
        <v>3.9053094314363062</v>
      </c>
      <c r="D40" s="49">
        <f t="shared" si="3"/>
        <v>42.36412960550004</v>
      </c>
      <c r="E40" s="49">
        <f t="shared" si="3"/>
        <v>22.806352756706943</v>
      </c>
      <c r="F40" s="49">
        <f t="shared" si="3"/>
        <v>3.9060664723532081</v>
      </c>
      <c r="G40" s="49">
        <f t="shared" si="3"/>
        <v>3.9060664723532081</v>
      </c>
      <c r="H40" s="49">
        <f t="shared" si="3"/>
        <v>1.9582234754944516</v>
      </c>
      <c r="I40" s="49">
        <f t="shared" si="3"/>
        <v>15.372380032699976</v>
      </c>
      <c r="J40" s="49">
        <f t="shared" si="3"/>
        <v>9.6875382258090781</v>
      </c>
      <c r="K40" s="41"/>
      <c r="L40" s="41"/>
      <c r="M40" s="41"/>
    </row>
    <row r="41" spans="2:13" x14ac:dyDescent="0.3">
      <c r="B41" s="41" t="s">
        <v>606</v>
      </c>
      <c r="C41" s="49">
        <f t="shared" si="3"/>
        <v>2.3682883839681352</v>
      </c>
      <c r="D41" s="49">
        <f t="shared" si="3"/>
        <v>34.201702002974429</v>
      </c>
      <c r="E41" s="49">
        <f t="shared" si="3"/>
        <v>24.597745995393336</v>
      </c>
      <c r="F41" s="49">
        <f t="shared" si="3"/>
        <v>5.5315765817476201</v>
      </c>
      <c r="G41" s="49">
        <f t="shared" si="3"/>
        <v>5.5315765817476201</v>
      </c>
      <c r="H41" s="49">
        <f t="shared" si="3"/>
        <v>2.3688976662872467</v>
      </c>
      <c r="I41" s="49">
        <f t="shared" si="3"/>
        <v>26.190938426818871</v>
      </c>
      <c r="J41" s="49">
        <f t="shared" si="3"/>
        <v>4.740850942810364</v>
      </c>
      <c r="K41" s="41"/>
      <c r="L41" s="41"/>
      <c r="M41" s="41"/>
    </row>
    <row r="42" spans="2:13" x14ac:dyDescent="0.3">
      <c r="B42" s="41" t="s">
        <v>607</v>
      </c>
      <c r="C42" s="49">
        <f t="shared" si="3"/>
        <v>2.0288347515055984</v>
      </c>
      <c r="D42" s="49">
        <f t="shared" si="3"/>
        <v>32.792945063139186</v>
      </c>
      <c r="E42" s="49">
        <f t="shared" si="3"/>
        <v>31.562227677150872</v>
      </c>
      <c r="F42" s="49">
        <f t="shared" si="3"/>
        <v>3.247333371885829</v>
      </c>
      <c r="G42" s="49">
        <f t="shared" si="3"/>
        <v>3.247333371885829</v>
      </c>
      <c r="H42" s="49">
        <f t="shared" si="3"/>
        <v>2.0297054738081135</v>
      </c>
      <c r="I42" s="49">
        <f t="shared" si="3"/>
        <v>26.714914376010242</v>
      </c>
      <c r="J42" s="49">
        <f t="shared" si="3"/>
        <v>1.2180246826230323</v>
      </c>
      <c r="K42" s="41"/>
      <c r="L42" s="41"/>
      <c r="M42" s="41"/>
    </row>
    <row r="43" spans="2:13" x14ac:dyDescent="0.3">
      <c r="B43" s="41" t="s">
        <v>608</v>
      </c>
      <c r="C43" s="49">
        <f t="shared" si="3"/>
        <v>0.65914971303267333</v>
      </c>
      <c r="D43" s="49">
        <f t="shared" si="3"/>
        <v>17.633221970067726</v>
      </c>
      <c r="E43" s="49">
        <f t="shared" si="3"/>
        <v>39.786552303870167</v>
      </c>
      <c r="F43" s="49">
        <f t="shared" si="3"/>
        <v>2.6374623635975034</v>
      </c>
      <c r="G43" s="49">
        <f t="shared" si="3"/>
        <v>2.6374623635975034</v>
      </c>
      <c r="H43" s="49">
        <f t="shared" si="3"/>
        <v>1.4834815378234951</v>
      </c>
      <c r="I43" s="49">
        <f t="shared" si="3"/>
        <v>36.316382455811556</v>
      </c>
      <c r="J43" s="49">
        <f t="shared" si="3"/>
        <v>1.1540594337462862</v>
      </c>
      <c r="K43" s="41"/>
      <c r="L43" s="41"/>
      <c r="M43" s="41"/>
    </row>
    <row r="44" spans="2:13" x14ac:dyDescent="0.3">
      <c r="B44" s="41" t="s">
        <v>609</v>
      </c>
      <c r="C44" s="49">
        <f t="shared" si="3"/>
        <v>8.7796674827537433E-2</v>
      </c>
      <c r="D44" s="49">
        <f t="shared" si="3"/>
        <v>3.2531946474652815</v>
      </c>
      <c r="E44" s="49">
        <f t="shared" si="3"/>
        <v>34.302611049508336</v>
      </c>
      <c r="F44" s="49">
        <f t="shared" si="3"/>
        <v>1.3471350936568081</v>
      </c>
      <c r="G44" s="49">
        <f t="shared" si="3"/>
        <v>1.3471350936568081</v>
      </c>
      <c r="H44" s="49">
        <f t="shared" si="3"/>
        <v>1.0537817359268753</v>
      </c>
      <c r="I44" s="49">
        <f t="shared" si="3"/>
        <v>57.031506135870814</v>
      </c>
      <c r="J44" s="49">
        <f t="shared" si="3"/>
        <v>8.8253427241843263E-2</v>
      </c>
      <c r="K44" s="41"/>
      <c r="L44" s="41"/>
      <c r="M44" s="41"/>
    </row>
    <row r="45" spans="2:13" x14ac:dyDescent="0.3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2:13" x14ac:dyDescent="0.3">
      <c r="B46" s="41" t="s">
        <v>610</v>
      </c>
      <c r="C46" s="49" t="e">
        <f t="shared" ref="C46:J50" si="4">E23</f>
        <v>#N/A</v>
      </c>
      <c r="D46" s="49" t="e">
        <f t="shared" si="4"/>
        <v>#N/A</v>
      </c>
      <c r="E46" s="49" t="e">
        <f t="shared" si="4"/>
        <v>#N/A</v>
      </c>
      <c r="F46" s="49" t="e">
        <f t="shared" si="4"/>
        <v>#N/A</v>
      </c>
      <c r="G46" s="49" t="e">
        <f t="shared" si="4"/>
        <v>#N/A</v>
      </c>
      <c r="H46" s="49" t="e">
        <f t="shared" si="4"/>
        <v>#N/A</v>
      </c>
      <c r="I46" s="49" t="e">
        <f t="shared" si="4"/>
        <v>#N/A</v>
      </c>
      <c r="J46" s="49" t="e">
        <f t="shared" si="4"/>
        <v>#N/A</v>
      </c>
      <c r="K46" s="41"/>
      <c r="L46" s="41"/>
      <c r="M46" s="41"/>
    </row>
    <row r="47" spans="2:13" x14ac:dyDescent="0.3">
      <c r="B47" s="41" t="s">
        <v>611</v>
      </c>
      <c r="C47" s="49" t="e">
        <f t="shared" si="4"/>
        <v>#N/A</v>
      </c>
      <c r="D47" s="49" t="e">
        <f t="shared" si="4"/>
        <v>#N/A</v>
      </c>
      <c r="E47" s="49" t="e">
        <f t="shared" si="4"/>
        <v>#N/A</v>
      </c>
      <c r="F47" s="49" t="e">
        <f t="shared" si="4"/>
        <v>#N/A</v>
      </c>
      <c r="G47" s="49" t="e">
        <f t="shared" si="4"/>
        <v>#N/A</v>
      </c>
      <c r="H47" s="49" t="e">
        <f t="shared" si="4"/>
        <v>#N/A</v>
      </c>
      <c r="I47" s="49" t="e">
        <f t="shared" si="4"/>
        <v>#N/A</v>
      </c>
      <c r="J47" s="49" t="e">
        <f t="shared" si="4"/>
        <v>#N/A</v>
      </c>
      <c r="K47" s="41"/>
      <c r="L47" s="41"/>
      <c r="M47" s="41"/>
    </row>
    <row r="48" spans="2:13" x14ac:dyDescent="0.3">
      <c r="B48" s="41" t="s">
        <v>612</v>
      </c>
      <c r="C48" s="49" t="e">
        <f t="shared" si="4"/>
        <v>#N/A</v>
      </c>
      <c r="D48" s="49" t="e">
        <f t="shared" si="4"/>
        <v>#N/A</v>
      </c>
      <c r="E48" s="49" t="e">
        <f t="shared" si="4"/>
        <v>#N/A</v>
      </c>
      <c r="F48" s="49" t="e">
        <f t="shared" si="4"/>
        <v>#N/A</v>
      </c>
      <c r="G48" s="49" t="e">
        <f t="shared" si="4"/>
        <v>#N/A</v>
      </c>
      <c r="H48" s="49" t="e">
        <f t="shared" si="4"/>
        <v>#N/A</v>
      </c>
      <c r="I48" s="49" t="e">
        <f t="shared" si="4"/>
        <v>#N/A</v>
      </c>
      <c r="J48" s="49" t="e">
        <f t="shared" si="4"/>
        <v>#N/A</v>
      </c>
      <c r="K48" s="41"/>
      <c r="L48" s="41"/>
      <c r="M48" s="41"/>
    </row>
    <row r="49" spans="2:13" x14ac:dyDescent="0.3">
      <c r="B49" s="41" t="s">
        <v>613</v>
      </c>
      <c r="C49" s="49" t="e">
        <f t="shared" si="4"/>
        <v>#N/A</v>
      </c>
      <c r="D49" s="49" t="e">
        <f t="shared" si="4"/>
        <v>#N/A</v>
      </c>
      <c r="E49" s="49" t="e">
        <f t="shared" si="4"/>
        <v>#N/A</v>
      </c>
      <c r="F49" s="49" t="e">
        <f t="shared" si="4"/>
        <v>#N/A</v>
      </c>
      <c r="G49" s="49" t="e">
        <f t="shared" si="4"/>
        <v>#N/A</v>
      </c>
      <c r="H49" s="49" t="e">
        <f t="shared" si="4"/>
        <v>#N/A</v>
      </c>
      <c r="I49" s="49" t="e">
        <f t="shared" si="4"/>
        <v>#N/A</v>
      </c>
      <c r="J49" s="49" t="e">
        <f t="shared" si="4"/>
        <v>#N/A</v>
      </c>
      <c r="K49" s="41"/>
      <c r="L49" s="41"/>
      <c r="M49" s="41"/>
    </row>
    <row r="50" spans="2:13" x14ac:dyDescent="0.3">
      <c r="B50" s="41" t="s">
        <v>614</v>
      </c>
      <c r="C50" s="49" t="e">
        <f t="shared" si="4"/>
        <v>#N/A</v>
      </c>
      <c r="D50" s="49" t="e">
        <f t="shared" si="4"/>
        <v>#N/A</v>
      </c>
      <c r="E50" s="49" t="e">
        <f t="shared" si="4"/>
        <v>#N/A</v>
      </c>
      <c r="F50" s="49" t="e">
        <f t="shared" si="4"/>
        <v>#N/A</v>
      </c>
      <c r="G50" s="49" t="e">
        <f t="shared" si="4"/>
        <v>#N/A</v>
      </c>
      <c r="H50" s="49" t="e">
        <f t="shared" si="4"/>
        <v>#N/A</v>
      </c>
      <c r="I50" s="49" t="e">
        <f t="shared" si="4"/>
        <v>#N/A</v>
      </c>
      <c r="J50" s="49" t="e">
        <f t="shared" si="4"/>
        <v>#N/A</v>
      </c>
      <c r="K50" s="41"/>
      <c r="L50" s="41"/>
      <c r="M50" s="41"/>
    </row>
  </sheetData>
  <mergeCells count="2">
    <mergeCell ref="D7:H7"/>
    <mergeCell ref="I7:J7"/>
  </mergeCells>
  <conditionalFormatting sqref="B10">
    <cfRule type="cellIs" dxfId="324" priority="1" operator="equal">
      <formula>0.0000001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topLeftCell="B4" zoomScale="85" zoomScaleNormal="85" workbookViewId="0">
      <selection activeCell="F27" sqref="F27"/>
    </sheetView>
  </sheetViews>
  <sheetFormatPr defaultRowHeight="14.4" x14ac:dyDescent="0.3"/>
  <cols>
    <col min="1" max="1" width="0" hidden="1" customWidth="1"/>
    <col min="2" max="2" width="28.88671875" customWidth="1"/>
    <col min="3" max="4" width="9" bestFit="1" customWidth="1"/>
    <col min="5" max="13" width="10" bestFit="1" customWidth="1"/>
  </cols>
  <sheetData>
    <row r="1" spans="1:13" ht="15.6" x14ac:dyDescent="0.3">
      <c r="B1" s="4" t="s">
        <v>395</v>
      </c>
    </row>
    <row r="2" spans="1:13" x14ac:dyDescent="0.3">
      <c r="B2" s="5" t="s">
        <v>397</v>
      </c>
    </row>
    <row r="5" spans="1:13" x14ac:dyDescent="0.3">
      <c r="B5" s="1" t="s">
        <v>396</v>
      </c>
    </row>
    <row r="6" spans="1:13" x14ac:dyDescent="0.3"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3">
      <c r="B7" s="6"/>
      <c r="C7" s="7" t="s">
        <v>372</v>
      </c>
      <c r="D7" s="9" t="s">
        <v>347</v>
      </c>
      <c r="E7" s="64" t="s">
        <v>344</v>
      </c>
      <c r="F7" s="64"/>
      <c r="G7" s="64"/>
      <c r="H7" s="64"/>
      <c r="I7" s="64"/>
      <c r="J7" s="64"/>
      <c r="K7" s="64"/>
      <c r="L7" s="64"/>
      <c r="M7" s="64"/>
    </row>
    <row r="8" spans="1:13" x14ac:dyDescent="0.3">
      <c r="B8" s="8"/>
      <c r="C8" s="9" t="s">
        <v>192</v>
      </c>
      <c r="D8" s="9" t="s">
        <v>348</v>
      </c>
      <c r="E8" s="23" t="str">
        <f>Raw!F403</f>
        <v>sim1</v>
      </c>
      <c r="F8" s="23" t="str">
        <f>Raw!G403</f>
        <v>sim2</v>
      </c>
      <c r="G8" s="23" t="str">
        <f>Raw!H403</f>
        <v>sim3</v>
      </c>
      <c r="H8" s="23" t="str">
        <f>Raw!I403</f>
        <v>sim4</v>
      </c>
      <c r="I8" s="23" t="str">
        <f>Raw!J403</f>
        <v>sim5</v>
      </c>
      <c r="J8" s="23" t="str">
        <f>Raw!K403</f>
        <v>sim6</v>
      </c>
      <c r="K8" s="23" t="str">
        <f>Raw!L403</f>
        <v>sim7</v>
      </c>
      <c r="L8" s="23" t="str">
        <f>Raw!M403</f>
        <v>sim8</v>
      </c>
      <c r="M8" s="23" t="str">
        <f>Raw!N403</f>
        <v>sim9</v>
      </c>
    </row>
    <row r="9" spans="1:13" x14ac:dyDescent="0.3">
      <c r="B9" s="10"/>
      <c r="C9" s="21" t="s">
        <v>194</v>
      </c>
      <c r="D9" s="21" t="s">
        <v>194</v>
      </c>
      <c r="E9" s="21" t="s">
        <v>345</v>
      </c>
      <c r="F9" s="21" t="s">
        <v>345</v>
      </c>
      <c r="G9" s="21" t="s">
        <v>345</v>
      </c>
      <c r="H9" s="21" t="s">
        <v>345</v>
      </c>
      <c r="I9" s="21" t="s">
        <v>345</v>
      </c>
      <c r="J9" s="21" t="s">
        <v>345</v>
      </c>
      <c r="K9" s="21" t="s">
        <v>345</v>
      </c>
      <c r="L9" s="21" t="s">
        <v>345</v>
      </c>
      <c r="M9" s="21" t="s">
        <v>345</v>
      </c>
    </row>
    <row r="10" spans="1:13" x14ac:dyDescent="0.3">
      <c r="A10" t="s">
        <v>382</v>
      </c>
      <c r="B10" s="1" t="s">
        <v>385</v>
      </c>
      <c r="C10" s="26">
        <f>IF(ISNA(VLOOKUP($A10,Raw!$C$404:$N$414,C$6,0)),0.0000001,VLOOKUP($A10,Raw!$C$404:$N$414,C$6,0))</f>
        <v>100</v>
      </c>
      <c r="D10" s="11">
        <f>IF(ISNA(VLOOKUP($A10,Raw!$C$404:$N$414,D$6,0)),0.0000001,VLOOKUP($A10,Raw!$C$404:$N$414,D$6,0))</f>
        <v>3.1330789938973425</v>
      </c>
      <c r="E10" s="11">
        <f>IF(ISNA(VLOOKUP($A10,Raw!$C$404:$N$414,E$6,0)),0.0000001,VLOOKUP($A10,Raw!$C$404:$N$414,E$6,0))</f>
        <v>9.9999999999999995E-8</v>
      </c>
      <c r="F10" s="11">
        <f>IF(ISNA(VLOOKUP($A10,Raw!$C$404:$N$414,F$6,0)),0.0000001,VLOOKUP($A10,Raw!$C$404:$N$414,F$6,0))</f>
        <v>9.9999999999999995E-8</v>
      </c>
      <c r="G10" s="11">
        <f>IF(ISNA(VLOOKUP($A10,Raw!$C$404:$N$414,G$6,0)),0.0000001,VLOOKUP($A10,Raw!$C$404:$N$414,G$6,0))</f>
        <v>9.9999999999999995E-8</v>
      </c>
      <c r="H10" s="11">
        <f>IF(ISNA(VLOOKUP($A10,Raw!$C$404:$N$414,H$6,0)),0.0000001,VLOOKUP($A10,Raw!$C$404:$N$414,H$6,0))</f>
        <v>9.9999999999999995E-8</v>
      </c>
      <c r="I10" s="11">
        <f>IF(ISNA(VLOOKUP($A10,Raw!$C$404:$N$414,I$6,0)),0.0000001,VLOOKUP($A10,Raw!$C$404:$N$414,I$6,0))</f>
        <v>9.9999999999999995E-8</v>
      </c>
      <c r="J10" s="11">
        <f>IF(ISNA(VLOOKUP($A10,Raw!$C$404:$N$414,J$6,0)),0.0000001,VLOOKUP($A10,Raw!$C$404:$N$414,J$6,0))</f>
        <v>9.9999999999999995E-8</v>
      </c>
      <c r="K10" s="11">
        <f>IF(ISNA(VLOOKUP($A10,Raw!$C$404:$N$414,K$6,0)),0.0000001,VLOOKUP($A10,Raw!$C$404:$N$414,K$6,0))</f>
        <v>9.9999999999999995E-8</v>
      </c>
      <c r="L10" s="11">
        <f>IF(ISNA(VLOOKUP($A10,Raw!$C$404:$N$414,L$6,0)),0.0000001,VLOOKUP($A10,Raw!$C$404:$N$414,L$6,0))</f>
        <v>9.9999999999999995E-8</v>
      </c>
      <c r="M10" s="11">
        <f>IF(ISNA(VLOOKUP($A10,Raw!$C$404:$N$414,M$6,0)),0.0000001,VLOOKUP($A10,Raw!$C$404:$N$414,M$6,0))</f>
        <v>9.9999999999999995E-8</v>
      </c>
    </row>
    <row r="11" spans="1:13" x14ac:dyDescent="0.3">
      <c r="A11" t="s">
        <v>375</v>
      </c>
      <c r="B11" s="12" t="s">
        <v>386</v>
      </c>
      <c r="C11" s="27">
        <f>IF(ISNA(VLOOKUP($A11,Raw!$C$404:$N$414,C$6,0)),0.0000001,VLOOKUP($A11,Raw!$C$404:$N$414,C$6,0))</f>
        <v>107.67867598445993</v>
      </c>
      <c r="D11" s="13">
        <f>IF(ISNA(VLOOKUP($A11,Raw!$C$404:$N$414,D$6,0)),0.0000001,VLOOKUP($A11,Raw!$C$404:$N$414,D$6,0))</f>
        <v>3.1025748817870902</v>
      </c>
      <c r="E11" s="13">
        <f>IF(ISNA(VLOOKUP($A11,Raw!$C$404:$N$414,E$6,0)),0.0000001,VLOOKUP($A11,Raw!$C$404:$N$414,E$6,0))</f>
        <v>9.9999999999999995E-8</v>
      </c>
      <c r="F11" s="13">
        <f>IF(ISNA(VLOOKUP($A11,Raw!$C$404:$N$414,F$6,0)),0.0000001,VLOOKUP($A11,Raw!$C$404:$N$414,F$6,0))</f>
        <v>9.9999999999999995E-8</v>
      </c>
      <c r="G11" s="13">
        <f>IF(ISNA(VLOOKUP($A11,Raw!$C$404:$N$414,G$6,0)),0.0000001,VLOOKUP($A11,Raw!$C$404:$N$414,G$6,0))</f>
        <v>9.9999999999999995E-8</v>
      </c>
      <c r="H11" s="13">
        <f>IF(ISNA(VLOOKUP($A11,Raw!$C$404:$N$414,H$6,0)),0.0000001,VLOOKUP($A11,Raw!$C$404:$N$414,H$6,0))</f>
        <v>9.9999999999999995E-8</v>
      </c>
      <c r="I11" s="13">
        <f>IF(ISNA(VLOOKUP($A11,Raw!$C$404:$N$414,I$6,0)),0.0000001,VLOOKUP($A11,Raw!$C$404:$N$414,I$6,0))</f>
        <v>9.9999999999999995E-8</v>
      </c>
      <c r="J11" s="13">
        <f>IF(ISNA(VLOOKUP($A11,Raw!$C$404:$N$414,J$6,0)),0.0000001,VLOOKUP($A11,Raw!$C$404:$N$414,J$6,0))</f>
        <v>9.9999999999999995E-8</v>
      </c>
      <c r="K11" s="13">
        <f>IF(ISNA(VLOOKUP($A11,Raw!$C$404:$N$414,K$6,0)),0.0000001,VLOOKUP($A11,Raw!$C$404:$N$414,K$6,0))</f>
        <v>9.9999999999999995E-8</v>
      </c>
      <c r="L11" s="13">
        <f>IF(ISNA(VLOOKUP($A11,Raw!$C$404:$N$414,L$6,0)),0.0000001,VLOOKUP($A11,Raw!$C$404:$N$414,L$6,0))</f>
        <v>9.9999999999999995E-8</v>
      </c>
      <c r="M11" s="13">
        <f>IF(ISNA(VLOOKUP($A11,Raw!$C$404:$N$414,M$6,0)),0.0000001,VLOOKUP($A11,Raw!$C$404:$N$414,M$6,0))</f>
        <v>9.9999999999999995E-8</v>
      </c>
    </row>
    <row r="12" spans="1:13" x14ac:dyDescent="0.3">
      <c r="A12" t="s">
        <v>376</v>
      </c>
      <c r="B12" t="s">
        <v>387</v>
      </c>
      <c r="C12" s="3">
        <f>IF(ISNA(VLOOKUP($A12,Raw!$C$404:$N$414,C$6,0)),0.0000001,VLOOKUP($A12,Raw!$C$404:$N$414,C$6,0))</f>
        <v>75.714487828925385</v>
      </c>
      <c r="D12" s="25">
        <f>IF(ISNA(VLOOKUP($A12,Raw!$C$404:$N$414,D$6,0)),0.0000001,VLOOKUP($A12,Raw!$C$404:$N$414,D$6,0))</f>
        <v>2.1591220957096091</v>
      </c>
      <c r="E12" s="25">
        <f>IF(ISNA(VLOOKUP($A12,Raw!$C$404:$N$414,E$6,0)),0.0000001,VLOOKUP($A12,Raw!$C$404:$N$414,E$6,0))</f>
        <v>9.9999999999999995E-8</v>
      </c>
      <c r="F12" s="25">
        <f>IF(ISNA(VLOOKUP($A12,Raw!$C$404:$N$414,F$6,0)),0.0000001,VLOOKUP($A12,Raw!$C$404:$N$414,F$6,0))</f>
        <v>9.9999999999999995E-8</v>
      </c>
      <c r="G12" s="25">
        <f>IF(ISNA(VLOOKUP($A12,Raw!$C$404:$N$414,G$6,0)),0.0000001,VLOOKUP($A12,Raw!$C$404:$N$414,G$6,0))</f>
        <v>9.9999999999999995E-8</v>
      </c>
      <c r="H12" s="25">
        <f>IF(ISNA(VLOOKUP($A12,Raw!$C$404:$N$414,H$6,0)),0.0000001,VLOOKUP($A12,Raw!$C$404:$N$414,H$6,0))</f>
        <v>9.9999999999999995E-8</v>
      </c>
      <c r="I12" s="25">
        <f>IF(ISNA(VLOOKUP($A12,Raw!$C$404:$N$414,I$6,0)),0.0000001,VLOOKUP($A12,Raw!$C$404:$N$414,I$6,0))</f>
        <v>9.9999999999999995E-8</v>
      </c>
      <c r="J12" s="25">
        <f>IF(ISNA(VLOOKUP($A12,Raw!$C$404:$N$414,J$6,0)),0.0000001,VLOOKUP($A12,Raw!$C$404:$N$414,J$6,0))</f>
        <v>9.9999999999999995E-8</v>
      </c>
      <c r="K12" s="25">
        <f>IF(ISNA(VLOOKUP($A12,Raw!$C$404:$N$414,K$6,0)),0.0000001,VLOOKUP($A12,Raw!$C$404:$N$414,K$6,0))</f>
        <v>9.9999999999999995E-8</v>
      </c>
      <c r="L12" s="25">
        <f>IF(ISNA(VLOOKUP($A12,Raw!$C$404:$N$414,L$6,0)),0.0000001,VLOOKUP($A12,Raw!$C$404:$N$414,L$6,0))</f>
        <v>9.9999999999999995E-8</v>
      </c>
      <c r="M12" s="25">
        <f>IF(ISNA(VLOOKUP($A12,Raw!$C$404:$N$414,M$6,0)),0.0000001,VLOOKUP($A12,Raw!$C$404:$N$414,M$6,0))</f>
        <v>9.9999999999999995E-8</v>
      </c>
    </row>
    <row r="13" spans="1:13" x14ac:dyDescent="0.3">
      <c r="A13" t="s">
        <v>377</v>
      </c>
      <c r="B13" t="s">
        <v>388</v>
      </c>
      <c r="C13" s="3">
        <f>IF(ISNA(VLOOKUP($A13,Raw!$C$404:$N$414,C$6,0)),0.0000001,VLOOKUP($A13,Raw!$C$404:$N$414,C$6,0))</f>
        <v>16.943018659687649</v>
      </c>
      <c r="D13" s="25">
        <f>IF(ISNA(VLOOKUP($A13,Raw!$C$404:$N$414,D$6,0)),0.0000001,VLOOKUP($A13,Raw!$C$404:$N$414,D$6,0))</f>
        <v>5.4770299141616352</v>
      </c>
      <c r="E13" s="25">
        <f>IF(ISNA(VLOOKUP($A13,Raw!$C$404:$N$414,E$6,0)),0.0000001,VLOOKUP($A13,Raw!$C$404:$N$414,E$6,0))</f>
        <v>9.9999999999999995E-8</v>
      </c>
      <c r="F13" s="25">
        <f>IF(ISNA(VLOOKUP($A13,Raw!$C$404:$N$414,F$6,0)),0.0000001,VLOOKUP($A13,Raw!$C$404:$N$414,F$6,0))</f>
        <v>9.9999999999999995E-8</v>
      </c>
      <c r="G13" s="25">
        <f>IF(ISNA(VLOOKUP($A13,Raw!$C$404:$N$414,G$6,0)),0.0000001,VLOOKUP($A13,Raw!$C$404:$N$414,G$6,0))</f>
        <v>9.9999999999999995E-8</v>
      </c>
      <c r="H13" s="25">
        <f>IF(ISNA(VLOOKUP($A13,Raw!$C$404:$N$414,H$6,0)),0.0000001,VLOOKUP($A13,Raw!$C$404:$N$414,H$6,0))</f>
        <v>9.9999999999999995E-8</v>
      </c>
      <c r="I13" s="25">
        <f>IF(ISNA(VLOOKUP($A13,Raw!$C$404:$N$414,I$6,0)),0.0000001,VLOOKUP($A13,Raw!$C$404:$N$414,I$6,0))</f>
        <v>9.9999999999999995E-8</v>
      </c>
      <c r="J13" s="25">
        <f>IF(ISNA(VLOOKUP($A13,Raw!$C$404:$N$414,J$6,0)),0.0000001,VLOOKUP($A13,Raw!$C$404:$N$414,J$6,0))</f>
        <v>9.9999999999999995E-8</v>
      </c>
      <c r="K13" s="25">
        <f>IF(ISNA(VLOOKUP($A13,Raw!$C$404:$N$414,K$6,0)),0.0000001,VLOOKUP($A13,Raw!$C$404:$N$414,K$6,0))</f>
        <v>9.9999999999999995E-8</v>
      </c>
      <c r="L13" s="25">
        <f>IF(ISNA(VLOOKUP($A13,Raw!$C$404:$N$414,L$6,0)),0.0000001,VLOOKUP($A13,Raw!$C$404:$N$414,L$6,0))</f>
        <v>9.9999999999999995E-8</v>
      </c>
      <c r="M13" s="25">
        <f>IF(ISNA(VLOOKUP($A13,Raw!$C$404:$N$414,M$6,0)),0.0000001,VLOOKUP($A13,Raw!$C$404:$N$414,M$6,0))</f>
        <v>9.9999999999999995E-8</v>
      </c>
    </row>
    <row r="14" spans="1:13" x14ac:dyDescent="0.3">
      <c r="A14" t="s">
        <v>378</v>
      </c>
      <c r="B14" t="s">
        <v>389</v>
      </c>
      <c r="C14" s="3">
        <f>IF(ISNA(VLOOKUP($A14,Raw!$C$404:$N$414,C$6,0)),0.0000001,VLOOKUP($A14,Raw!$C$404:$N$414,C$6,0))</f>
        <v>0.65343537363108328</v>
      </c>
      <c r="D14" s="25">
        <f>IF(ISNA(VLOOKUP($A14,Raw!$C$404:$N$414,D$6,0)),0.0000001,VLOOKUP($A14,Raw!$C$404:$N$414,D$6,0))</f>
        <v>9.9999999999999995E-8</v>
      </c>
      <c r="E14" s="25">
        <f>IF(ISNA(VLOOKUP($A14,Raw!$C$404:$N$414,E$6,0)),0.0000001,VLOOKUP($A14,Raw!$C$404:$N$414,E$6,0))</f>
        <v>9.9999999999999995E-8</v>
      </c>
      <c r="F14" s="25">
        <f>IF(ISNA(VLOOKUP($A14,Raw!$C$404:$N$414,F$6,0)),0.0000001,VLOOKUP($A14,Raw!$C$404:$N$414,F$6,0))</f>
        <v>9.9999999999999995E-8</v>
      </c>
      <c r="G14" s="25">
        <f>IF(ISNA(VLOOKUP($A14,Raw!$C$404:$N$414,G$6,0)),0.0000001,VLOOKUP($A14,Raw!$C$404:$N$414,G$6,0))</f>
        <v>9.9999999999999995E-8</v>
      </c>
      <c r="H14" s="25">
        <f>IF(ISNA(VLOOKUP($A14,Raw!$C$404:$N$414,H$6,0)),0.0000001,VLOOKUP($A14,Raw!$C$404:$N$414,H$6,0))</f>
        <v>9.9999999999999995E-8</v>
      </c>
      <c r="I14" s="25">
        <f>IF(ISNA(VLOOKUP($A14,Raw!$C$404:$N$414,I$6,0)),0.0000001,VLOOKUP($A14,Raw!$C$404:$N$414,I$6,0))</f>
        <v>9.9999999999999995E-8</v>
      </c>
      <c r="J14" s="25">
        <f>IF(ISNA(VLOOKUP($A14,Raw!$C$404:$N$414,J$6,0)),0.0000001,VLOOKUP($A14,Raw!$C$404:$N$414,J$6,0))</f>
        <v>9.9999999999999995E-8</v>
      </c>
      <c r="K14" s="25">
        <f>IF(ISNA(VLOOKUP($A14,Raw!$C$404:$N$414,K$6,0)),0.0000001,VLOOKUP($A14,Raw!$C$404:$N$414,K$6,0))</f>
        <v>9.9999999999999995E-8</v>
      </c>
      <c r="L14" s="25">
        <f>IF(ISNA(VLOOKUP($A14,Raw!$C$404:$N$414,L$6,0)),0.0000001,VLOOKUP($A14,Raw!$C$404:$N$414,L$6,0))</f>
        <v>9.9999999999999995E-8</v>
      </c>
      <c r="M14" s="25">
        <f>IF(ISNA(VLOOKUP($A14,Raw!$C$404:$N$414,M$6,0)),0.0000001,VLOOKUP($A14,Raw!$C$404:$N$414,M$6,0))</f>
        <v>9.9999999999999995E-8</v>
      </c>
    </row>
    <row r="15" spans="1:13" x14ac:dyDescent="0.3">
      <c r="A15" t="s">
        <v>379</v>
      </c>
      <c r="B15" t="s">
        <v>390</v>
      </c>
      <c r="C15" s="3">
        <f>IF(ISNA(VLOOKUP($A15,Raw!$C$404:$N$414,C$6,0)),0.0000001,VLOOKUP($A15,Raw!$C$404:$N$414,C$6,0))</f>
        <v>14.367734122215802</v>
      </c>
      <c r="D15" s="25">
        <f>IF(ISNA(VLOOKUP($A15,Raw!$C$404:$N$414,D$6,0)),0.0000001,VLOOKUP($A15,Raw!$C$404:$N$414,D$6,0))</f>
        <v>3.0000000000000027</v>
      </c>
      <c r="E15" s="25">
        <f>IF(ISNA(VLOOKUP($A15,Raw!$C$404:$N$414,E$6,0)),0.0000001,VLOOKUP($A15,Raw!$C$404:$N$414,E$6,0))</f>
        <v>9.9999999999999995E-8</v>
      </c>
      <c r="F15" s="25">
        <f>IF(ISNA(VLOOKUP($A15,Raw!$C$404:$N$414,F$6,0)),0.0000001,VLOOKUP($A15,Raw!$C$404:$N$414,F$6,0))</f>
        <v>9.9999999999999995E-8</v>
      </c>
      <c r="G15" s="25">
        <f>IF(ISNA(VLOOKUP($A15,Raw!$C$404:$N$414,G$6,0)),0.0000001,VLOOKUP($A15,Raw!$C$404:$N$414,G$6,0))</f>
        <v>9.9999999999999995E-8</v>
      </c>
      <c r="H15" s="25">
        <f>IF(ISNA(VLOOKUP($A15,Raw!$C$404:$N$414,H$6,0)),0.0000001,VLOOKUP($A15,Raw!$C$404:$N$414,H$6,0))</f>
        <v>9.9999999999999995E-8</v>
      </c>
      <c r="I15" s="25">
        <f>IF(ISNA(VLOOKUP($A15,Raw!$C$404:$N$414,I$6,0)),0.0000001,VLOOKUP($A15,Raw!$C$404:$N$414,I$6,0))</f>
        <v>9.9999999999999995E-8</v>
      </c>
      <c r="J15" s="25">
        <f>IF(ISNA(VLOOKUP($A15,Raw!$C$404:$N$414,J$6,0)),0.0000001,VLOOKUP($A15,Raw!$C$404:$N$414,J$6,0))</f>
        <v>9.9999999999999995E-8</v>
      </c>
      <c r="K15" s="25">
        <f>IF(ISNA(VLOOKUP($A15,Raw!$C$404:$N$414,K$6,0)),0.0000001,VLOOKUP($A15,Raw!$C$404:$N$414,K$6,0))</f>
        <v>9.9999999999999995E-8</v>
      </c>
      <c r="L15" s="25">
        <f>IF(ISNA(VLOOKUP($A15,Raw!$C$404:$N$414,L$6,0)),0.0000001,VLOOKUP($A15,Raw!$C$404:$N$414,L$6,0))</f>
        <v>9.9999999999999995E-8</v>
      </c>
      <c r="M15" s="25">
        <f>IF(ISNA(VLOOKUP($A15,Raw!$C$404:$N$414,M$6,0)),0.0000001,VLOOKUP($A15,Raw!$C$404:$N$414,M$6,0))</f>
        <v>9.9999999999999995E-8</v>
      </c>
    </row>
    <row r="16" spans="1:13" x14ac:dyDescent="0.3">
      <c r="A16" t="s">
        <v>380</v>
      </c>
      <c r="B16" s="12" t="s">
        <v>391</v>
      </c>
      <c r="C16" s="27">
        <f>IF(ISNA(VLOOKUP($A16,Raw!$C$404:$N$414,C$6,0)),0.0000001,VLOOKUP($A16,Raw!$C$404:$N$414,C$6,0))</f>
        <v>13.804314639594834</v>
      </c>
      <c r="D16" s="13">
        <f>IF(ISNA(VLOOKUP($A16,Raw!$C$404:$N$414,D$6,0)),0.0000001,VLOOKUP($A16,Raw!$C$404:$N$414,D$6,0))</f>
        <v>4.491683250689027</v>
      </c>
      <c r="E16" s="13">
        <f>IF(ISNA(VLOOKUP($A16,Raw!$C$404:$N$414,E$6,0)),0.0000001,VLOOKUP($A16,Raw!$C$404:$N$414,E$6,0))</f>
        <v>9.9999999999999995E-8</v>
      </c>
      <c r="F16" s="13">
        <f>IF(ISNA(VLOOKUP($A16,Raw!$C$404:$N$414,F$6,0)),0.0000001,VLOOKUP($A16,Raw!$C$404:$N$414,F$6,0))</f>
        <v>9.9999999999999995E-8</v>
      </c>
      <c r="G16" s="13">
        <f>IF(ISNA(VLOOKUP($A16,Raw!$C$404:$N$414,G$6,0)),0.0000001,VLOOKUP($A16,Raw!$C$404:$N$414,G$6,0))</f>
        <v>9.9999999999999995E-8</v>
      </c>
      <c r="H16" s="13">
        <f>IF(ISNA(VLOOKUP($A16,Raw!$C$404:$N$414,H$6,0)),0.0000001,VLOOKUP($A16,Raw!$C$404:$N$414,H$6,0))</f>
        <v>9.9999999999999995E-8</v>
      </c>
      <c r="I16" s="13">
        <f>IF(ISNA(VLOOKUP($A16,Raw!$C$404:$N$414,I$6,0)),0.0000001,VLOOKUP($A16,Raw!$C$404:$N$414,I$6,0))</f>
        <v>9.9999999999999995E-8</v>
      </c>
      <c r="J16" s="13">
        <f>IF(ISNA(VLOOKUP($A16,Raw!$C$404:$N$414,J$6,0)),0.0000001,VLOOKUP($A16,Raw!$C$404:$N$414,J$6,0))</f>
        <v>9.9999999999999995E-8</v>
      </c>
      <c r="K16" s="13">
        <f>IF(ISNA(VLOOKUP($A16,Raw!$C$404:$N$414,K$6,0)),0.0000001,VLOOKUP($A16,Raw!$C$404:$N$414,K$6,0))</f>
        <v>9.9999999999999995E-8</v>
      </c>
      <c r="L16" s="13">
        <f>IF(ISNA(VLOOKUP($A16,Raw!$C$404:$N$414,L$6,0)),0.0000001,VLOOKUP($A16,Raw!$C$404:$N$414,L$6,0))</f>
        <v>9.9999999999999995E-8</v>
      </c>
      <c r="M16" s="13">
        <f>IF(ISNA(VLOOKUP($A16,Raw!$C$404:$N$414,M$6,0)),0.0000001,VLOOKUP($A16,Raw!$C$404:$N$414,M$6,0))</f>
        <v>9.9999999999999995E-8</v>
      </c>
    </row>
    <row r="17" spans="1:13" x14ac:dyDescent="0.3">
      <c r="A17" t="s">
        <v>381</v>
      </c>
      <c r="B17" s="28" t="s">
        <v>392</v>
      </c>
      <c r="C17" s="29">
        <f>IF(ISNA(VLOOKUP($A17,Raw!$C$404:$N$414,C$6,0)),0.0000001,VLOOKUP($A17,Raw!$C$404:$N$414,C$6,0))</f>
        <v>-21.482990624054736</v>
      </c>
      <c r="D17" s="30">
        <f>IF(ISNA(VLOOKUP($A17,Raw!$C$404:$N$414,D$6,0)),0.0000001,VLOOKUP($A17,Raw!$C$404:$N$414,D$6,0))</f>
        <v>3.9669245845676215</v>
      </c>
      <c r="E17" s="30">
        <f>IF(ISNA(VLOOKUP($A17,Raw!$C$404:$N$414,E$6,0)),0.0000001,VLOOKUP($A17,Raw!$C$404:$N$414,E$6,0))</f>
        <v>9.9999999999999995E-8</v>
      </c>
      <c r="F17" s="30">
        <f>IF(ISNA(VLOOKUP($A17,Raw!$C$404:$N$414,F$6,0)),0.0000001,VLOOKUP($A17,Raw!$C$404:$N$414,F$6,0))</f>
        <v>9.9999999999999995E-8</v>
      </c>
      <c r="G17" s="30">
        <f>IF(ISNA(VLOOKUP($A17,Raw!$C$404:$N$414,G$6,0)),0.0000001,VLOOKUP($A17,Raw!$C$404:$N$414,G$6,0))</f>
        <v>9.9999999999999995E-8</v>
      </c>
      <c r="H17" s="30">
        <f>IF(ISNA(VLOOKUP($A17,Raw!$C$404:$N$414,H$6,0)),0.0000001,VLOOKUP($A17,Raw!$C$404:$N$414,H$6,0))</f>
        <v>9.9999999999999995E-8</v>
      </c>
      <c r="I17" s="30">
        <f>IF(ISNA(VLOOKUP($A17,Raw!$C$404:$N$414,I$6,0)),0.0000001,VLOOKUP($A17,Raw!$C$404:$N$414,I$6,0))</f>
        <v>9.9999999999999995E-8</v>
      </c>
      <c r="J17" s="30">
        <f>IF(ISNA(VLOOKUP($A17,Raw!$C$404:$N$414,J$6,0)),0.0000001,VLOOKUP($A17,Raw!$C$404:$N$414,J$6,0))</f>
        <v>9.9999999999999995E-8</v>
      </c>
      <c r="K17" s="30">
        <f>IF(ISNA(VLOOKUP($A17,Raw!$C$404:$N$414,K$6,0)),0.0000001,VLOOKUP($A17,Raw!$C$404:$N$414,K$6,0))</f>
        <v>9.9999999999999995E-8</v>
      </c>
      <c r="L17" s="30">
        <f>IF(ISNA(VLOOKUP($A17,Raw!$C$404:$N$414,L$6,0)),0.0000001,VLOOKUP($A17,Raw!$C$404:$N$414,L$6,0))</f>
        <v>9.9999999999999995E-8</v>
      </c>
      <c r="M17" s="30">
        <f>IF(ISNA(VLOOKUP($A17,Raw!$C$404:$N$414,M$6,0)),0.0000001,VLOOKUP($A17,Raw!$C$404:$N$414,M$6,0))</f>
        <v>9.9999999999999995E-8</v>
      </c>
    </row>
    <row r="18" spans="1:13" x14ac:dyDescent="0.3">
      <c r="A18" t="s">
        <v>382</v>
      </c>
      <c r="B18" s="1" t="s">
        <v>385</v>
      </c>
      <c r="C18" s="26">
        <f>IF(ISNA(VLOOKUP($A18,Raw!$C$404:$N$414,C$6,0)),0.0000001,VLOOKUP($A18,Raw!$C$404:$N$414,C$6,0))</f>
        <v>100</v>
      </c>
      <c r="D18" s="11">
        <f>IF(ISNA(VLOOKUP($A18,Raw!$C$404:$N$414,D$6,0)),0.0000001,VLOOKUP($A18,Raw!$C$404:$N$414,D$6,0))</f>
        <v>3.1330789938973425</v>
      </c>
      <c r="E18" s="11">
        <f>IF(ISNA(VLOOKUP($A18,Raw!$C$404:$N$414,E$6,0)),0.0000001,VLOOKUP($A18,Raw!$C$404:$N$414,E$6,0))</f>
        <v>9.9999999999999995E-8</v>
      </c>
      <c r="F18" s="11">
        <f>IF(ISNA(VLOOKUP($A18,Raw!$C$404:$N$414,F$6,0)),0.0000001,VLOOKUP($A18,Raw!$C$404:$N$414,F$6,0))</f>
        <v>9.9999999999999995E-8</v>
      </c>
      <c r="G18" s="11">
        <f>IF(ISNA(VLOOKUP($A18,Raw!$C$404:$N$414,G$6,0)),0.0000001,VLOOKUP($A18,Raw!$C$404:$N$414,G$6,0))</f>
        <v>9.9999999999999995E-8</v>
      </c>
      <c r="H18" s="11">
        <f>IF(ISNA(VLOOKUP($A18,Raw!$C$404:$N$414,H$6,0)),0.0000001,VLOOKUP($A18,Raw!$C$404:$N$414,H$6,0))</f>
        <v>9.9999999999999995E-8</v>
      </c>
      <c r="I18" s="11">
        <f>IF(ISNA(VLOOKUP($A18,Raw!$C$404:$N$414,I$6,0)),0.0000001,VLOOKUP($A18,Raw!$C$404:$N$414,I$6,0))</f>
        <v>9.9999999999999995E-8</v>
      </c>
      <c r="J18" s="11">
        <f>IF(ISNA(VLOOKUP($A18,Raw!$C$404:$N$414,J$6,0)),0.0000001,VLOOKUP($A18,Raw!$C$404:$N$414,J$6,0))</f>
        <v>9.9999999999999995E-8</v>
      </c>
      <c r="K18" s="11">
        <f>IF(ISNA(VLOOKUP($A18,Raw!$C$404:$N$414,K$6,0)),0.0000001,VLOOKUP($A18,Raw!$C$404:$N$414,K$6,0))</f>
        <v>9.9999999999999995E-8</v>
      </c>
      <c r="L18" s="11">
        <f>IF(ISNA(VLOOKUP($A18,Raw!$C$404:$N$414,L$6,0)),0.0000001,VLOOKUP($A18,Raw!$C$404:$N$414,L$6,0))</f>
        <v>9.9999999999999995E-8</v>
      </c>
      <c r="M18" s="11">
        <f>IF(ISNA(VLOOKUP($A18,Raw!$C$404:$N$414,M$6,0)),0.0000001,VLOOKUP($A18,Raw!$C$404:$N$414,M$6,0))</f>
        <v>9.9999999999999995E-8</v>
      </c>
    </row>
    <row r="19" spans="1:13" x14ac:dyDescent="0.3">
      <c r="A19" t="s">
        <v>383</v>
      </c>
      <c r="B19" s="12" t="s">
        <v>394</v>
      </c>
      <c r="C19" s="27">
        <f>IF(ISNA(VLOOKUP($A19,Raw!$C$404:$N$414,C$6,0)),0.0000001,VLOOKUP($A19,Raw!$C$404:$N$414,C$6,0))</f>
        <v>8.5032805819933106</v>
      </c>
      <c r="D19" s="13">
        <f>IF(ISNA(VLOOKUP($A19,Raw!$C$404:$N$414,D$6,0)),0.0000001,VLOOKUP($A19,Raw!$C$404:$N$414,D$6,0))</f>
        <v>2.9217749522732817</v>
      </c>
      <c r="E19" s="13">
        <f>IF(ISNA(VLOOKUP($A19,Raw!$C$404:$N$414,E$6,0)),0.0000001,VLOOKUP($A19,Raw!$C$404:$N$414,E$6,0))</f>
        <v>9.9999999999999995E-8</v>
      </c>
      <c r="F19" s="13">
        <f>IF(ISNA(VLOOKUP($A19,Raw!$C$404:$N$414,F$6,0)),0.0000001,VLOOKUP($A19,Raw!$C$404:$N$414,F$6,0))</f>
        <v>9.9999999999999995E-8</v>
      </c>
      <c r="G19" s="13">
        <f>IF(ISNA(VLOOKUP($A19,Raw!$C$404:$N$414,G$6,0)),0.0000001,VLOOKUP($A19,Raw!$C$404:$N$414,G$6,0))</f>
        <v>9.9999999999999995E-8</v>
      </c>
      <c r="H19" s="13">
        <f>IF(ISNA(VLOOKUP($A19,Raw!$C$404:$N$414,H$6,0)),0.0000001,VLOOKUP($A19,Raw!$C$404:$N$414,H$6,0))</f>
        <v>9.9999999999999995E-8</v>
      </c>
      <c r="I19" s="13">
        <f>IF(ISNA(VLOOKUP($A19,Raw!$C$404:$N$414,I$6,0)),0.0000001,VLOOKUP($A19,Raw!$C$404:$N$414,I$6,0))</f>
        <v>9.9999999999999995E-8</v>
      </c>
      <c r="J19" s="13">
        <f>IF(ISNA(VLOOKUP($A19,Raw!$C$404:$N$414,J$6,0)),0.0000001,VLOOKUP($A19,Raw!$C$404:$N$414,J$6,0))</f>
        <v>9.9999999999999995E-8</v>
      </c>
      <c r="K19" s="13">
        <f>IF(ISNA(VLOOKUP($A19,Raw!$C$404:$N$414,K$6,0)),0.0000001,VLOOKUP($A19,Raw!$C$404:$N$414,K$6,0))</f>
        <v>9.9999999999999995E-8</v>
      </c>
      <c r="L19" s="13">
        <f>IF(ISNA(VLOOKUP($A19,Raw!$C$404:$N$414,L$6,0)),0.0000001,VLOOKUP($A19,Raw!$C$404:$N$414,L$6,0))</f>
        <v>9.9999999999999995E-8</v>
      </c>
      <c r="M19" s="13">
        <f>IF(ISNA(VLOOKUP($A19,Raw!$C$404:$N$414,M$6,0)),0.0000001,VLOOKUP($A19,Raw!$C$404:$N$414,M$6,0))</f>
        <v>9.9999999999999995E-8</v>
      </c>
    </row>
    <row r="20" spans="1:13" x14ac:dyDescent="0.3">
      <c r="A20" t="s">
        <v>384</v>
      </c>
      <c r="B20" s="1" t="s">
        <v>393</v>
      </c>
      <c r="C20" s="26">
        <f>IF(ISNA(VLOOKUP($A20,Raw!$C$404:$N$414,C$6,0)),0.0000001,VLOOKUP($A20,Raw!$C$404:$N$414,C$6,0))</f>
        <v>91.496719418006677</v>
      </c>
      <c r="D20" s="11">
        <f>IF(ISNA(VLOOKUP($A20,Raw!$C$404:$N$414,D$6,0)),0.0000001,VLOOKUP($A20,Raw!$C$404:$N$414,D$6,0))</f>
        <v>3.181189814911134</v>
      </c>
      <c r="E20" s="11">
        <f>IF(ISNA(VLOOKUP($A20,Raw!$C$404:$N$414,E$6,0)),0.0000001,VLOOKUP($A20,Raw!$C$404:$N$414,E$6,0))</f>
        <v>9.9999999999999995E-8</v>
      </c>
      <c r="F20" s="11">
        <f>IF(ISNA(VLOOKUP($A20,Raw!$C$404:$N$414,F$6,0)),0.0000001,VLOOKUP($A20,Raw!$C$404:$N$414,F$6,0))</f>
        <v>9.9999999999999995E-8</v>
      </c>
      <c r="G20" s="11">
        <f>IF(ISNA(VLOOKUP($A20,Raw!$C$404:$N$414,G$6,0)),0.0000001,VLOOKUP($A20,Raw!$C$404:$N$414,G$6,0))</f>
        <v>9.9999999999999995E-8</v>
      </c>
      <c r="H20" s="11">
        <f>IF(ISNA(VLOOKUP($A20,Raw!$C$404:$N$414,H$6,0)),0.0000001,VLOOKUP($A20,Raw!$C$404:$N$414,H$6,0))</f>
        <v>9.9999999999999995E-8</v>
      </c>
      <c r="I20" s="11">
        <f>IF(ISNA(VLOOKUP($A20,Raw!$C$404:$N$414,I$6,0)),0.0000001,VLOOKUP($A20,Raw!$C$404:$N$414,I$6,0))</f>
        <v>9.9999999999999995E-8</v>
      </c>
      <c r="J20" s="11">
        <f>IF(ISNA(VLOOKUP($A20,Raw!$C$404:$N$414,J$6,0)),0.0000001,VLOOKUP($A20,Raw!$C$404:$N$414,J$6,0))</f>
        <v>9.9999999999999995E-8</v>
      </c>
      <c r="K20" s="11">
        <f>IF(ISNA(VLOOKUP($A20,Raw!$C$404:$N$414,K$6,0)),0.0000001,VLOOKUP($A20,Raw!$C$404:$N$414,K$6,0))</f>
        <v>9.9999999999999995E-8</v>
      </c>
      <c r="L20" s="11">
        <f>IF(ISNA(VLOOKUP($A20,Raw!$C$404:$N$414,L$6,0)),0.0000001,VLOOKUP($A20,Raw!$C$404:$N$414,L$6,0))</f>
        <v>9.9999999999999995E-8</v>
      </c>
      <c r="M20" s="11">
        <f>IF(ISNA(VLOOKUP($A20,Raw!$C$404:$N$414,M$6,0)),0.0000001,VLOOKUP($A20,Raw!$C$404:$N$414,M$6,0))</f>
        <v>9.9999999999999995E-8</v>
      </c>
    </row>
    <row r="22" spans="1:13" x14ac:dyDescent="0.3">
      <c r="C22" s="25"/>
    </row>
    <row r="23" spans="1:13" x14ac:dyDescent="0.3">
      <c r="B23" s="1" t="s">
        <v>410</v>
      </c>
    </row>
    <row r="24" spans="1:13" x14ac:dyDescent="0.3">
      <c r="B24" s="6"/>
      <c r="C24" s="7" t="s">
        <v>372</v>
      </c>
      <c r="D24" s="9" t="s">
        <v>347</v>
      </c>
      <c r="E24" s="64" t="s">
        <v>344</v>
      </c>
      <c r="F24" s="64"/>
      <c r="G24" s="64"/>
      <c r="H24" s="64"/>
      <c r="I24" s="64"/>
      <c r="J24" s="64"/>
      <c r="K24" s="64"/>
      <c r="L24" s="64"/>
      <c r="M24" s="64"/>
    </row>
    <row r="25" spans="1:13" x14ac:dyDescent="0.3">
      <c r="B25" s="8"/>
      <c r="C25" s="9" t="s">
        <v>192</v>
      </c>
      <c r="D25" s="9" t="s">
        <v>348</v>
      </c>
      <c r="E25" s="23" t="str">
        <f>Raw!F353</f>
        <v>sim1</v>
      </c>
      <c r="F25" s="23" t="str">
        <f>Raw!G353</f>
        <v>sim2</v>
      </c>
      <c r="G25" s="23" t="str">
        <f>Raw!H353</f>
        <v>sim3</v>
      </c>
      <c r="H25" s="23" t="str">
        <f>Raw!I353</f>
        <v>sim4</v>
      </c>
      <c r="I25" s="23" t="str">
        <f>Raw!J353</f>
        <v>sim5</v>
      </c>
      <c r="J25" s="23" t="str">
        <f>Raw!K353</f>
        <v>sim6</v>
      </c>
      <c r="K25" s="23" t="str">
        <f>Raw!L353</f>
        <v>sim7</v>
      </c>
      <c r="L25" s="23" t="str">
        <f>Raw!M353</f>
        <v>sim8</v>
      </c>
      <c r="M25" s="23" t="str">
        <f>Raw!N353</f>
        <v>sim9</v>
      </c>
    </row>
    <row r="26" spans="1:13" x14ac:dyDescent="0.3">
      <c r="B26" s="10"/>
      <c r="C26" s="24" t="s">
        <v>194</v>
      </c>
      <c r="D26" s="21" t="s">
        <v>194</v>
      </c>
      <c r="E26" s="21" t="s">
        <v>345</v>
      </c>
      <c r="F26" s="21" t="s">
        <v>345</v>
      </c>
      <c r="G26" s="21" t="s">
        <v>345</v>
      </c>
      <c r="H26" s="21" t="s">
        <v>345</v>
      </c>
      <c r="I26" s="21" t="s">
        <v>345</v>
      </c>
      <c r="J26" s="21" t="s">
        <v>345</v>
      </c>
      <c r="K26" s="21" t="s">
        <v>345</v>
      </c>
      <c r="L26" s="21" t="s">
        <v>345</v>
      </c>
      <c r="M26" s="21" t="s">
        <v>345</v>
      </c>
    </row>
    <row r="27" spans="1:13" x14ac:dyDescent="0.3">
      <c r="A27" t="s">
        <v>357</v>
      </c>
      <c r="B27" s="12" t="s">
        <v>398</v>
      </c>
      <c r="C27" s="27">
        <f>IF(ISNA(VLOOKUP($A27,Raw!$C$354:$N$374,Macro!C$6,0)),"",VLOOKUP($A27,Raw!$C$354:$N$374,Macro!C$6,0))</f>
        <v>92.913806746397739</v>
      </c>
      <c r="D27" s="13">
        <f>IF(ISNA(VLOOKUP($A27,Raw!$C$354:$N$374,Macro!D$6,0)),"",VLOOKUP($A27,Raw!$C$354:$N$374,Macro!D$6,0))</f>
        <v>2.6502338658725533</v>
      </c>
      <c r="E27" s="13">
        <f>IF(ISNA(VLOOKUP($A27,Raw!$C$354:$N$374,Macro!E$6,0)),"",VLOOKUP($A27,Raw!$C$354:$N$374,Macro!E$6,0))</f>
        <v>9.9999999999999995E-8</v>
      </c>
      <c r="F27" s="13">
        <f>IF(ISNA(VLOOKUP($A27,Raw!$C$354:$N$374,Macro!F$6,0)),"",VLOOKUP($A27,Raw!$C$354:$N$374,Macro!F$6,0))</f>
        <v>9.9999999999999995E-8</v>
      </c>
      <c r="G27" s="13">
        <f>IF(ISNA(VLOOKUP($A27,Raw!$C$354:$N$374,Macro!G$6,0)),"",VLOOKUP($A27,Raw!$C$354:$N$374,Macro!G$6,0))</f>
        <v>9.9999999999999995E-8</v>
      </c>
      <c r="H27" s="13">
        <f>IF(ISNA(VLOOKUP($A27,Raw!$C$354:$N$374,Macro!H$6,0)),"",VLOOKUP($A27,Raw!$C$354:$N$374,Macro!H$6,0))</f>
        <v>9.9999999999999995E-8</v>
      </c>
      <c r="I27" s="13">
        <f>IF(ISNA(VLOOKUP($A27,Raw!$C$354:$N$374,Macro!I$6,0)),"",VLOOKUP($A27,Raw!$C$354:$N$374,Macro!I$6,0))</f>
        <v>9.9999999999999995E-8</v>
      </c>
      <c r="J27" s="13">
        <f>IF(ISNA(VLOOKUP($A27,Raw!$C$354:$N$374,Macro!J$6,0)),"",VLOOKUP($A27,Raw!$C$354:$N$374,Macro!J$6,0))</f>
        <v>9.9999999999999995E-8</v>
      </c>
      <c r="K27" s="13">
        <f>IF(ISNA(VLOOKUP($A27,Raw!$C$354:$N$374,Macro!K$6,0)),"",VLOOKUP($A27,Raw!$C$354:$N$374,Macro!K$6,0))</f>
        <v>9.9999999999999995E-8</v>
      </c>
      <c r="L27" s="13">
        <f>IF(ISNA(VLOOKUP($A27,Raw!$C$354:$N$374,Macro!L$6,0)),"",VLOOKUP($A27,Raw!$C$354:$N$374,Macro!L$6,0))</f>
        <v>9.9999999999999995E-8</v>
      </c>
      <c r="M27" s="13">
        <f>IF(ISNA(VLOOKUP($A27,Raw!$C$354:$N$374,Macro!M$6,0)),"",VLOOKUP($A27,Raw!$C$354:$N$374,Macro!M$6,0))</f>
        <v>9.9999999999999995E-8</v>
      </c>
    </row>
    <row r="28" spans="1:13" x14ac:dyDescent="0.3">
      <c r="A28" t="s">
        <v>358</v>
      </c>
      <c r="B28" s="12" t="s">
        <v>399</v>
      </c>
      <c r="C28" s="27">
        <f>IF(ISNA(VLOOKUP($A28,Raw!$C$354:$N$374,Macro!C$6,0)),"",VLOOKUP($A28,Raw!$C$354:$N$374,Macro!C$6,0))</f>
        <v>100</v>
      </c>
      <c r="D28" s="13">
        <f>IF(ISNA(VLOOKUP($A28,Raw!$C$354:$N$374,Macro!D$6,0)),"",VLOOKUP($A28,Raw!$C$354:$N$374,Macro!D$6,0))</f>
        <v>2.3807011848474557</v>
      </c>
      <c r="E28" s="13">
        <f>IF(ISNA(VLOOKUP($A28,Raw!$C$354:$N$374,Macro!E$6,0)),"",VLOOKUP($A28,Raw!$C$354:$N$374,Macro!E$6,0))</f>
        <v>9.9999999999999995E-8</v>
      </c>
      <c r="F28" s="13">
        <f>IF(ISNA(VLOOKUP($A28,Raw!$C$354:$N$374,Macro!F$6,0)),"",VLOOKUP($A28,Raw!$C$354:$N$374,Macro!F$6,0))</f>
        <v>9.9999999999999995E-8</v>
      </c>
      <c r="G28" s="13">
        <f>IF(ISNA(VLOOKUP($A28,Raw!$C$354:$N$374,Macro!G$6,0)),"",VLOOKUP($A28,Raw!$C$354:$N$374,Macro!G$6,0))</f>
        <v>9.9999999999999995E-8</v>
      </c>
      <c r="H28" s="13">
        <f>IF(ISNA(VLOOKUP($A28,Raw!$C$354:$N$374,Macro!H$6,0)),"",VLOOKUP($A28,Raw!$C$354:$N$374,Macro!H$6,0))</f>
        <v>9.9999999999999995E-8</v>
      </c>
      <c r="I28" s="13">
        <f>IF(ISNA(VLOOKUP($A28,Raw!$C$354:$N$374,Macro!I$6,0)),"",VLOOKUP($A28,Raw!$C$354:$N$374,Macro!I$6,0))</f>
        <v>9.9999999999999995E-8</v>
      </c>
      <c r="J28" s="13">
        <f>IF(ISNA(VLOOKUP($A28,Raw!$C$354:$N$374,Macro!J$6,0)),"",VLOOKUP($A28,Raw!$C$354:$N$374,Macro!J$6,0))</f>
        <v>9.9999999999999995E-8</v>
      </c>
      <c r="K28" s="13">
        <f>IF(ISNA(VLOOKUP($A28,Raw!$C$354:$N$374,Macro!K$6,0)),"",VLOOKUP($A28,Raw!$C$354:$N$374,Macro!K$6,0))</f>
        <v>9.9999999999999995E-8</v>
      </c>
      <c r="L28" s="13">
        <f>IF(ISNA(VLOOKUP($A28,Raw!$C$354:$N$374,Macro!L$6,0)),"",VLOOKUP($A28,Raw!$C$354:$N$374,Macro!L$6,0))</f>
        <v>9.9999999999999995E-8</v>
      </c>
      <c r="M28" s="13">
        <f>IF(ISNA(VLOOKUP($A28,Raw!$C$354:$N$374,Macro!M$6,0)),"",VLOOKUP($A28,Raw!$C$354:$N$374,Macro!M$6,0))</f>
        <v>9.9999999999999995E-8</v>
      </c>
    </row>
    <row r="29" spans="1:13" x14ac:dyDescent="0.3">
      <c r="A29" t="s">
        <v>364</v>
      </c>
      <c r="B29" s="12" t="s">
        <v>403</v>
      </c>
      <c r="C29" s="27">
        <f>IF(ISNA(VLOOKUP($A29,Raw!$C$354:$N$374,Macro!C$6,0)),"",VLOOKUP($A29,Raw!$C$354:$N$374,Macro!C$6,0))</f>
        <v>100</v>
      </c>
      <c r="D29" s="13">
        <f>IF(ISNA(VLOOKUP($A29,Raw!$C$354:$N$374,Macro!D$6,0)),"",VLOOKUP($A29,Raw!$C$354:$N$374,Macro!D$6,0))</f>
        <v>9.9999999999999995E-8</v>
      </c>
      <c r="E29" s="13">
        <f>IF(ISNA(VLOOKUP($A29,Raw!$C$354:$N$374,Macro!E$6,0)),"",VLOOKUP($A29,Raw!$C$354:$N$374,Macro!E$6,0))</f>
        <v>9.9999999999999995E-8</v>
      </c>
      <c r="F29" s="13">
        <f>IF(ISNA(VLOOKUP($A29,Raw!$C$354:$N$374,Macro!F$6,0)),"",VLOOKUP($A29,Raw!$C$354:$N$374,Macro!F$6,0))</f>
        <v>9.9999999999999995E-8</v>
      </c>
      <c r="G29" s="13">
        <f>IF(ISNA(VLOOKUP($A29,Raw!$C$354:$N$374,Macro!G$6,0)),"",VLOOKUP($A29,Raw!$C$354:$N$374,Macro!G$6,0))</f>
        <v>9.9999999999999995E-8</v>
      </c>
      <c r="H29" s="13">
        <f>IF(ISNA(VLOOKUP($A29,Raw!$C$354:$N$374,Macro!H$6,0)),"",VLOOKUP($A29,Raw!$C$354:$N$374,Macro!H$6,0))</f>
        <v>9.9999999999999995E-8</v>
      </c>
      <c r="I29" s="13">
        <f>IF(ISNA(VLOOKUP($A29,Raw!$C$354:$N$374,Macro!I$6,0)),"",VLOOKUP($A29,Raw!$C$354:$N$374,Macro!I$6,0))</f>
        <v>9.9999999999999995E-8</v>
      </c>
      <c r="J29" s="13">
        <f>IF(ISNA(VLOOKUP($A29,Raw!$C$354:$N$374,Macro!J$6,0)),"",VLOOKUP($A29,Raw!$C$354:$N$374,Macro!J$6,0))</f>
        <v>9.9999999999999995E-8</v>
      </c>
      <c r="K29" s="13">
        <f>IF(ISNA(VLOOKUP($A29,Raw!$C$354:$N$374,Macro!K$6,0)),"",VLOOKUP($A29,Raw!$C$354:$N$374,Macro!K$6,0))</f>
        <v>9.9999999999999995E-8</v>
      </c>
      <c r="L29" s="13">
        <f>IF(ISNA(VLOOKUP($A29,Raw!$C$354:$N$374,Macro!L$6,0)),"",VLOOKUP($A29,Raw!$C$354:$N$374,Macro!L$6,0))</f>
        <v>9.9999999999999995E-8</v>
      </c>
      <c r="M29" s="13">
        <f>IF(ISNA(VLOOKUP($A29,Raw!$C$354:$N$374,Macro!M$6,0)),"",VLOOKUP($A29,Raw!$C$354:$N$374,Macro!M$6,0))</f>
        <v>9.9999999999999995E-8</v>
      </c>
    </row>
    <row r="30" spans="1:13" x14ac:dyDescent="0.3">
      <c r="A30" t="s">
        <v>361</v>
      </c>
      <c r="B30" s="12" t="s">
        <v>400</v>
      </c>
      <c r="C30" s="27">
        <f>IF(ISNA(VLOOKUP($A30,Raw!$C$354:$N$374,Macro!C$6,0)),"",VLOOKUP($A30,Raw!$C$354:$N$374,Macro!C$6,0))</f>
        <v>100</v>
      </c>
      <c r="D30" s="13">
        <f>IF(ISNA(VLOOKUP($A30,Raw!$C$354:$N$374,Macro!D$6,0)),"",VLOOKUP($A30,Raw!$C$354:$N$374,Macro!D$6,0))</f>
        <v>9.9999999999999995E-8</v>
      </c>
      <c r="E30" s="13">
        <f>IF(ISNA(VLOOKUP($A30,Raw!$C$354:$N$374,Macro!E$6,0)),"",VLOOKUP($A30,Raw!$C$354:$N$374,Macro!E$6,0))</f>
        <v>9.9999999999999995E-8</v>
      </c>
      <c r="F30" s="13">
        <f>IF(ISNA(VLOOKUP($A30,Raw!$C$354:$N$374,Macro!F$6,0)),"",VLOOKUP($A30,Raw!$C$354:$N$374,Macro!F$6,0))</f>
        <v>9.9999999999999995E-8</v>
      </c>
      <c r="G30" s="13">
        <f>IF(ISNA(VLOOKUP($A30,Raw!$C$354:$N$374,Macro!G$6,0)),"",VLOOKUP($A30,Raw!$C$354:$N$374,Macro!G$6,0))</f>
        <v>9.9999999999999995E-8</v>
      </c>
      <c r="H30" s="13">
        <f>IF(ISNA(VLOOKUP($A30,Raw!$C$354:$N$374,Macro!H$6,0)),"",VLOOKUP($A30,Raw!$C$354:$N$374,Macro!H$6,0))</f>
        <v>9.9999999999999995E-8</v>
      </c>
      <c r="I30" s="13">
        <f>IF(ISNA(VLOOKUP($A30,Raw!$C$354:$N$374,Macro!I$6,0)),"",VLOOKUP($A30,Raw!$C$354:$N$374,Macro!I$6,0))</f>
        <v>9.9999999999999995E-8</v>
      </c>
      <c r="J30" s="13">
        <f>IF(ISNA(VLOOKUP($A30,Raw!$C$354:$N$374,Macro!J$6,0)),"",VLOOKUP($A30,Raw!$C$354:$N$374,Macro!J$6,0))</f>
        <v>9.9999999999999995E-8</v>
      </c>
      <c r="K30" s="13">
        <f>IF(ISNA(VLOOKUP($A30,Raw!$C$354:$N$374,Macro!K$6,0)),"",VLOOKUP($A30,Raw!$C$354:$N$374,Macro!K$6,0))</f>
        <v>9.9999999999999995E-8</v>
      </c>
      <c r="L30" s="13">
        <f>IF(ISNA(VLOOKUP($A30,Raw!$C$354:$N$374,Macro!L$6,0)),"",VLOOKUP($A30,Raw!$C$354:$N$374,Macro!L$6,0))</f>
        <v>9.9999999999999995E-8</v>
      </c>
      <c r="M30" s="13">
        <f>IF(ISNA(VLOOKUP($A30,Raw!$C$354:$N$374,Macro!M$6,0)),"",VLOOKUP($A30,Raw!$C$354:$N$374,Macro!M$6,0))</f>
        <v>9.9999999999999995E-8</v>
      </c>
    </row>
    <row r="31" spans="1:13" x14ac:dyDescent="0.3">
      <c r="A31" t="s">
        <v>359</v>
      </c>
      <c r="B31" t="s">
        <v>411</v>
      </c>
      <c r="C31" s="31">
        <f>IF(ISNA(VLOOKUP($A31,Raw!$C$354:$N$374,Macro!C$6,0)),"",VLOOKUP($A31,Raw!$C$354:$N$374,Macro!C$6,0))</f>
        <v>100</v>
      </c>
      <c r="D31" s="22">
        <f>IF(ISNA(VLOOKUP($A31,Raw!$C$354:$N$374,Macro!D$6,0)),"",VLOOKUP($A31,Raw!$C$354:$N$374,Macro!D$6,0))</f>
        <v>9.9999999999999995E-8</v>
      </c>
      <c r="E31" s="22">
        <f>IF(ISNA(VLOOKUP($A31,Raw!$C$354:$N$374,Macro!E$6,0)),"",VLOOKUP($A31,Raw!$C$354:$N$374,Macro!E$6,0))</f>
        <v>9.9999999999999995E-8</v>
      </c>
      <c r="F31" s="22">
        <f>IF(ISNA(VLOOKUP($A31,Raw!$C$354:$N$374,Macro!F$6,0)),"",VLOOKUP($A31,Raw!$C$354:$N$374,Macro!F$6,0))</f>
        <v>9.9999999999999995E-8</v>
      </c>
      <c r="G31" s="22">
        <f>IF(ISNA(VLOOKUP($A31,Raw!$C$354:$N$374,Macro!G$6,0)),"",VLOOKUP($A31,Raw!$C$354:$N$374,Macro!G$6,0))</f>
        <v>9.9999999999999995E-8</v>
      </c>
      <c r="H31" s="22">
        <f>IF(ISNA(VLOOKUP($A31,Raw!$C$354:$N$374,Macro!H$6,0)),"",VLOOKUP($A31,Raw!$C$354:$N$374,Macro!H$6,0))</f>
        <v>9.9999999999999995E-8</v>
      </c>
      <c r="I31" s="22">
        <f>IF(ISNA(VLOOKUP($A31,Raw!$C$354:$N$374,Macro!I$6,0)),"",VLOOKUP($A31,Raw!$C$354:$N$374,Macro!I$6,0))</f>
        <v>9.9999999999999995E-8</v>
      </c>
      <c r="J31" s="22">
        <f>IF(ISNA(VLOOKUP($A31,Raw!$C$354:$N$374,Macro!J$6,0)),"",VLOOKUP($A31,Raw!$C$354:$N$374,Macro!J$6,0))</f>
        <v>9.9999999999999995E-8</v>
      </c>
      <c r="K31" s="22">
        <f>IF(ISNA(VLOOKUP($A31,Raw!$C$354:$N$374,Macro!K$6,0)),"",VLOOKUP($A31,Raw!$C$354:$N$374,Macro!K$6,0))</f>
        <v>9.9999999999999995E-8</v>
      </c>
      <c r="L31" s="22">
        <f>IF(ISNA(VLOOKUP($A31,Raw!$C$354:$N$374,Macro!L$6,0)),"",VLOOKUP($A31,Raw!$C$354:$N$374,Macro!L$6,0))</f>
        <v>9.9999999999999995E-8</v>
      </c>
      <c r="M31" s="22">
        <f>IF(ISNA(VLOOKUP($A31,Raw!$C$354:$N$374,Macro!M$6,0)),"",VLOOKUP($A31,Raw!$C$354:$N$374,Macro!M$6,0))</f>
        <v>9.9999999999999995E-8</v>
      </c>
    </row>
    <row r="32" spans="1:13" x14ac:dyDescent="0.3">
      <c r="A32" t="s">
        <v>360</v>
      </c>
      <c r="B32" t="s">
        <v>412</v>
      </c>
      <c r="C32" s="31">
        <f>IF(ISNA(VLOOKUP($A32,Raw!$C$354:$N$374,Macro!C$6,0)),"",VLOOKUP($A32,Raw!$C$354:$N$374,Macro!C$6,0))</f>
        <v>100</v>
      </c>
      <c r="D32" s="22">
        <f>IF(ISNA(VLOOKUP($A32,Raw!$C$354:$N$374,Macro!D$6,0)),"",VLOOKUP($A32,Raw!$C$354:$N$374,Macro!D$6,0))</f>
        <v>9.9999999999999995E-8</v>
      </c>
      <c r="E32" s="22">
        <f>IF(ISNA(VLOOKUP($A32,Raw!$C$354:$N$374,Macro!E$6,0)),"",VLOOKUP($A32,Raw!$C$354:$N$374,Macro!E$6,0))</f>
        <v>9.9999999999999995E-8</v>
      </c>
      <c r="F32" s="22">
        <f>IF(ISNA(VLOOKUP($A32,Raw!$C$354:$N$374,Macro!F$6,0)),"",VLOOKUP($A32,Raw!$C$354:$N$374,Macro!F$6,0))</f>
        <v>9.9999999999999995E-8</v>
      </c>
      <c r="G32" s="22">
        <f>IF(ISNA(VLOOKUP($A32,Raw!$C$354:$N$374,Macro!G$6,0)),"",VLOOKUP($A32,Raw!$C$354:$N$374,Macro!G$6,0))</f>
        <v>9.9999999999999995E-8</v>
      </c>
      <c r="H32" s="22">
        <f>IF(ISNA(VLOOKUP($A32,Raw!$C$354:$N$374,Macro!H$6,0)),"",VLOOKUP($A32,Raw!$C$354:$N$374,Macro!H$6,0))</f>
        <v>9.9999999999999995E-8</v>
      </c>
      <c r="I32" s="22">
        <f>IF(ISNA(VLOOKUP($A32,Raw!$C$354:$N$374,Macro!I$6,0)),"",VLOOKUP($A32,Raw!$C$354:$N$374,Macro!I$6,0))</f>
        <v>9.9999999999999995E-8</v>
      </c>
      <c r="J32" s="22">
        <f>IF(ISNA(VLOOKUP($A32,Raw!$C$354:$N$374,Macro!J$6,0)),"",VLOOKUP($A32,Raw!$C$354:$N$374,Macro!J$6,0))</f>
        <v>9.9999999999999995E-8</v>
      </c>
      <c r="K32" s="22">
        <f>IF(ISNA(VLOOKUP($A32,Raw!$C$354:$N$374,Macro!K$6,0)),"",VLOOKUP($A32,Raw!$C$354:$N$374,Macro!K$6,0))</f>
        <v>9.9999999999999995E-8</v>
      </c>
      <c r="L32" s="22">
        <f>IF(ISNA(VLOOKUP($A32,Raw!$C$354:$N$374,Macro!L$6,0)),"",VLOOKUP($A32,Raw!$C$354:$N$374,Macro!L$6,0))</f>
        <v>9.9999999999999995E-8</v>
      </c>
      <c r="M32" s="22">
        <f>IF(ISNA(VLOOKUP($A32,Raw!$C$354:$N$374,Macro!M$6,0)),"",VLOOKUP($A32,Raw!$C$354:$N$374,Macro!M$6,0))</f>
        <v>9.9999999999999995E-8</v>
      </c>
    </row>
    <row r="33" spans="1:13" x14ac:dyDescent="0.3">
      <c r="A33" t="s">
        <v>362</v>
      </c>
      <c r="B33" s="12" t="s">
        <v>401</v>
      </c>
      <c r="C33" s="27">
        <f>IF(ISNA(VLOOKUP($A33,Raw!$C$354:$N$374,Macro!C$6,0)),"",VLOOKUP($A33,Raw!$C$354:$N$374,Macro!C$6,0))</f>
        <v>107.62663106995882</v>
      </c>
      <c r="D33" s="13">
        <f>IF(ISNA(VLOOKUP($A33,Raw!$C$354:$N$374,Macro!D$6,0)),"",VLOOKUP($A33,Raw!$C$354:$N$374,Macro!D$6,0))</f>
        <v>-0.26257385967310976</v>
      </c>
      <c r="E33" s="13">
        <f>IF(ISNA(VLOOKUP($A33,Raw!$C$354:$N$374,Macro!E$6,0)),"",VLOOKUP($A33,Raw!$C$354:$N$374,Macro!E$6,0))</f>
        <v>9.9999999999999995E-8</v>
      </c>
      <c r="F33" s="13">
        <f>IF(ISNA(VLOOKUP($A33,Raw!$C$354:$N$374,Macro!F$6,0)),"",VLOOKUP($A33,Raw!$C$354:$N$374,Macro!F$6,0))</f>
        <v>9.9999999999999995E-8</v>
      </c>
      <c r="G33" s="13">
        <f>IF(ISNA(VLOOKUP($A33,Raw!$C$354:$N$374,Macro!G$6,0)),"",VLOOKUP($A33,Raw!$C$354:$N$374,Macro!G$6,0))</f>
        <v>9.9999999999999995E-8</v>
      </c>
      <c r="H33" s="13">
        <f>IF(ISNA(VLOOKUP($A33,Raw!$C$354:$N$374,Macro!H$6,0)),"",VLOOKUP($A33,Raw!$C$354:$N$374,Macro!H$6,0))</f>
        <v>9.9999999999999995E-8</v>
      </c>
      <c r="I33" s="13">
        <f>IF(ISNA(VLOOKUP($A33,Raw!$C$354:$N$374,Macro!I$6,0)),"",VLOOKUP($A33,Raw!$C$354:$N$374,Macro!I$6,0))</f>
        <v>9.9999999999999995E-8</v>
      </c>
      <c r="J33" s="13">
        <f>IF(ISNA(VLOOKUP($A33,Raw!$C$354:$N$374,Macro!J$6,0)),"",VLOOKUP($A33,Raw!$C$354:$N$374,Macro!J$6,0))</f>
        <v>9.9999999999999995E-8</v>
      </c>
      <c r="K33" s="13">
        <f>IF(ISNA(VLOOKUP($A33,Raw!$C$354:$N$374,Macro!K$6,0)),"",VLOOKUP($A33,Raw!$C$354:$N$374,Macro!K$6,0))</f>
        <v>9.9999999999999995E-8</v>
      </c>
      <c r="L33" s="13">
        <f>IF(ISNA(VLOOKUP($A33,Raw!$C$354:$N$374,Macro!L$6,0)),"",VLOOKUP($A33,Raw!$C$354:$N$374,Macro!L$6,0))</f>
        <v>9.9999999999999995E-8</v>
      </c>
      <c r="M33" s="13">
        <f>IF(ISNA(VLOOKUP($A33,Raw!$C$354:$N$374,Macro!M$6,0)),"",VLOOKUP($A33,Raw!$C$354:$N$374,Macro!M$6,0))</f>
        <v>9.9999999999999995E-8</v>
      </c>
    </row>
    <row r="34" spans="1:13" x14ac:dyDescent="0.3">
      <c r="A34" t="s">
        <v>363</v>
      </c>
      <c r="B34" s="28" t="s">
        <v>402</v>
      </c>
      <c r="C34" s="29">
        <f>IF(ISNA(VLOOKUP($A34,Raw!$C$354:$N$374,Macro!C$6,0)),"",VLOOKUP($A34,Raw!$C$354:$N$374,Macro!C$6,0))</f>
        <v>118.87234462489388</v>
      </c>
      <c r="D34" s="30">
        <f>IF(ISNA(VLOOKUP($A34,Raw!$C$354:$N$374,Macro!D$6,0)),"",VLOOKUP($A34,Raw!$C$354:$N$374,Macro!D$6,0))</f>
        <v>-0.12056200682478702</v>
      </c>
      <c r="E34" s="30">
        <f>IF(ISNA(VLOOKUP($A34,Raw!$C$354:$N$374,Macro!E$6,0)),"",VLOOKUP($A34,Raw!$C$354:$N$374,Macro!E$6,0))</f>
        <v>9.9999999999999995E-8</v>
      </c>
      <c r="F34" s="30">
        <f>IF(ISNA(VLOOKUP($A34,Raw!$C$354:$N$374,Macro!F$6,0)),"",VLOOKUP($A34,Raw!$C$354:$N$374,Macro!F$6,0))</f>
        <v>9.9999999999999995E-8</v>
      </c>
      <c r="G34" s="30">
        <f>IF(ISNA(VLOOKUP($A34,Raw!$C$354:$N$374,Macro!G$6,0)),"",VLOOKUP($A34,Raw!$C$354:$N$374,Macro!G$6,0))</f>
        <v>9.9999999999999995E-8</v>
      </c>
      <c r="H34" s="30">
        <f>IF(ISNA(VLOOKUP($A34,Raw!$C$354:$N$374,Macro!H$6,0)),"",VLOOKUP($A34,Raw!$C$354:$N$374,Macro!H$6,0))</f>
        <v>9.9999999999999995E-8</v>
      </c>
      <c r="I34" s="30">
        <f>IF(ISNA(VLOOKUP($A34,Raw!$C$354:$N$374,Macro!I$6,0)),"",VLOOKUP($A34,Raw!$C$354:$N$374,Macro!I$6,0))</f>
        <v>9.9999999999999995E-8</v>
      </c>
      <c r="J34" s="30">
        <f>IF(ISNA(VLOOKUP($A34,Raw!$C$354:$N$374,Macro!J$6,0)),"",VLOOKUP($A34,Raw!$C$354:$N$374,Macro!J$6,0))</f>
        <v>9.9999999999999995E-8</v>
      </c>
      <c r="K34" s="30">
        <f>IF(ISNA(VLOOKUP($A34,Raw!$C$354:$N$374,Macro!K$6,0)),"",VLOOKUP($A34,Raw!$C$354:$N$374,Macro!K$6,0))</f>
        <v>9.9999999999999995E-8</v>
      </c>
      <c r="L34" s="30">
        <f>IF(ISNA(VLOOKUP($A34,Raw!$C$354:$N$374,Macro!L$6,0)),"",VLOOKUP($A34,Raw!$C$354:$N$374,Macro!L$6,0))</f>
        <v>9.9999999999999995E-8</v>
      </c>
      <c r="M34" s="30">
        <f>IF(ISNA(VLOOKUP($A34,Raw!$C$354:$N$374,Macro!M$6,0)),"",VLOOKUP($A34,Raw!$C$354:$N$374,Macro!M$6,0))</f>
        <v>9.9999999999999995E-8</v>
      </c>
    </row>
    <row r="35" spans="1:13" x14ac:dyDescent="0.3">
      <c r="A35" t="s">
        <v>365</v>
      </c>
      <c r="B35" s="12" t="s">
        <v>404</v>
      </c>
      <c r="C35" s="27">
        <f>IF(ISNA(VLOOKUP($A35,Raw!$C$354:$N$374,Macro!C$6,0)),"",VLOOKUP($A35,Raw!$C$354:$N$374,Macro!C$6,0))</f>
        <v>17.596454033318732</v>
      </c>
      <c r="D35" s="13">
        <f>IF(ISNA(VLOOKUP($A35,Raw!$C$354:$N$374,Macro!D$6,0)),"",VLOOKUP($A35,Raw!$C$354:$N$374,Macro!D$6,0))</f>
        <v>20.015070736486511</v>
      </c>
      <c r="E35" s="13">
        <f>IF(ISNA(VLOOKUP($A35,Raw!$C$354:$N$374,Macro!E$6,0)),"",VLOOKUP($A35,Raw!$C$354:$N$374,Macro!E$6,0))</f>
        <v>9.9999999999999995E-8</v>
      </c>
      <c r="F35" s="13">
        <f>IF(ISNA(VLOOKUP($A35,Raw!$C$354:$N$374,Macro!F$6,0)),"",VLOOKUP($A35,Raw!$C$354:$N$374,Macro!F$6,0))</f>
        <v>9.9999999999999995E-8</v>
      </c>
      <c r="G35" s="13">
        <f>IF(ISNA(VLOOKUP($A35,Raw!$C$354:$N$374,Macro!G$6,0)),"",VLOOKUP($A35,Raw!$C$354:$N$374,Macro!G$6,0))</f>
        <v>9.9999999999999995E-8</v>
      </c>
      <c r="H35" s="13">
        <f>IF(ISNA(VLOOKUP($A35,Raw!$C$354:$N$374,Macro!H$6,0)),"",VLOOKUP($A35,Raw!$C$354:$N$374,Macro!H$6,0))</f>
        <v>9.9999999999999995E-8</v>
      </c>
      <c r="I35" s="13">
        <f>IF(ISNA(VLOOKUP($A35,Raw!$C$354:$N$374,Macro!I$6,0)),"",VLOOKUP($A35,Raw!$C$354:$N$374,Macro!I$6,0))</f>
        <v>9.9999999999999995E-8</v>
      </c>
      <c r="J35" s="13">
        <f>IF(ISNA(VLOOKUP($A35,Raw!$C$354:$N$374,Macro!J$6,0)),"",VLOOKUP($A35,Raw!$C$354:$N$374,Macro!J$6,0))</f>
        <v>9.9999999999999995E-8</v>
      </c>
      <c r="K35" s="13">
        <f>IF(ISNA(VLOOKUP($A35,Raw!$C$354:$N$374,Macro!K$6,0)),"",VLOOKUP($A35,Raw!$C$354:$N$374,Macro!K$6,0))</f>
        <v>9.9999999999999995E-8</v>
      </c>
      <c r="L35" s="13">
        <f>IF(ISNA(VLOOKUP($A35,Raw!$C$354:$N$374,Macro!L$6,0)),"",VLOOKUP($A35,Raw!$C$354:$N$374,Macro!L$6,0))</f>
        <v>9.9999999999999995E-8</v>
      </c>
      <c r="M35" s="13">
        <f>IF(ISNA(VLOOKUP($A35,Raw!$C$354:$N$374,Macro!M$6,0)),"",VLOOKUP($A35,Raw!$C$354:$N$374,Macro!M$6,0))</f>
        <v>9.9999999999999995E-8</v>
      </c>
    </row>
    <row r="36" spans="1:13" x14ac:dyDescent="0.3">
      <c r="A36" t="s">
        <v>366</v>
      </c>
      <c r="B36" t="s">
        <v>405</v>
      </c>
      <c r="C36" s="31">
        <f>IF(ISNA(VLOOKUP($A36,Raw!$C$354:$N$374,Macro!C$6,0)),"",VLOOKUP($A36,Raw!$C$354:$N$374,Macro!C$6,0))</f>
        <v>11.29158114543773</v>
      </c>
      <c r="D36" s="22">
        <f>IF(ISNA(VLOOKUP($A36,Raw!$C$354:$N$374,Macro!D$6,0)),"",VLOOKUP($A36,Raw!$C$354:$N$374,Macro!D$6,0))</f>
        <v>20.121817986873303</v>
      </c>
      <c r="E36" s="22">
        <f>IF(ISNA(VLOOKUP($A36,Raw!$C$354:$N$374,Macro!E$6,0)),"",VLOOKUP($A36,Raw!$C$354:$N$374,Macro!E$6,0))</f>
        <v>9.9999999999999995E-8</v>
      </c>
      <c r="F36" s="22">
        <f>IF(ISNA(VLOOKUP($A36,Raw!$C$354:$N$374,Macro!F$6,0)),"",VLOOKUP($A36,Raw!$C$354:$N$374,Macro!F$6,0))</f>
        <v>9.9999999999999995E-8</v>
      </c>
      <c r="G36" s="22">
        <f>IF(ISNA(VLOOKUP($A36,Raw!$C$354:$N$374,Macro!G$6,0)),"",VLOOKUP($A36,Raw!$C$354:$N$374,Macro!G$6,0))</f>
        <v>9.9999999999999995E-8</v>
      </c>
      <c r="H36" s="22">
        <f>IF(ISNA(VLOOKUP($A36,Raw!$C$354:$N$374,Macro!H$6,0)),"",VLOOKUP($A36,Raw!$C$354:$N$374,Macro!H$6,0))</f>
        <v>9.9999999999999995E-8</v>
      </c>
      <c r="I36" s="22">
        <f>IF(ISNA(VLOOKUP($A36,Raw!$C$354:$N$374,Macro!I$6,0)),"",VLOOKUP($A36,Raw!$C$354:$N$374,Macro!I$6,0))</f>
        <v>9.9999999999999995E-8</v>
      </c>
      <c r="J36" s="22">
        <f>IF(ISNA(VLOOKUP($A36,Raw!$C$354:$N$374,Macro!J$6,0)),"",VLOOKUP($A36,Raw!$C$354:$N$374,Macro!J$6,0))</f>
        <v>9.9999999999999995E-8</v>
      </c>
      <c r="K36" s="22">
        <f>IF(ISNA(VLOOKUP($A36,Raw!$C$354:$N$374,Macro!K$6,0)),"",VLOOKUP($A36,Raw!$C$354:$N$374,Macro!K$6,0))</f>
        <v>9.9999999999999995E-8</v>
      </c>
      <c r="L36" s="22">
        <f>IF(ISNA(VLOOKUP($A36,Raw!$C$354:$N$374,Macro!L$6,0)),"",VLOOKUP($A36,Raw!$C$354:$N$374,Macro!L$6,0))</f>
        <v>9.9999999999999995E-8</v>
      </c>
      <c r="M36" s="22">
        <f>IF(ISNA(VLOOKUP($A36,Raw!$C$354:$N$374,Macro!M$6,0)),"",VLOOKUP($A36,Raw!$C$354:$N$374,Macro!M$6,0))</f>
        <v>9.9999999999999995E-8</v>
      </c>
    </row>
    <row r="37" spans="1:13" x14ac:dyDescent="0.3">
      <c r="A37" t="s">
        <v>367</v>
      </c>
      <c r="B37" t="s">
        <v>406</v>
      </c>
      <c r="C37" s="31">
        <f>IF(ISNA(VLOOKUP($A37,Raw!$C$354:$N$374,Macro!C$6,0)),"",VLOOKUP($A37,Raw!$C$354:$N$374,Macro!C$6,0))</f>
        <v>6.3774633150591038</v>
      </c>
      <c r="D37" s="22">
        <f>IF(ISNA(VLOOKUP($A37,Raw!$C$354:$N$374,Macro!D$6,0)),"",VLOOKUP($A37,Raw!$C$354:$N$374,Macro!D$6,0))</f>
        <v>-0.1096543251063391</v>
      </c>
      <c r="E37" s="22">
        <f>IF(ISNA(VLOOKUP($A37,Raw!$C$354:$N$374,Macro!E$6,0)),"",VLOOKUP($A37,Raw!$C$354:$N$374,Macro!E$6,0))</f>
        <v>9.9999999999999995E-8</v>
      </c>
      <c r="F37" s="22">
        <f>IF(ISNA(VLOOKUP($A37,Raw!$C$354:$N$374,Macro!F$6,0)),"",VLOOKUP($A37,Raw!$C$354:$N$374,Macro!F$6,0))</f>
        <v>9.9999999999999995E-8</v>
      </c>
      <c r="G37" s="22">
        <f>IF(ISNA(VLOOKUP($A37,Raw!$C$354:$N$374,Macro!G$6,0)),"",VLOOKUP($A37,Raw!$C$354:$N$374,Macro!G$6,0))</f>
        <v>9.9999999999999995E-8</v>
      </c>
      <c r="H37" s="22">
        <f>IF(ISNA(VLOOKUP($A37,Raw!$C$354:$N$374,Macro!H$6,0)),"",VLOOKUP($A37,Raw!$C$354:$N$374,Macro!H$6,0))</f>
        <v>9.9999999999999995E-8</v>
      </c>
      <c r="I37" s="22">
        <f>IF(ISNA(VLOOKUP($A37,Raw!$C$354:$N$374,Macro!I$6,0)),"",VLOOKUP($A37,Raw!$C$354:$N$374,Macro!I$6,0))</f>
        <v>9.9999999999999995E-8</v>
      </c>
      <c r="J37" s="22">
        <f>IF(ISNA(VLOOKUP($A37,Raw!$C$354:$N$374,Macro!J$6,0)),"",VLOOKUP($A37,Raw!$C$354:$N$374,Macro!J$6,0))</f>
        <v>9.9999999999999995E-8</v>
      </c>
      <c r="K37" s="22">
        <f>IF(ISNA(VLOOKUP($A37,Raw!$C$354:$N$374,Macro!K$6,0)),"",VLOOKUP($A37,Raw!$C$354:$N$374,Macro!K$6,0))</f>
        <v>9.9999999999999995E-8</v>
      </c>
      <c r="L37" s="22">
        <f>IF(ISNA(VLOOKUP($A37,Raw!$C$354:$N$374,Macro!L$6,0)),"",VLOOKUP($A37,Raw!$C$354:$N$374,Macro!L$6,0))</f>
        <v>9.9999999999999995E-8</v>
      </c>
      <c r="M37" s="22">
        <f>IF(ISNA(VLOOKUP($A37,Raw!$C$354:$N$374,Macro!M$6,0)),"",VLOOKUP($A37,Raw!$C$354:$N$374,Macro!M$6,0))</f>
        <v>9.9999999999999995E-8</v>
      </c>
    </row>
    <row r="38" spans="1:13" x14ac:dyDescent="0.3">
      <c r="A38" t="s">
        <v>369</v>
      </c>
      <c r="B38" t="s">
        <v>407</v>
      </c>
      <c r="C38" s="31">
        <f>IF(ISNA(VLOOKUP($A38,Raw!$C$354:$N$374,Macro!C$6,0)),"",VLOOKUP($A38,Raw!$C$354:$N$374,Macro!C$6,0))</f>
        <v>-7.2590427178104266E-2</v>
      </c>
      <c r="D38" s="22">
        <f>IF(ISNA(VLOOKUP($A38,Raw!$C$354:$N$374,Macro!D$6,0)),"",VLOOKUP($A38,Raw!$C$354:$N$374,Macro!D$6,0))</f>
        <v>2.9070747165780286E-3</v>
      </c>
      <c r="E38" s="22">
        <f>IF(ISNA(VLOOKUP($A38,Raw!$C$354:$N$374,Macro!E$6,0)),"",VLOOKUP($A38,Raw!$C$354:$N$374,Macro!E$6,0))</f>
        <v>9.9999999999999995E-8</v>
      </c>
      <c r="F38" s="22">
        <f>IF(ISNA(VLOOKUP($A38,Raw!$C$354:$N$374,Macro!F$6,0)),"",VLOOKUP($A38,Raw!$C$354:$N$374,Macro!F$6,0))</f>
        <v>9.9999999999999995E-8</v>
      </c>
      <c r="G38" s="22">
        <f>IF(ISNA(VLOOKUP($A38,Raw!$C$354:$N$374,Macro!G$6,0)),"",VLOOKUP($A38,Raw!$C$354:$N$374,Macro!G$6,0))</f>
        <v>9.9999999999999995E-8</v>
      </c>
      <c r="H38" s="22">
        <f>IF(ISNA(VLOOKUP($A38,Raw!$C$354:$N$374,Macro!H$6,0)),"",VLOOKUP($A38,Raw!$C$354:$N$374,Macro!H$6,0))</f>
        <v>9.9999999999999995E-8</v>
      </c>
      <c r="I38" s="22">
        <f>IF(ISNA(VLOOKUP($A38,Raw!$C$354:$N$374,Macro!I$6,0)),"",VLOOKUP($A38,Raw!$C$354:$N$374,Macro!I$6,0))</f>
        <v>9.9999999999999995E-8</v>
      </c>
      <c r="J38" s="22">
        <f>IF(ISNA(VLOOKUP($A38,Raw!$C$354:$N$374,Macro!J$6,0)),"",VLOOKUP($A38,Raw!$C$354:$N$374,Macro!J$6,0))</f>
        <v>9.9999999999999995E-8</v>
      </c>
      <c r="K38" s="22">
        <f>IF(ISNA(VLOOKUP($A38,Raw!$C$354:$N$374,Macro!K$6,0)),"",VLOOKUP($A38,Raw!$C$354:$N$374,Macro!K$6,0))</f>
        <v>9.9999999999999995E-8</v>
      </c>
      <c r="L38" s="22">
        <f>IF(ISNA(VLOOKUP($A38,Raw!$C$354:$N$374,Macro!L$6,0)),"",VLOOKUP($A38,Raw!$C$354:$N$374,Macro!L$6,0))</f>
        <v>9.9999999999999995E-8</v>
      </c>
      <c r="M38" s="22">
        <f>IF(ISNA(VLOOKUP($A38,Raw!$C$354:$N$374,Macro!M$6,0)),"",VLOOKUP($A38,Raw!$C$354:$N$374,Macro!M$6,0))</f>
        <v>9.9999999999999995E-8</v>
      </c>
    </row>
    <row r="39" spans="1:13" x14ac:dyDescent="0.3">
      <c r="A39" t="s">
        <v>370</v>
      </c>
      <c r="B39" s="12" t="s">
        <v>408</v>
      </c>
      <c r="C39" s="27">
        <f>IF(ISNA(VLOOKUP($A39,Raw!$C$354:$N$374,Macro!C$6,0)),"",VLOOKUP($A39,Raw!$C$354:$N$374,Macro!C$6,0))</f>
        <v>1.4792478523286323</v>
      </c>
      <c r="D39" s="13">
        <f>IF(ISNA(VLOOKUP($A39,Raw!$C$354:$N$374,Macro!D$6,0)),"",VLOOKUP($A39,Raw!$C$354:$N$374,Macro!D$6,0))</f>
        <v>0.3351318279245441</v>
      </c>
      <c r="E39" s="13">
        <f>IF(ISNA(VLOOKUP($A39,Raw!$C$354:$N$374,Macro!E$6,0)),"",VLOOKUP($A39,Raw!$C$354:$N$374,Macro!E$6,0))</f>
        <v>9.9999999999999995E-8</v>
      </c>
      <c r="F39" s="13">
        <f>IF(ISNA(VLOOKUP($A39,Raw!$C$354:$N$374,Macro!F$6,0)),"",VLOOKUP($A39,Raw!$C$354:$N$374,Macro!F$6,0))</f>
        <v>9.9999999999999995E-8</v>
      </c>
      <c r="G39" s="13">
        <f>IF(ISNA(VLOOKUP($A39,Raw!$C$354:$N$374,Macro!G$6,0)),"",VLOOKUP($A39,Raw!$C$354:$N$374,Macro!G$6,0))</f>
        <v>9.9999999999999995E-8</v>
      </c>
      <c r="H39" s="13">
        <f>IF(ISNA(VLOOKUP($A39,Raw!$C$354:$N$374,Macro!H$6,0)),"",VLOOKUP($A39,Raw!$C$354:$N$374,Macro!H$6,0))</f>
        <v>9.9999999999999995E-8</v>
      </c>
      <c r="I39" s="13">
        <f>IF(ISNA(VLOOKUP($A39,Raw!$C$354:$N$374,Macro!I$6,0)),"",VLOOKUP($A39,Raw!$C$354:$N$374,Macro!I$6,0))</f>
        <v>9.9999999999999995E-8</v>
      </c>
      <c r="J39" s="13">
        <f>IF(ISNA(VLOOKUP($A39,Raw!$C$354:$N$374,Macro!J$6,0)),"",VLOOKUP($A39,Raw!$C$354:$N$374,Macro!J$6,0))</f>
        <v>9.9999999999999995E-8</v>
      </c>
      <c r="K39" s="13">
        <f>IF(ISNA(VLOOKUP($A39,Raw!$C$354:$N$374,Macro!K$6,0)),"",VLOOKUP($A39,Raw!$C$354:$N$374,Macro!K$6,0))</f>
        <v>9.9999999999999995E-8</v>
      </c>
      <c r="L39" s="13">
        <f>IF(ISNA(VLOOKUP($A39,Raw!$C$354:$N$374,Macro!L$6,0)),"",VLOOKUP($A39,Raw!$C$354:$N$374,Macro!L$6,0))</f>
        <v>9.9999999999999995E-8</v>
      </c>
      <c r="M39" s="13">
        <f>IF(ISNA(VLOOKUP($A39,Raw!$C$354:$N$374,Macro!M$6,0)),"",VLOOKUP($A39,Raw!$C$354:$N$374,Macro!M$6,0))</f>
        <v>9.9999999999999995E-8</v>
      </c>
    </row>
    <row r="40" spans="1:13" x14ac:dyDescent="0.3">
      <c r="A40" t="s">
        <v>371</v>
      </c>
      <c r="B40" s="12" t="s">
        <v>409</v>
      </c>
      <c r="C40" s="27">
        <f>IF(ISNA(VLOOKUP($A40,Raw!$C$354:$N$374,Macro!C$6,0)),"",VLOOKUP($A40,Raw!$C$354:$N$374,Macro!C$6,0))</f>
        <v>7.6325588575148364</v>
      </c>
      <c r="D40" s="13">
        <f>IF(ISNA(VLOOKUP($A40,Raw!$C$354:$N$374,Macro!D$6,0)),"",VLOOKUP($A40,Raw!$C$354:$N$374,Macro!D$6,0))</f>
        <v>2.1482742204003076</v>
      </c>
      <c r="E40" s="13">
        <f>IF(ISNA(VLOOKUP($A40,Raw!$C$354:$N$374,Macro!E$6,0)),"",VLOOKUP($A40,Raw!$C$354:$N$374,Macro!E$6,0))</f>
        <v>9.9999999999999995E-8</v>
      </c>
      <c r="F40" s="13">
        <f>IF(ISNA(VLOOKUP($A40,Raw!$C$354:$N$374,Macro!F$6,0)),"",VLOOKUP($A40,Raw!$C$354:$N$374,Macro!F$6,0))</f>
        <v>9.9999999999999995E-8</v>
      </c>
      <c r="G40" s="13">
        <f>IF(ISNA(VLOOKUP($A40,Raw!$C$354:$N$374,Macro!G$6,0)),"",VLOOKUP($A40,Raw!$C$354:$N$374,Macro!G$6,0))</f>
        <v>9.9999999999999995E-8</v>
      </c>
      <c r="H40" s="13">
        <f>IF(ISNA(VLOOKUP($A40,Raw!$C$354:$N$374,Macro!H$6,0)),"",VLOOKUP($A40,Raw!$C$354:$N$374,Macro!H$6,0))</f>
        <v>9.9999999999999995E-8</v>
      </c>
      <c r="I40" s="13">
        <f>IF(ISNA(VLOOKUP($A40,Raw!$C$354:$N$374,Macro!I$6,0)),"",VLOOKUP($A40,Raw!$C$354:$N$374,Macro!I$6,0))</f>
        <v>9.9999999999999995E-8</v>
      </c>
      <c r="J40" s="13">
        <f>IF(ISNA(VLOOKUP($A40,Raw!$C$354:$N$374,Macro!J$6,0)),"",VLOOKUP($A40,Raw!$C$354:$N$374,Macro!J$6,0))</f>
        <v>9.9999999999999995E-8</v>
      </c>
      <c r="K40" s="13">
        <f>IF(ISNA(VLOOKUP($A40,Raw!$C$354:$N$374,Macro!K$6,0)),"",VLOOKUP($A40,Raw!$C$354:$N$374,Macro!K$6,0))</f>
        <v>9.9999999999999995E-8</v>
      </c>
      <c r="L40" s="13">
        <f>IF(ISNA(VLOOKUP($A40,Raw!$C$354:$N$374,Macro!L$6,0)),"",VLOOKUP($A40,Raw!$C$354:$N$374,Macro!L$6,0))</f>
        <v>9.9999999999999995E-8</v>
      </c>
      <c r="M40" s="13">
        <f>IF(ISNA(VLOOKUP($A40,Raw!$C$354:$N$374,Macro!M$6,0)),"",VLOOKUP($A40,Raw!$C$354:$N$374,Macro!M$6,0))</f>
        <v>9.9999999999999995E-8</v>
      </c>
    </row>
  </sheetData>
  <mergeCells count="2">
    <mergeCell ref="E7:M7"/>
    <mergeCell ref="E24:M24"/>
  </mergeCells>
  <conditionalFormatting sqref="C10:M19 C31:M32 C36:M38">
    <cfRule type="cellIs" dxfId="323" priority="9" operator="equal">
      <formula>0.0000001</formula>
    </cfRule>
  </conditionalFormatting>
  <conditionalFormatting sqref="C22:M22 C20">
    <cfRule type="cellIs" dxfId="322" priority="8" operator="equal">
      <formula>0.0000001</formula>
    </cfRule>
  </conditionalFormatting>
  <conditionalFormatting sqref="B18 B12:B15">
    <cfRule type="cellIs" dxfId="321" priority="7" operator="equal">
      <formula>0.0000001</formula>
    </cfRule>
  </conditionalFormatting>
  <conditionalFormatting sqref="B20:C20">
    <cfRule type="cellIs" dxfId="320" priority="6" operator="equal">
      <formula>0.0000001</formula>
    </cfRule>
  </conditionalFormatting>
  <conditionalFormatting sqref="D20:M20">
    <cfRule type="cellIs" dxfId="319" priority="5" operator="equal">
      <formula>0.0000001</formula>
    </cfRule>
  </conditionalFormatting>
  <conditionalFormatting sqref="C27:M30">
    <cfRule type="cellIs" dxfId="318" priority="4" operator="equal">
      <formula>0.0000001</formula>
    </cfRule>
  </conditionalFormatting>
  <conditionalFormatting sqref="C33:M34">
    <cfRule type="cellIs" dxfId="317" priority="3" operator="equal">
      <formula>0.0000001</formula>
    </cfRule>
  </conditionalFormatting>
  <conditionalFormatting sqref="C35:M35">
    <cfRule type="cellIs" dxfId="316" priority="2" operator="equal">
      <formula>0.0000001</formula>
    </cfRule>
  </conditionalFormatting>
  <conditionalFormatting sqref="C39:M40">
    <cfRule type="cellIs" dxfId="315" priority="1" operator="equal">
      <formula>0.0000001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7"/>
  <sheetViews>
    <sheetView topLeftCell="B1" zoomScale="85" zoomScaleNormal="85" workbookViewId="0">
      <pane ySplit="7" topLeftCell="A8" activePane="bottomLeft" state="frozen"/>
      <selection activeCell="B1" sqref="B1"/>
      <selection pane="bottomLeft" activeCell="B8" sqref="B8"/>
    </sheetView>
  </sheetViews>
  <sheetFormatPr defaultRowHeight="14.4" x14ac:dyDescent="0.3"/>
  <cols>
    <col min="1" max="1" width="8.88671875" hidden="1" customWidth="1"/>
    <col min="2" max="2" width="28.88671875" customWidth="1"/>
  </cols>
  <sheetData>
    <row r="1" spans="2:13" ht="15.6" x14ac:dyDescent="0.3">
      <c r="B1" s="4" t="s">
        <v>413</v>
      </c>
    </row>
    <row r="2" spans="2:13" x14ac:dyDescent="0.3">
      <c r="B2" s="5" t="s">
        <v>346</v>
      </c>
    </row>
    <row r="3" spans="2:13" x14ac:dyDescent="0.3">
      <c r="B3" s="5"/>
    </row>
    <row r="4" spans="2:13" x14ac:dyDescent="0.3">
      <c r="B4" s="1" t="s">
        <v>414</v>
      </c>
    </row>
    <row r="5" spans="2:13" x14ac:dyDescent="0.3">
      <c r="B5" s="6"/>
      <c r="C5" s="7" t="s">
        <v>343</v>
      </c>
      <c r="D5" s="9" t="s">
        <v>347</v>
      </c>
      <c r="E5" s="64" t="s">
        <v>344</v>
      </c>
      <c r="F5" s="64"/>
      <c r="G5" s="64"/>
      <c r="H5" s="64"/>
      <c r="I5" s="64"/>
      <c r="J5" s="64"/>
      <c r="K5" s="64"/>
      <c r="L5" s="64"/>
      <c r="M5" s="64"/>
    </row>
    <row r="6" spans="2:13" x14ac:dyDescent="0.3">
      <c r="B6" s="8"/>
      <c r="C6" s="9" t="s">
        <v>192</v>
      </c>
      <c r="D6" s="9" t="s">
        <v>348</v>
      </c>
      <c r="E6" s="9" t="str">
        <f t="shared" ref="C6:M8" si="0">E37</f>
        <v>sim1</v>
      </c>
      <c r="F6" s="9" t="str">
        <f t="shared" si="0"/>
        <v>sim2</v>
      </c>
      <c r="G6" s="9" t="str">
        <f t="shared" si="0"/>
        <v>sim3</v>
      </c>
      <c r="H6" s="9" t="str">
        <f t="shared" si="0"/>
        <v>sim4</v>
      </c>
      <c r="I6" s="9" t="str">
        <f t="shared" si="0"/>
        <v>sim5</v>
      </c>
      <c r="J6" s="9" t="str">
        <f t="shared" si="0"/>
        <v>sim6</v>
      </c>
      <c r="K6" s="9" t="str">
        <f t="shared" si="0"/>
        <v>sim7</v>
      </c>
      <c r="L6" s="9" t="str">
        <f t="shared" si="0"/>
        <v>sim8</v>
      </c>
      <c r="M6" s="9" t="str">
        <f t="shared" si="0"/>
        <v>sim9</v>
      </c>
    </row>
    <row r="7" spans="2:13" x14ac:dyDescent="0.3">
      <c r="B7" s="10"/>
      <c r="C7" s="21" t="s">
        <v>194</v>
      </c>
      <c r="D7" s="21" t="s">
        <v>194</v>
      </c>
      <c r="E7" s="21" t="s">
        <v>345</v>
      </c>
      <c r="F7" s="21" t="s">
        <v>345</v>
      </c>
      <c r="G7" s="21" t="s">
        <v>345</v>
      </c>
      <c r="H7" s="21" t="s">
        <v>345</v>
      </c>
      <c r="I7" s="21" t="s">
        <v>345</v>
      </c>
      <c r="J7" s="21" t="s">
        <v>345</v>
      </c>
      <c r="K7" s="21" t="s">
        <v>345</v>
      </c>
      <c r="L7" s="21" t="s">
        <v>345</v>
      </c>
      <c r="M7" s="21" t="s">
        <v>345</v>
      </c>
    </row>
    <row r="8" spans="2:13" x14ac:dyDescent="0.3">
      <c r="B8" s="1" t="str">
        <f>B39</f>
        <v>ALL SECTORS</v>
      </c>
      <c r="C8" s="11">
        <f t="shared" si="0"/>
        <v>97.900636696969102</v>
      </c>
      <c r="D8" s="11">
        <f t="shared" si="0"/>
        <v>3.181189814911134</v>
      </c>
      <c r="E8" s="11">
        <f t="shared" si="0"/>
        <v>9.9999999999999995E-8</v>
      </c>
      <c r="F8" s="11">
        <f t="shared" si="0"/>
        <v>9.9999999999999995E-8</v>
      </c>
      <c r="G8" s="11">
        <f t="shared" si="0"/>
        <v>9.9999999999999995E-8</v>
      </c>
      <c r="H8" s="11">
        <f t="shared" si="0"/>
        <v>9.9999999999999995E-8</v>
      </c>
      <c r="I8" s="11">
        <f t="shared" si="0"/>
        <v>9.9999999999999995E-8</v>
      </c>
      <c r="J8" s="11">
        <f t="shared" si="0"/>
        <v>9.9999999999999995E-8</v>
      </c>
      <c r="K8" s="11">
        <f t="shared" si="0"/>
        <v>9.9999999999999995E-8</v>
      </c>
      <c r="L8" s="11">
        <f t="shared" si="0"/>
        <v>9.9999999999999995E-8</v>
      </c>
      <c r="M8" s="11">
        <f t="shared" si="0"/>
        <v>9.9999999999999995E-8</v>
      </c>
    </row>
    <row r="9" spans="2:13" x14ac:dyDescent="0.3">
      <c r="B9" s="1" t="str">
        <f>B40</f>
        <v>AGRICULTURE</v>
      </c>
      <c r="C9" s="11">
        <f t="shared" ref="C9:M9" si="1">C40</f>
        <v>36.316286470951155</v>
      </c>
      <c r="D9" s="11">
        <f t="shared" si="1"/>
        <v>1.9495071641874029</v>
      </c>
      <c r="E9" s="11">
        <f t="shared" si="1"/>
        <v>9.9999999999999995E-8</v>
      </c>
      <c r="F9" s="11">
        <f t="shared" si="1"/>
        <v>9.9999999999999995E-8</v>
      </c>
      <c r="G9" s="11">
        <f t="shared" si="1"/>
        <v>9.9999999999999995E-8</v>
      </c>
      <c r="H9" s="11">
        <f t="shared" si="1"/>
        <v>9.9999999999999995E-8</v>
      </c>
      <c r="I9" s="11">
        <f t="shared" si="1"/>
        <v>9.9999999999999995E-8</v>
      </c>
      <c r="J9" s="11">
        <f t="shared" si="1"/>
        <v>9.9999999999999995E-8</v>
      </c>
      <c r="K9" s="11">
        <f t="shared" si="1"/>
        <v>9.9999999999999995E-8</v>
      </c>
      <c r="L9" s="11">
        <f t="shared" si="1"/>
        <v>9.9999999999999995E-8</v>
      </c>
      <c r="M9" s="11">
        <f t="shared" si="1"/>
        <v>9.9999999999999995E-8</v>
      </c>
    </row>
    <row r="10" spans="2:13" x14ac:dyDescent="0.3">
      <c r="B10" s="1" t="str">
        <f t="shared" ref="B10:M10" si="2">B44</f>
        <v>INDUSTRY</v>
      </c>
      <c r="C10" s="11" t="e">
        <f t="shared" si="2"/>
        <v>#N/A</v>
      </c>
      <c r="D10" s="11" t="e">
        <f t="shared" si="2"/>
        <v>#N/A</v>
      </c>
      <c r="E10" s="11" t="e">
        <f t="shared" si="2"/>
        <v>#N/A</v>
      </c>
      <c r="F10" s="11" t="e">
        <f t="shared" si="2"/>
        <v>#N/A</v>
      </c>
      <c r="G10" s="11" t="e">
        <f t="shared" si="2"/>
        <v>#N/A</v>
      </c>
      <c r="H10" s="11" t="e">
        <f t="shared" si="2"/>
        <v>#N/A</v>
      </c>
      <c r="I10" s="11" t="e">
        <f t="shared" si="2"/>
        <v>#N/A</v>
      </c>
      <c r="J10" s="11" t="e">
        <f t="shared" si="2"/>
        <v>#N/A</v>
      </c>
      <c r="K10" s="11" t="e">
        <f t="shared" si="2"/>
        <v>#N/A</v>
      </c>
      <c r="L10" s="11" t="e">
        <f t="shared" si="2"/>
        <v>#N/A</v>
      </c>
      <c r="M10" s="11" t="e">
        <f t="shared" si="2"/>
        <v>#N/A</v>
      </c>
    </row>
    <row r="11" spans="2:13" x14ac:dyDescent="0.3">
      <c r="B11" s="12" t="str">
        <f t="shared" ref="B11:M11" si="3">B45</f>
        <v xml:space="preserve">   Mining</v>
      </c>
      <c r="C11" s="13" t="e">
        <f t="shared" si="3"/>
        <v>#N/A</v>
      </c>
      <c r="D11" s="13" t="e">
        <f t="shared" si="3"/>
        <v>#N/A</v>
      </c>
      <c r="E11" s="13" t="e">
        <f t="shared" si="3"/>
        <v>#N/A</v>
      </c>
      <c r="F11" s="13" t="e">
        <f t="shared" si="3"/>
        <v>#N/A</v>
      </c>
      <c r="G11" s="13" t="e">
        <f t="shared" si="3"/>
        <v>#N/A</v>
      </c>
      <c r="H11" s="13" t="e">
        <f t="shared" si="3"/>
        <v>#N/A</v>
      </c>
      <c r="I11" s="13" t="e">
        <f t="shared" si="3"/>
        <v>#N/A</v>
      </c>
      <c r="J11" s="13" t="e">
        <f t="shared" si="3"/>
        <v>#N/A</v>
      </c>
      <c r="K11" s="13" t="e">
        <f t="shared" si="3"/>
        <v>#N/A</v>
      </c>
      <c r="L11" s="13" t="e">
        <f t="shared" si="3"/>
        <v>#N/A</v>
      </c>
      <c r="M11" s="13" t="e">
        <f t="shared" si="3"/>
        <v>#N/A</v>
      </c>
    </row>
    <row r="12" spans="2:13" x14ac:dyDescent="0.3">
      <c r="B12" s="12" t="str">
        <f t="shared" ref="B12:M12" si="4">B48</f>
        <v xml:space="preserve">   Manufacturing</v>
      </c>
      <c r="C12" s="13" t="e">
        <f t="shared" si="4"/>
        <v>#N/A</v>
      </c>
      <c r="D12" s="13" t="e">
        <f t="shared" si="4"/>
        <v>#N/A</v>
      </c>
      <c r="E12" s="13" t="e">
        <f t="shared" si="4"/>
        <v>#N/A</v>
      </c>
      <c r="F12" s="13" t="e">
        <f t="shared" si="4"/>
        <v>#N/A</v>
      </c>
      <c r="G12" s="13" t="e">
        <f t="shared" si="4"/>
        <v>#N/A</v>
      </c>
      <c r="H12" s="13" t="e">
        <f t="shared" si="4"/>
        <v>#N/A</v>
      </c>
      <c r="I12" s="13" t="e">
        <f t="shared" si="4"/>
        <v>#N/A</v>
      </c>
      <c r="J12" s="13" t="e">
        <f t="shared" si="4"/>
        <v>#N/A</v>
      </c>
      <c r="K12" s="13" t="e">
        <f t="shared" si="4"/>
        <v>#N/A</v>
      </c>
      <c r="L12" s="13" t="e">
        <f t="shared" si="4"/>
        <v>#N/A</v>
      </c>
      <c r="M12" s="13" t="e">
        <f t="shared" si="4"/>
        <v>#N/A</v>
      </c>
    </row>
    <row r="13" spans="2:13" x14ac:dyDescent="0.3">
      <c r="B13" s="14" t="str">
        <f t="shared" ref="B13:M13" si="5">B49</f>
        <v xml:space="preserve">      Food processing</v>
      </c>
      <c r="C13" s="15" t="e">
        <f t="shared" si="5"/>
        <v>#N/A</v>
      </c>
      <c r="D13" s="15" t="e">
        <f t="shared" si="5"/>
        <v>#N/A</v>
      </c>
      <c r="E13" s="15" t="e">
        <f t="shared" si="5"/>
        <v>#N/A</v>
      </c>
      <c r="F13" s="15" t="e">
        <f t="shared" si="5"/>
        <v>#N/A</v>
      </c>
      <c r="G13" s="15" t="e">
        <f t="shared" si="5"/>
        <v>#N/A</v>
      </c>
      <c r="H13" s="15" t="e">
        <f t="shared" si="5"/>
        <v>#N/A</v>
      </c>
      <c r="I13" s="15" t="e">
        <f t="shared" si="5"/>
        <v>#N/A</v>
      </c>
      <c r="J13" s="15" t="e">
        <f t="shared" si="5"/>
        <v>#N/A</v>
      </c>
      <c r="K13" s="15" t="e">
        <f t="shared" si="5"/>
        <v>#N/A</v>
      </c>
      <c r="L13" s="15" t="e">
        <f t="shared" si="5"/>
        <v>#N/A</v>
      </c>
      <c r="M13" s="15" t="e">
        <f t="shared" si="5"/>
        <v>#N/A</v>
      </c>
    </row>
    <row r="14" spans="2:13" x14ac:dyDescent="0.3">
      <c r="B14" s="14" t="str">
        <f t="shared" ref="B14:M14" si="6">B52</f>
        <v xml:space="preserve">      Textiles and clothing</v>
      </c>
      <c r="C14" s="15">
        <f t="shared" si="6"/>
        <v>1.2094640763572428</v>
      </c>
      <c r="D14" s="15">
        <f t="shared" si="6"/>
        <v>2.2896877077438038</v>
      </c>
      <c r="E14" s="15">
        <f t="shared" si="6"/>
        <v>9.9999999999999995E-8</v>
      </c>
      <c r="F14" s="15">
        <f t="shared" si="6"/>
        <v>9.9999999999999995E-8</v>
      </c>
      <c r="G14" s="15">
        <f t="shared" si="6"/>
        <v>9.9999999999999995E-8</v>
      </c>
      <c r="H14" s="15">
        <f t="shared" si="6"/>
        <v>9.9999999999999995E-8</v>
      </c>
      <c r="I14" s="15">
        <f t="shared" si="6"/>
        <v>9.9999999999999995E-8</v>
      </c>
      <c r="J14" s="15">
        <f t="shared" si="6"/>
        <v>9.9999999999999995E-8</v>
      </c>
      <c r="K14" s="15">
        <f t="shared" si="6"/>
        <v>9.9999999999999995E-8</v>
      </c>
      <c r="L14" s="15">
        <f t="shared" si="6"/>
        <v>9.9999999999999995E-8</v>
      </c>
      <c r="M14" s="15">
        <f t="shared" si="6"/>
        <v>9.9999999999999995E-8</v>
      </c>
    </row>
    <row r="15" spans="2:13" x14ac:dyDescent="0.3">
      <c r="B15" s="14" t="str">
        <f t="shared" ref="B15:M15" si="7">B57</f>
        <v xml:space="preserve">      Wood and paper</v>
      </c>
      <c r="C15" s="15" t="e">
        <f t="shared" si="7"/>
        <v>#N/A</v>
      </c>
      <c r="D15" s="15" t="e">
        <f t="shared" si="7"/>
        <v>#N/A</v>
      </c>
      <c r="E15" s="15" t="e">
        <f t="shared" si="7"/>
        <v>#N/A</v>
      </c>
      <c r="F15" s="15" t="e">
        <f t="shared" si="7"/>
        <v>#N/A</v>
      </c>
      <c r="G15" s="15" t="e">
        <f t="shared" si="7"/>
        <v>#N/A</v>
      </c>
      <c r="H15" s="15" t="e">
        <f t="shared" si="7"/>
        <v>#N/A</v>
      </c>
      <c r="I15" s="15" t="e">
        <f t="shared" si="7"/>
        <v>#N/A</v>
      </c>
      <c r="J15" s="15" t="e">
        <f t="shared" si="7"/>
        <v>#N/A</v>
      </c>
      <c r="K15" s="15" t="e">
        <f t="shared" si="7"/>
        <v>#N/A</v>
      </c>
      <c r="L15" s="15" t="e">
        <f t="shared" si="7"/>
        <v>#N/A</v>
      </c>
      <c r="M15" s="15" t="e">
        <f t="shared" si="7"/>
        <v>#N/A</v>
      </c>
    </row>
    <row r="16" spans="2:13" x14ac:dyDescent="0.3">
      <c r="B16" s="14" t="str">
        <f t="shared" ref="B16:M16" si="8">B61</f>
        <v xml:space="preserve">      Chemicals</v>
      </c>
      <c r="C16" s="15">
        <f t="shared" si="8"/>
        <v>1.1445063147701933</v>
      </c>
      <c r="D16" s="15">
        <f t="shared" si="8"/>
        <v>6.0461899078384729</v>
      </c>
      <c r="E16" s="15">
        <f t="shared" si="8"/>
        <v>9.9999999999999995E-8</v>
      </c>
      <c r="F16" s="15">
        <f t="shared" si="8"/>
        <v>9.9999999999999995E-8</v>
      </c>
      <c r="G16" s="15">
        <f t="shared" si="8"/>
        <v>9.9999999999999995E-8</v>
      </c>
      <c r="H16" s="15">
        <f t="shared" si="8"/>
        <v>9.9999999999999995E-8</v>
      </c>
      <c r="I16" s="15">
        <f t="shared" si="8"/>
        <v>9.9999999999999995E-8</v>
      </c>
      <c r="J16" s="15">
        <f t="shared" si="8"/>
        <v>9.9999999999999995E-8</v>
      </c>
      <c r="K16" s="15">
        <f t="shared" si="8"/>
        <v>9.9999999999999995E-8</v>
      </c>
      <c r="L16" s="15">
        <f t="shared" si="8"/>
        <v>9.9999999999999995E-8</v>
      </c>
      <c r="M16" s="15">
        <f t="shared" si="8"/>
        <v>9.9999999999999995E-8</v>
      </c>
    </row>
    <row r="17" spans="2:13" x14ac:dyDescent="0.3">
      <c r="B17" s="14" t="str">
        <f t="shared" ref="B17:M17" si="9">B67</f>
        <v xml:space="preserve">      Nonmetallic minerals</v>
      </c>
      <c r="C17" s="15" t="e">
        <f t="shared" si="9"/>
        <v>#N/A</v>
      </c>
      <c r="D17" s="15" t="e">
        <f t="shared" si="9"/>
        <v>#N/A</v>
      </c>
      <c r="E17" s="15" t="e">
        <f t="shared" si="9"/>
        <v>#N/A</v>
      </c>
      <c r="F17" s="15" t="e">
        <f t="shared" si="9"/>
        <v>#N/A</v>
      </c>
      <c r="G17" s="15" t="e">
        <f t="shared" si="9"/>
        <v>#N/A</v>
      </c>
      <c r="H17" s="15" t="e">
        <f t="shared" si="9"/>
        <v>#N/A</v>
      </c>
      <c r="I17" s="15" t="e">
        <f t="shared" si="9"/>
        <v>#N/A</v>
      </c>
      <c r="J17" s="15" t="e">
        <f t="shared" si="9"/>
        <v>#N/A</v>
      </c>
      <c r="K17" s="15" t="e">
        <f t="shared" si="9"/>
        <v>#N/A</v>
      </c>
      <c r="L17" s="15" t="e">
        <f t="shared" si="9"/>
        <v>#N/A</v>
      </c>
      <c r="M17" s="15" t="e">
        <f t="shared" si="9"/>
        <v>#N/A</v>
      </c>
    </row>
    <row r="18" spans="2:13" x14ac:dyDescent="0.3">
      <c r="B18" s="14" t="str">
        <f t="shared" ref="B18:M18" si="10">B70</f>
        <v xml:space="preserve">      Metals</v>
      </c>
      <c r="C18" s="15" t="e">
        <f t="shared" si="10"/>
        <v>#N/A</v>
      </c>
      <c r="D18" s="15" t="e">
        <f t="shared" si="10"/>
        <v>#N/A</v>
      </c>
      <c r="E18" s="15" t="e">
        <f t="shared" si="10"/>
        <v>#N/A</v>
      </c>
      <c r="F18" s="15" t="e">
        <f t="shared" si="10"/>
        <v>#N/A</v>
      </c>
      <c r="G18" s="15" t="e">
        <f t="shared" si="10"/>
        <v>#N/A</v>
      </c>
      <c r="H18" s="15" t="e">
        <f t="shared" si="10"/>
        <v>#N/A</v>
      </c>
      <c r="I18" s="15" t="e">
        <f t="shared" si="10"/>
        <v>#N/A</v>
      </c>
      <c r="J18" s="15" t="e">
        <f t="shared" si="10"/>
        <v>#N/A</v>
      </c>
      <c r="K18" s="15" t="e">
        <f t="shared" si="10"/>
        <v>#N/A</v>
      </c>
      <c r="L18" s="15" t="e">
        <f t="shared" si="10"/>
        <v>#N/A</v>
      </c>
      <c r="M18" s="15" t="e">
        <f t="shared" si="10"/>
        <v>#N/A</v>
      </c>
    </row>
    <row r="19" spans="2:13" x14ac:dyDescent="0.3">
      <c r="B19" s="14" t="str">
        <f t="shared" ref="B19:M19" si="11">B74</f>
        <v xml:space="preserve">      Machinery</v>
      </c>
      <c r="C19" s="15" t="e">
        <f t="shared" si="11"/>
        <v>#N/A</v>
      </c>
      <c r="D19" s="15" t="e">
        <f t="shared" si="11"/>
        <v>#N/A</v>
      </c>
      <c r="E19" s="15" t="e">
        <f t="shared" si="11"/>
        <v>#N/A</v>
      </c>
      <c r="F19" s="15" t="e">
        <f t="shared" si="11"/>
        <v>#N/A</v>
      </c>
      <c r="G19" s="15" t="e">
        <f t="shared" si="11"/>
        <v>#N/A</v>
      </c>
      <c r="H19" s="15" t="e">
        <f t="shared" si="11"/>
        <v>#N/A</v>
      </c>
      <c r="I19" s="15" t="e">
        <f t="shared" si="11"/>
        <v>#N/A</v>
      </c>
      <c r="J19" s="15" t="e">
        <f t="shared" si="11"/>
        <v>#N/A</v>
      </c>
      <c r="K19" s="15" t="e">
        <f t="shared" si="11"/>
        <v>#N/A</v>
      </c>
      <c r="L19" s="15" t="e">
        <f t="shared" si="11"/>
        <v>#N/A</v>
      </c>
      <c r="M19" s="15" t="e">
        <f t="shared" si="11"/>
        <v>#N/A</v>
      </c>
    </row>
    <row r="20" spans="2:13" x14ac:dyDescent="0.3">
      <c r="B20" s="14" t="str">
        <f t="shared" ref="B20:M20" si="12">B79</f>
        <v xml:space="preserve">      Vehicles and transport equip.</v>
      </c>
      <c r="C20" s="15" t="e">
        <f t="shared" si="12"/>
        <v>#N/A</v>
      </c>
      <c r="D20" s="15" t="e">
        <f t="shared" si="12"/>
        <v>#N/A</v>
      </c>
      <c r="E20" s="15" t="e">
        <f t="shared" si="12"/>
        <v>#N/A</v>
      </c>
      <c r="F20" s="15" t="e">
        <f t="shared" si="12"/>
        <v>#N/A</v>
      </c>
      <c r="G20" s="15" t="e">
        <f t="shared" si="12"/>
        <v>#N/A</v>
      </c>
      <c r="H20" s="15" t="e">
        <f t="shared" si="12"/>
        <v>#N/A</v>
      </c>
      <c r="I20" s="15" t="e">
        <f t="shared" si="12"/>
        <v>#N/A</v>
      </c>
      <c r="J20" s="15" t="e">
        <f t="shared" si="12"/>
        <v>#N/A</v>
      </c>
      <c r="K20" s="15" t="e">
        <f t="shared" si="12"/>
        <v>#N/A</v>
      </c>
      <c r="L20" s="15" t="e">
        <f t="shared" si="12"/>
        <v>#N/A</v>
      </c>
      <c r="M20" s="15" t="e">
        <f t="shared" si="12"/>
        <v>#N/A</v>
      </c>
    </row>
    <row r="21" spans="2:13" x14ac:dyDescent="0.3">
      <c r="B21" s="14" t="str">
        <f t="shared" ref="B21:M21" si="13">B82</f>
        <v xml:space="preserve">      Other manufacturing</v>
      </c>
      <c r="C21" s="15">
        <f t="shared" si="13"/>
        <v>1.0378349466693315</v>
      </c>
      <c r="D21" s="15">
        <f t="shared" si="13"/>
        <v>3.5901971132178856</v>
      </c>
      <c r="E21" s="15">
        <f t="shared" si="13"/>
        <v>9.9999999999999995E-8</v>
      </c>
      <c r="F21" s="15">
        <f t="shared" si="13"/>
        <v>9.9999999999999995E-8</v>
      </c>
      <c r="G21" s="15">
        <f t="shared" si="13"/>
        <v>9.9999999999999995E-8</v>
      </c>
      <c r="H21" s="15">
        <f t="shared" si="13"/>
        <v>9.9999999999999995E-8</v>
      </c>
      <c r="I21" s="15">
        <f t="shared" si="13"/>
        <v>9.9999999999999995E-8</v>
      </c>
      <c r="J21" s="15">
        <f t="shared" si="13"/>
        <v>9.9999999999999995E-8</v>
      </c>
      <c r="K21" s="15">
        <f t="shared" si="13"/>
        <v>9.9999999999999995E-8</v>
      </c>
      <c r="L21" s="15">
        <f t="shared" si="13"/>
        <v>9.9999999999999995E-8</v>
      </c>
      <c r="M21" s="15">
        <f t="shared" si="13"/>
        <v>9.9999999999999995E-8</v>
      </c>
    </row>
    <row r="22" spans="2:13" x14ac:dyDescent="0.3">
      <c r="B22" s="12" t="str">
        <f t="shared" ref="B22:M22" si="14">B85</f>
        <v xml:space="preserve">   Other industry</v>
      </c>
      <c r="C22" s="13">
        <f t="shared" si="14"/>
        <v>8.4742494089613327</v>
      </c>
      <c r="D22" s="13">
        <f t="shared" si="14"/>
        <v>4.909772270126278</v>
      </c>
      <c r="E22" s="13">
        <f t="shared" si="14"/>
        <v>9.9999999999999995E-8</v>
      </c>
      <c r="F22" s="13">
        <f t="shared" si="14"/>
        <v>9.9999999999999995E-8</v>
      </c>
      <c r="G22" s="13">
        <f t="shared" si="14"/>
        <v>9.9999999999999995E-8</v>
      </c>
      <c r="H22" s="13">
        <f t="shared" si="14"/>
        <v>9.9999999999999995E-8</v>
      </c>
      <c r="I22" s="13">
        <f t="shared" si="14"/>
        <v>9.9999999999999995E-8</v>
      </c>
      <c r="J22" s="13">
        <f t="shared" si="14"/>
        <v>9.9999999999999995E-8</v>
      </c>
      <c r="K22" s="13">
        <f t="shared" si="14"/>
        <v>9.9999999999999995E-8</v>
      </c>
      <c r="L22" s="13">
        <f t="shared" si="14"/>
        <v>9.9999999999999995E-8</v>
      </c>
      <c r="M22" s="13">
        <f t="shared" si="14"/>
        <v>9.9999999999999995E-8</v>
      </c>
    </row>
    <row r="23" spans="2:13" x14ac:dyDescent="0.3">
      <c r="B23" s="14" t="str">
        <f t="shared" ref="B23:M23" si="15">B86</f>
        <v xml:space="preserve">      Electricity</v>
      </c>
      <c r="C23" s="15">
        <f t="shared" si="15"/>
        <v>2.0993633030309033</v>
      </c>
      <c r="D23" s="15">
        <f t="shared" si="15"/>
        <v>3.9622033885905683</v>
      </c>
      <c r="E23" s="15">
        <f t="shared" si="15"/>
        <v>9.9999999999999995E-8</v>
      </c>
      <c r="F23" s="15">
        <f t="shared" si="15"/>
        <v>9.9999999999999995E-8</v>
      </c>
      <c r="G23" s="15">
        <f t="shared" si="15"/>
        <v>9.9999999999999995E-8</v>
      </c>
      <c r="H23" s="15">
        <f t="shared" si="15"/>
        <v>9.9999999999999995E-8</v>
      </c>
      <c r="I23" s="15">
        <f t="shared" si="15"/>
        <v>9.9999999999999995E-8</v>
      </c>
      <c r="J23" s="15">
        <f t="shared" si="15"/>
        <v>9.9999999999999995E-8</v>
      </c>
      <c r="K23" s="15">
        <f t="shared" si="15"/>
        <v>9.9999999999999995E-8</v>
      </c>
      <c r="L23" s="15">
        <f t="shared" si="15"/>
        <v>9.9999999999999995E-8</v>
      </c>
      <c r="M23" s="15">
        <f t="shared" si="15"/>
        <v>9.9999999999999995E-8</v>
      </c>
    </row>
    <row r="24" spans="2:13" x14ac:dyDescent="0.3">
      <c r="B24" s="14" t="str">
        <f t="shared" ref="B24:M24" si="16">B87</f>
        <v xml:space="preserve">      Water distribution</v>
      </c>
      <c r="C24" s="15">
        <f t="shared" si="16"/>
        <v>0.37579060326070879</v>
      </c>
      <c r="D24" s="15">
        <f t="shared" si="16"/>
        <v>2.5144925408969288</v>
      </c>
      <c r="E24" s="15">
        <f t="shared" si="16"/>
        <v>9.9999999999999995E-8</v>
      </c>
      <c r="F24" s="15">
        <f t="shared" si="16"/>
        <v>9.9999999999999995E-8</v>
      </c>
      <c r="G24" s="15">
        <f t="shared" si="16"/>
        <v>9.9999999999999995E-8</v>
      </c>
      <c r="H24" s="15">
        <f t="shared" si="16"/>
        <v>9.9999999999999995E-8</v>
      </c>
      <c r="I24" s="15">
        <f t="shared" si="16"/>
        <v>9.9999999999999995E-8</v>
      </c>
      <c r="J24" s="15">
        <f t="shared" si="16"/>
        <v>9.9999999999999995E-8</v>
      </c>
      <c r="K24" s="15">
        <f t="shared" si="16"/>
        <v>9.9999999999999995E-8</v>
      </c>
      <c r="L24" s="15">
        <f t="shared" si="16"/>
        <v>9.9999999999999995E-8</v>
      </c>
      <c r="M24" s="15">
        <f t="shared" si="16"/>
        <v>9.9999999999999995E-8</v>
      </c>
    </row>
    <row r="25" spans="2:13" x14ac:dyDescent="0.3">
      <c r="B25" s="14" t="str">
        <f t="shared" ref="B25:M25" si="17">B88</f>
        <v xml:space="preserve">      Construction</v>
      </c>
      <c r="C25" s="15">
        <f t="shared" si="17"/>
        <v>5.9990955026697215</v>
      </c>
      <c r="D25" s="15">
        <f t="shared" si="17"/>
        <v>5.2688591375132487</v>
      </c>
      <c r="E25" s="15">
        <f t="shared" si="17"/>
        <v>9.9999999999999995E-8</v>
      </c>
      <c r="F25" s="15">
        <f t="shared" si="17"/>
        <v>9.9999999999999995E-8</v>
      </c>
      <c r="G25" s="15">
        <f t="shared" si="17"/>
        <v>9.9999999999999995E-8</v>
      </c>
      <c r="H25" s="15">
        <f t="shared" si="17"/>
        <v>9.9999999999999995E-8</v>
      </c>
      <c r="I25" s="15">
        <f t="shared" si="17"/>
        <v>9.9999999999999995E-8</v>
      </c>
      <c r="J25" s="15">
        <f t="shared" si="17"/>
        <v>9.9999999999999995E-8</v>
      </c>
      <c r="K25" s="15">
        <f t="shared" si="17"/>
        <v>9.9999999999999995E-8</v>
      </c>
      <c r="L25" s="15">
        <f t="shared" si="17"/>
        <v>9.9999999999999995E-8</v>
      </c>
      <c r="M25" s="15">
        <f t="shared" si="17"/>
        <v>9.9999999999999995E-8</v>
      </c>
    </row>
    <row r="26" spans="2:13" x14ac:dyDescent="0.3">
      <c r="B26" s="18" t="str">
        <f t="shared" ref="B26:M26" si="18">B89</f>
        <v>SERVICES</v>
      </c>
      <c r="C26" s="19">
        <f t="shared" si="18"/>
        <v>44.235409153962834</v>
      </c>
      <c r="D26" s="19">
        <f t="shared" si="18"/>
        <v>3.3415186049542411</v>
      </c>
      <c r="E26" s="19">
        <f t="shared" si="18"/>
        <v>9.9999999999999995E-8</v>
      </c>
      <c r="F26" s="19">
        <f t="shared" si="18"/>
        <v>9.9999999999999995E-8</v>
      </c>
      <c r="G26" s="19">
        <f t="shared" si="18"/>
        <v>9.9999999999999995E-8</v>
      </c>
      <c r="H26" s="19">
        <f t="shared" si="18"/>
        <v>9.9999999999999995E-8</v>
      </c>
      <c r="I26" s="19">
        <f t="shared" si="18"/>
        <v>9.9999999999999995E-8</v>
      </c>
      <c r="J26" s="19">
        <f t="shared" si="18"/>
        <v>9.9999999999999995E-8</v>
      </c>
      <c r="K26" s="19">
        <f t="shared" si="18"/>
        <v>9.9999999999999995E-8</v>
      </c>
      <c r="L26" s="19">
        <f t="shared" si="18"/>
        <v>9.9999999999999995E-8</v>
      </c>
      <c r="M26" s="19">
        <f t="shared" si="18"/>
        <v>9.9999999999999995E-8</v>
      </c>
    </row>
    <row r="27" spans="2:13" x14ac:dyDescent="0.3">
      <c r="B27" s="12" t="str">
        <f t="shared" ref="B27:M27" si="19">B90</f>
        <v xml:space="preserve">   Trade and catering</v>
      </c>
      <c r="C27" s="13" t="e">
        <f t="shared" si="19"/>
        <v>#N/A</v>
      </c>
      <c r="D27" s="13" t="e">
        <f t="shared" si="19"/>
        <v>#N/A</v>
      </c>
      <c r="E27" s="13" t="e">
        <f t="shared" si="19"/>
        <v>#N/A</v>
      </c>
      <c r="F27" s="13" t="e">
        <f t="shared" si="19"/>
        <v>#N/A</v>
      </c>
      <c r="G27" s="13" t="e">
        <f t="shared" si="19"/>
        <v>#N/A</v>
      </c>
      <c r="H27" s="13" t="e">
        <f t="shared" si="19"/>
        <v>#N/A</v>
      </c>
      <c r="I27" s="13" t="e">
        <f t="shared" si="19"/>
        <v>#N/A</v>
      </c>
      <c r="J27" s="13" t="e">
        <f t="shared" si="19"/>
        <v>#N/A</v>
      </c>
      <c r="K27" s="13" t="e">
        <f t="shared" si="19"/>
        <v>#N/A</v>
      </c>
      <c r="L27" s="13" t="e">
        <f t="shared" si="19"/>
        <v>#N/A</v>
      </c>
      <c r="M27" s="13" t="e">
        <f t="shared" si="19"/>
        <v>#N/A</v>
      </c>
    </row>
    <row r="28" spans="2:13" x14ac:dyDescent="0.3">
      <c r="B28" s="12" t="str">
        <f t="shared" ref="B28:M28" si="20">B93</f>
        <v xml:space="preserve">   Transport and communications</v>
      </c>
      <c r="C28" s="13" t="e">
        <f t="shared" si="20"/>
        <v>#N/A</v>
      </c>
      <c r="D28" s="13" t="e">
        <f t="shared" si="20"/>
        <v>#N/A</v>
      </c>
      <c r="E28" s="13" t="e">
        <f t="shared" si="20"/>
        <v>#N/A</v>
      </c>
      <c r="F28" s="13" t="e">
        <f t="shared" si="20"/>
        <v>#N/A</v>
      </c>
      <c r="G28" s="13" t="e">
        <f t="shared" si="20"/>
        <v>#N/A</v>
      </c>
      <c r="H28" s="13" t="e">
        <f t="shared" si="20"/>
        <v>#N/A</v>
      </c>
      <c r="I28" s="13" t="e">
        <f t="shared" si="20"/>
        <v>#N/A</v>
      </c>
      <c r="J28" s="13" t="e">
        <f t="shared" si="20"/>
        <v>#N/A</v>
      </c>
      <c r="K28" s="13" t="e">
        <f t="shared" si="20"/>
        <v>#N/A</v>
      </c>
      <c r="L28" s="13" t="e">
        <f t="shared" si="20"/>
        <v>#N/A</v>
      </c>
      <c r="M28" s="13" t="e">
        <f t="shared" si="20"/>
        <v>#N/A</v>
      </c>
    </row>
    <row r="29" spans="2:13" x14ac:dyDescent="0.3">
      <c r="B29" s="12" t="str">
        <f t="shared" ref="B29:M29" si="21">B96</f>
        <v xml:space="preserve">   Finance and business services</v>
      </c>
      <c r="C29" s="13" t="e">
        <f t="shared" si="21"/>
        <v>#N/A</v>
      </c>
      <c r="D29" s="13" t="e">
        <f t="shared" si="21"/>
        <v>#N/A</v>
      </c>
      <c r="E29" s="13" t="e">
        <f t="shared" si="21"/>
        <v>#N/A</v>
      </c>
      <c r="F29" s="13" t="e">
        <f t="shared" si="21"/>
        <v>#N/A</v>
      </c>
      <c r="G29" s="13" t="e">
        <f t="shared" si="21"/>
        <v>#N/A</v>
      </c>
      <c r="H29" s="13" t="e">
        <f t="shared" si="21"/>
        <v>#N/A</v>
      </c>
      <c r="I29" s="13" t="e">
        <f t="shared" si="21"/>
        <v>#N/A</v>
      </c>
      <c r="J29" s="13" t="e">
        <f t="shared" si="21"/>
        <v>#N/A</v>
      </c>
      <c r="K29" s="13" t="e">
        <f t="shared" si="21"/>
        <v>#N/A</v>
      </c>
      <c r="L29" s="13" t="e">
        <f t="shared" si="21"/>
        <v>#N/A</v>
      </c>
      <c r="M29" s="13" t="e">
        <f t="shared" si="21"/>
        <v>#N/A</v>
      </c>
    </row>
    <row r="30" spans="2:13" x14ac:dyDescent="0.3">
      <c r="B30" s="12" t="str">
        <f>B103</f>
        <v xml:space="preserve">   Government and social services</v>
      </c>
      <c r="C30" s="13" t="e">
        <f t="shared" ref="C30:M30" si="22">C103</f>
        <v>#N/A</v>
      </c>
      <c r="D30" s="13" t="e">
        <f t="shared" si="22"/>
        <v>#N/A</v>
      </c>
      <c r="E30" s="13" t="e">
        <f t="shared" si="22"/>
        <v>#N/A</v>
      </c>
      <c r="F30" s="13" t="e">
        <f t="shared" si="22"/>
        <v>#N/A</v>
      </c>
      <c r="G30" s="13" t="e">
        <f t="shared" si="22"/>
        <v>#N/A</v>
      </c>
      <c r="H30" s="13" t="e">
        <f t="shared" si="22"/>
        <v>#N/A</v>
      </c>
      <c r="I30" s="13" t="e">
        <f t="shared" si="22"/>
        <v>#N/A</v>
      </c>
      <c r="J30" s="13" t="e">
        <f t="shared" si="22"/>
        <v>#N/A</v>
      </c>
      <c r="K30" s="13" t="e">
        <f t="shared" si="22"/>
        <v>#N/A</v>
      </c>
      <c r="L30" s="13" t="e">
        <f t="shared" si="22"/>
        <v>#N/A</v>
      </c>
      <c r="M30" s="13" t="e">
        <f t="shared" si="22"/>
        <v>#N/A</v>
      </c>
    </row>
    <row r="31" spans="2:13" x14ac:dyDescent="0.3">
      <c r="B31" s="12" t="str">
        <f t="shared" ref="B31:M31" si="23">B107</f>
        <v xml:space="preserve">   Other services</v>
      </c>
      <c r="C31" s="13">
        <f t="shared" si="23"/>
        <v>1.2516745203562767</v>
      </c>
      <c r="D31" s="13">
        <f t="shared" si="23"/>
        <v>2.888482787709501</v>
      </c>
      <c r="E31" s="13">
        <f t="shared" si="23"/>
        <v>9.9999999999999995E-8</v>
      </c>
      <c r="F31" s="13">
        <f t="shared" si="23"/>
        <v>9.9999999999999995E-8</v>
      </c>
      <c r="G31" s="13">
        <f t="shared" si="23"/>
        <v>9.9999999999999995E-8</v>
      </c>
      <c r="H31" s="13">
        <f t="shared" si="23"/>
        <v>9.9999999999999995E-8</v>
      </c>
      <c r="I31" s="13">
        <f t="shared" si="23"/>
        <v>9.9999999999999995E-8</v>
      </c>
      <c r="J31" s="13">
        <f t="shared" si="23"/>
        <v>9.9999999999999995E-8</v>
      </c>
      <c r="K31" s="13">
        <f t="shared" si="23"/>
        <v>9.9999999999999995E-8</v>
      </c>
      <c r="L31" s="13">
        <f t="shared" si="23"/>
        <v>9.9999999999999995E-8</v>
      </c>
      <c r="M31" s="13">
        <f t="shared" si="23"/>
        <v>9.9999999999999995E-8</v>
      </c>
    </row>
    <row r="32" spans="2:13" x14ac:dyDescent="0.3">
      <c r="B32" s="5"/>
    </row>
    <row r="33" spans="1:13" x14ac:dyDescent="0.3">
      <c r="B33" s="5"/>
    </row>
    <row r="34" spans="1:13" x14ac:dyDescent="0.3">
      <c r="B34" s="1" t="s">
        <v>415</v>
      </c>
    </row>
    <row r="35" spans="1:13" hidden="1" x14ac:dyDescent="0.3"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</row>
    <row r="36" spans="1:13" x14ac:dyDescent="0.3">
      <c r="B36" s="6"/>
      <c r="C36" s="7" t="s">
        <v>343</v>
      </c>
      <c r="D36" s="9" t="s">
        <v>347</v>
      </c>
      <c r="E36" s="64" t="s">
        <v>344</v>
      </c>
      <c r="F36" s="64"/>
      <c r="G36" s="64"/>
      <c r="H36" s="64"/>
      <c r="I36" s="64"/>
      <c r="J36" s="64"/>
      <c r="K36" s="64"/>
      <c r="L36" s="64"/>
      <c r="M36" s="64"/>
    </row>
    <row r="37" spans="1:13" x14ac:dyDescent="0.3">
      <c r="B37" s="8"/>
      <c r="C37" s="9" t="s">
        <v>192</v>
      </c>
      <c r="D37" s="9" t="s">
        <v>348</v>
      </c>
      <c r="E37" s="9" t="str">
        <f>Raw!F253</f>
        <v>sim1</v>
      </c>
      <c r="F37" s="9" t="str">
        <f>Raw!G253</f>
        <v>sim2</v>
      </c>
      <c r="G37" s="9" t="str">
        <f>Raw!H253</f>
        <v>sim3</v>
      </c>
      <c r="H37" s="9" t="str">
        <f>Raw!I253</f>
        <v>sim4</v>
      </c>
      <c r="I37" s="9" t="str">
        <f>Raw!J253</f>
        <v>sim5</v>
      </c>
      <c r="J37" s="9" t="str">
        <f>Raw!K253</f>
        <v>sim6</v>
      </c>
      <c r="K37" s="9" t="str">
        <f>Raw!L253</f>
        <v>sim7</v>
      </c>
      <c r="L37" s="9" t="str">
        <f>Raw!M253</f>
        <v>sim8</v>
      </c>
      <c r="M37" s="9" t="str">
        <f>Raw!N253</f>
        <v>sim9</v>
      </c>
    </row>
    <row r="38" spans="1:13" x14ac:dyDescent="0.3">
      <c r="B38" s="10"/>
      <c r="C38" s="21" t="s">
        <v>194</v>
      </c>
      <c r="D38" s="21" t="s">
        <v>194</v>
      </c>
      <c r="E38" s="21" t="s">
        <v>345</v>
      </c>
      <c r="F38" s="21" t="s">
        <v>345</v>
      </c>
      <c r="G38" s="21" t="s">
        <v>345</v>
      </c>
      <c r="H38" s="21" t="s">
        <v>345</v>
      </c>
      <c r="I38" s="21" t="s">
        <v>345</v>
      </c>
      <c r="J38" s="21" t="s">
        <v>345</v>
      </c>
      <c r="K38" s="21" t="s">
        <v>345</v>
      </c>
      <c r="L38" s="21" t="s">
        <v>345</v>
      </c>
      <c r="M38" s="21" t="s">
        <v>345</v>
      </c>
    </row>
    <row r="39" spans="1:13" x14ac:dyDescent="0.3">
      <c r="A39" t="s">
        <v>6</v>
      </c>
      <c r="B39" s="1" t="s">
        <v>195</v>
      </c>
      <c r="C39" s="11">
        <f>VLOOKUP($A39,Raw!$C$254:$N$322,C$35,0)</f>
        <v>97.900636696969102</v>
      </c>
      <c r="D39" s="11">
        <f>VLOOKUP($A39,Raw!$C$254:$N$322,D$35,0)</f>
        <v>3.181189814911134</v>
      </c>
      <c r="E39" s="11">
        <f>VLOOKUP($A39,Raw!$C$254:$N$322,E$35,0)</f>
        <v>9.9999999999999995E-8</v>
      </c>
      <c r="F39" s="11">
        <f>VLOOKUP($A39,Raw!$C$254:$N$322,F$35,0)</f>
        <v>9.9999999999999995E-8</v>
      </c>
      <c r="G39" s="11">
        <f>VLOOKUP($A39,Raw!$C$254:$N$322,G$35,0)</f>
        <v>9.9999999999999995E-8</v>
      </c>
      <c r="H39" s="11">
        <f>VLOOKUP($A39,Raw!$C$254:$N$322,H$35,0)</f>
        <v>9.9999999999999995E-8</v>
      </c>
      <c r="I39" s="11">
        <f>VLOOKUP($A39,Raw!$C$254:$N$322,I$35,0)</f>
        <v>9.9999999999999995E-8</v>
      </c>
      <c r="J39" s="11">
        <f>VLOOKUP($A39,Raw!$C$254:$N$322,J$35,0)</f>
        <v>9.9999999999999995E-8</v>
      </c>
      <c r="K39" s="11">
        <f>VLOOKUP($A39,Raw!$C$254:$N$322,K$35,0)</f>
        <v>9.9999999999999995E-8</v>
      </c>
      <c r="L39" s="11">
        <f>VLOOKUP($A39,Raw!$C$254:$N$322,L$35,0)</f>
        <v>9.9999999999999995E-8</v>
      </c>
      <c r="M39" s="11">
        <f>VLOOKUP($A39,Raw!$C$254:$N$322,M$35,0)</f>
        <v>9.9999999999999995E-8</v>
      </c>
    </row>
    <row r="40" spans="1:13" x14ac:dyDescent="0.3">
      <c r="A40" t="s">
        <v>7</v>
      </c>
      <c r="B40" s="1" t="s">
        <v>197</v>
      </c>
      <c r="C40" s="11">
        <f>VLOOKUP($A40,Raw!$C$254:$N$322,C$35,0)</f>
        <v>36.316286470951155</v>
      </c>
      <c r="D40" s="11">
        <f>VLOOKUP($A40,Raw!$C$254:$N$322,D$35,0)</f>
        <v>1.9495071641874029</v>
      </c>
      <c r="E40" s="11">
        <f>VLOOKUP($A40,Raw!$C$254:$N$322,E$35,0)</f>
        <v>9.9999999999999995E-8</v>
      </c>
      <c r="F40" s="11">
        <f>VLOOKUP($A40,Raw!$C$254:$N$322,F$35,0)</f>
        <v>9.9999999999999995E-8</v>
      </c>
      <c r="G40" s="11">
        <f>VLOOKUP($A40,Raw!$C$254:$N$322,G$35,0)</f>
        <v>9.9999999999999995E-8</v>
      </c>
      <c r="H40" s="11">
        <f>VLOOKUP($A40,Raw!$C$254:$N$322,H$35,0)</f>
        <v>9.9999999999999995E-8</v>
      </c>
      <c r="I40" s="11">
        <f>VLOOKUP($A40,Raw!$C$254:$N$322,I$35,0)</f>
        <v>9.9999999999999995E-8</v>
      </c>
      <c r="J40" s="11">
        <f>VLOOKUP($A40,Raw!$C$254:$N$322,J$35,0)</f>
        <v>9.9999999999999995E-8</v>
      </c>
      <c r="K40" s="11">
        <f>VLOOKUP($A40,Raw!$C$254:$N$322,K$35,0)</f>
        <v>9.9999999999999995E-8</v>
      </c>
      <c r="L40" s="11">
        <f>VLOOKUP($A40,Raw!$C$254:$N$322,L$35,0)</f>
        <v>9.9999999999999995E-8</v>
      </c>
      <c r="M40" s="11">
        <f>VLOOKUP($A40,Raw!$C$254:$N$322,M$35,0)</f>
        <v>9.9999999999999995E-8</v>
      </c>
    </row>
    <row r="41" spans="1:13" x14ac:dyDescent="0.3">
      <c r="A41" t="s">
        <v>8</v>
      </c>
      <c r="B41" s="12" t="s">
        <v>198</v>
      </c>
      <c r="C41" s="13" t="e">
        <f>VLOOKUP($A41,Raw!$C$254:$N$322,C$35,0)</f>
        <v>#N/A</v>
      </c>
      <c r="D41" s="13" t="e">
        <f>VLOOKUP($A41,Raw!$C$254:$N$322,D$35,0)</f>
        <v>#N/A</v>
      </c>
      <c r="E41" s="13" t="e">
        <f>VLOOKUP($A41,Raw!$C$254:$N$322,E$35,0)</f>
        <v>#N/A</v>
      </c>
      <c r="F41" s="13" t="e">
        <f>VLOOKUP($A41,Raw!$C$254:$N$322,F$35,0)</f>
        <v>#N/A</v>
      </c>
      <c r="G41" s="13" t="e">
        <f>VLOOKUP($A41,Raw!$C$254:$N$322,G$35,0)</f>
        <v>#N/A</v>
      </c>
      <c r="H41" s="13" t="e">
        <f>VLOOKUP($A41,Raw!$C$254:$N$322,H$35,0)</f>
        <v>#N/A</v>
      </c>
      <c r="I41" s="13" t="e">
        <f>VLOOKUP($A41,Raw!$C$254:$N$322,I$35,0)</f>
        <v>#N/A</v>
      </c>
      <c r="J41" s="13" t="e">
        <f>VLOOKUP($A41,Raw!$C$254:$N$322,J$35,0)</f>
        <v>#N/A</v>
      </c>
      <c r="K41" s="13" t="e">
        <f>VLOOKUP($A41,Raw!$C$254:$N$322,K$35,0)</f>
        <v>#N/A</v>
      </c>
      <c r="L41" s="13" t="e">
        <f>VLOOKUP($A41,Raw!$C$254:$N$322,L$35,0)</f>
        <v>#N/A</v>
      </c>
      <c r="M41" s="13" t="e">
        <f>VLOOKUP($A41,Raw!$C$254:$N$322,M$35,0)</f>
        <v>#N/A</v>
      </c>
    </row>
    <row r="42" spans="1:13" x14ac:dyDescent="0.3">
      <c r="A42" t="s">
        <v>9</v>
      </c>
      <c r="B42" s="12" t="s">
        <v>199</v>
      </c>
      <c r="C42" s="13">
        <f>VLOOKUP($A42,Raw!$C$254:$N$322,C$35,0)</f>
        <v>1.5597147237665481</v>
      </c>
      <c r="D42" s="13">
        <f>VLOOKUP($A42,Raw!$C$254:$N$322,D$35,0)</f>
        <v>4.912675821932333</v>
      </c>
      <c r="E42" s="13">
        <f>VLOOKUP($A42,Raw!$C$254:$N$322,E$35,0)</f>
        <v>9.9999999999999995E-8</v>
      </c>
      <c r="F42" s="13">
        <f>VLOOKUP($A42,Raw!$C$254:$N$322,F$35,0)</f>
        <v>9.9999999999999995E-8</v>
      </c>
      <c r="G42" s="13">
        <f>VLOOKUP($A42,Raw!$C$254:$N$322,G$35,0)</f>
        <v>9.9999999999999995E-8</v>
      </c>
      <c r="H42" s="13">
        <f>VLOOKUP($A42,Raw!$C$254:$N$322,H$35,0)</f>
        <v>9.9999999999999995E-8</v>
      </c>
      <c r="I42" s="13">
        <f>VLOOKUP($A42,Raw!$C$254:$N$322,I$35,0)</f>
        <v>9.9999999999999995E-8</v>
      </c>
      <c r="J42" s="13">
        <f>VLOOKUP($A42,Raw!$C$254:$N$322,J$35,0)</f>
        <v>9.9999999999999995E-8</v>
      </c>
      <c r="K42" s="13">
        <f>VLOOKUP($A42,Raw!$C$254:$N$322,K$35,0)</f>
        <v>9.9999999999999995E-8</v>
      </c>
      <c r="L42" s="13">
        <f>VLOOKUP($A42,Raw!$C$254:$N$322,L$35,0)</f>
        <v>9.9999999999999995E-8</v>
      </c>
      <c r="M42" s="13">
        <f>VLOOKUP($A42,Raw!$C$254:$N$322,M$35,0)</f>
        <v>9.9999999999999995E-8</v>
      </c>
    </row>
    <row r="43" spans="1:13" x14ac:dyDescent="0.3">
      <c r="A43" t="s">
        <v>10</v>
      </c>
      <c r="B43" s="12" t="s">
        <v>200</v>
      </c>
      <c r="C43" s="13">
        <f>VLOOKUP($A43,Raw!$C$254:$N$322,C$35,0)</f>
        <v>0.52091815593173441</v>
      </c>
      <c r="D43" s="13">
        <f>VLOOKUP($A43,Raw!$C$254:$N$322,D$35,0)</f>
        <v>1.509728759021689</v>
      </c>
      <c r="E43" s="13">
        <f>VLOOKUP($A43,Raw!$C$254:$N$322,E$35,0)</f>
        <v>9.9999999999999995E-8</v>
      </c>
      <c r="F43" s="13">
        <f>VLOOKUP($A43,Raw!$C$254:$N$322,F$35,0)</f>
        <v>9.9999999999999995E-8</v>
      </c>
      <c r="G43" s="13">
        <f>VLOOKUP($A43,Raw!$C$254:$N$322,G$35,0)</f>
        <v>9.9999999999999995E-8</v>
      </c>
      <c r="H43" s="13">
        <f>VLOOKUP($A43,Raw!$C$254:$N$322,H$35,0)</f>
        <v>9.9999999999999995E-8</v>
      </c>
      <c r="I43" s="13">
        <f>VLOOKUP($A43,Raw!$C$254:$N$322,I$35,0)</f>
        <v>9.9999999999999995E-8</v>
      </c>
      <c r="J43" s="13">
        <f>VLOOKUP($A43,Raw!$C$254:$N$322,J$35,0)</f>
        <v>9.9999999999999995E-8</v>
      </c>
      <c r="K43" s="13">
        <f>VLOOKUP($A43,Raw!$C$254:$N$322,K$35,0)</f>
        <v>9.9999999999999995E-8</v>
      </c>
      <c r="L43" s="13">
        <f>VLOOKUP($A43,Raw!$C$254:$N$322,L$35,0)</f>
        <v>9.9999999999999995E-8</v>
      </c>
      <c r="M43" s="13">
        <f>VLOOKUP($A43,Raw!$C$254:$N$322,M$35,0)</f>
        <v>9.9999999999999995E-8</v>
      </c>
    </row>
    <row r="44" spans="1:13" x14ac:dyDescent="0.3">
      <c r="A44" t="s">
        <v>11</v>
      </c>
      <c r="B44" s="1" t="s">
        <v>201</v>
      </c>
      <c r="C44" s="11" t="e">
        <f>VLOOKUP($A44,Raw!$C$254:$N$322,C$35,0)</f>
        <v>#N/A</v>
      </c>
      <c r="D44" s="11" t="e">
        <f>VLOOKUP($A44,Raw!$C$254:$N$322,D$35,0)</f>
        <v>#N/A</v>
      </c>
      <c r="E44" s="11" t="e">
        <f>VLOOKUP($A44,Raw!$C$254:$N$322,E$35,0)</f>
        <v>#N/A</v>
      </c>
      <c r="F44" s="11" t="e">
        <f>VLOOKUP($A44,Raw!$C$254:$N$322,F$35,0)</f>
        <v>#N/A</v>
      </c>
      <c r="G44" s="11" t="e">
        <f>VLOOKUP($A44,Raw!$C$254:$N$322,G$35,0)</f>
        <v>#N/A</v>
      </c>
      <c r="H44" s="11" t="e">
        <f>VLOOKUP($A44,Raw!$C$254:$N$322,H$35,0)</f>
        <v>#N/A</v>
      </c>
      <c r="I44" s="11" t="e">
        <f>VLOOKUP($A44,Raw!$C$254:$N$322,I$35,0)</f>
        <v>#N/A</v>
      </c>
      <c r="J44" s="11" t="e">
        <f>VLOOKUP($A44,Raw!$C$254:$N$322,J$35,0)</f>
        <v>#N/A</v>
      </c>
      <c r="K44" s="11" t="e">
        <f>VLOOKUP($A44,Raw!$C$254:$N$322,K$35,0)</f>
        <v>#N/A</v>
      </c>
      <c r="L44" s="11" t="e">
        <f>VLOOKUP($A44,Raw!$C$254:$N$322,L$35,0)</f>
        <v>#N/A</v>
      </c>
      <c r="M44" s="11" t="e">
        <f>VLOOKUP($A44,Raw!$C$254:$N$322,M$35,0)</f>
        <v>#N/A</v>
      </c>
    </row>
    <row r="45" spans="1:13" x14ac:dyDescent="0.3">
      <c r="A45" t="s">
        <v>12</v>
      </c>
      <c r="B45" s="12" t="s">
        <v>202</v>
      </c>
      <c r="C45" s="13" t="e">
        <f>VLOOKUP($A45,Raw!$C$254:$N$322,C$35,0)</f>
        <v>#N/A</v>
      </c>
      <c r="D45" s="13" t="e">
        <f>VLOOKUP($A45,Raw!$C$254:$N$322,D$35,0)</f>
        <v>#N/A</v>
      </c>
      <c r="E45" s="13" t="e">
        <f>VLOOKUP($A45,Raw!$C$254:$N$322,E$35,0)</f>
        <v>#N/A</v>
      </c>
      <c r="F45" s="13" t="e">
        <f>VLOOKUP($A45,Raw!$C$254:$N$322,F$35,0)</f>
        <v>#N/A</v>
      </c>
      <c r="G45" s="13" t="e">
        <f>VLOOKUP($A45,Raw!$C$254:$N$322,G$35,0)</f>
        <v>#N/A</v>
      </c>
      <c r="H45" s="13" t="e">
        <f>VLOOKUP($A45,Raw!$C$254:$N$322,H$35,0)</f>
        <v>#N/A</v>
      </c>
      <c r="I45" s="13" t="e">
        <f>VLOOKUP($A45,Raw!$C$254:$N$322,I$35,0)</f>
        <v>#N/A</v>
      </c>
      <c r="J45" s="13" t="e">
        <f>VLOOKUP($A45,Raw!$C$254:$N$322,J$35,0)</f>
        <v>#N/A</v>
      </c>
      <c r="K45" s="13" t="e">
        <f>VLOOKUP($A45,Raw!$C$254:$N$322,K$35,0)</f>
        <v>#N/A</v>
      </c>
      <c r="L45" s="13" t="e">
        <f>VLOOKUP($A45,Raw!$C$254:$N$322,L$35,0)</f>
        <v>#N/A</v>
      </c>
      <c r="M45" s="13" t="e">
        <f>VLOOKUP($A45,Raw!$C$254:$N$322,M$35,0)</f>
        <v>#N/A</v>
      </c>
    </row>
    <row r="46" spans="1:13" x14ac:dyDescent="0.3">
      <c r="A46" t="s">
        <v>13</v>
      </c>
      <c r="B46" s="14" t="s">
        <v>203</v>
      </c>
      <c r="C46" s="15" t="e">
        <f>VLOOKUP($A46,Raw!$C$254:$N$322,C$35,0)</f>
        <v>#N/A</v>
      </c>
      <c r="D46" s="15" t="e">
        <f>VLOOKUP($A46,Raw!$C$254:$N$322,D$35,0)</f>
        <v>#N/A</v>
      </c>
      <c r="E46" s="15" t="e">
        <f>VLOOKUP($A46,Raw!$C$254:$N$322,E$35,0)</f>
        <v>#N/A</v>
      </c>
      <c r="F46" s="15" t="e">
        <f>VLOOKUP($A46,Raw!$C$254:$N$322,F$35,0)</f>
        <v>#N/A</v>
      </c>
      <c r="G46" s="15" t="e">
        <f>VLOOKUP($A46,Raw!$C$254:$N$322,G$35,0)</f>
        <v>#N/A</v>
      </c>
      <c r="H46" s="15" t="e">
        <f>VLOOKUP($A46,Raw!$C$254:$N$322,H$35,0)</f>
        <v>#N/A</v>
      </c>
      <c r="I46" s="15" t="e">
        <f>VLOOKUP($A46,Raw!$C$254:$N$322,I$35,0)</f>
        <v>#N/A</v>
      </c>
      <c r="J46" s="15" t="e">
        <f>VLOOKUP($A46,Raw!$C$254:$N$322,J$35,0)</f>
        <v>#N/A</v>
      </c>
      <c r="K46" s="15" t="e">
        <f>VLOOKUP($A46,Raw!$C$254:$N$322,K$35,0)</f>
        <v>#N/A</v>
      </c>
      <c r="L46" s="15" t="e">
        <f>VLOOKUP($A46,Raw!$C$254:$N$322,L$35,0)</f>
        <v>#N/A</v>
      </c>
      <c r="M46" s="15" t="e">
        <f>VLOOKUP($A46,Raw!$C$254:$N$322,M$35,0)</f>
        <v>#N/A</v>
      </c>
    </row>
    <row r="47" spans="1:13" x14ac:dyDescent="0.3">
      <c r="A47" t="s">
        <v>14</v>
      </c>
      <c r="B47" s="14" t="s">
        <v>204</v>
      </c>
      <c r="C47" s="15" t="e">
        <f>VLOOKUP($A47,Raw!$C$254:$N$322,C$35,0)</f>
        <v>#N/A</v>
      </c>
      <c r="D47" s="15" t="e">
        <f>VLOOKUP($A47,Raw!$C$254:$N$322,D$35,0)</f>
        <v>#N/A</v>
      </c>
      <c r="E47" s="15" t="e">
        <f>VLOOKUP($A47,Raw!$C$254:$N$322,E$35,0)</f>
        <v>#N/A</v>
      </c>
      <c r="F47" s="15" t="e">
        <f>VLOOKUP($A47,Raw!$C$254:$N$322,F$35,0)</f>
        <v>#N/A</v>
      </c>
      <c r="G47" s="15" t="e">
        <f>VLOOKUP($A47,Raw!$C$254:$N$322,G$35,0)</f>
        <v>#N/A</v>
      </c>
      <c r="H47" s="15" t="e">
        <f>VLOOKUP($A47,Raw!$C$254:$N$322,H$35,0)</f>
        <v>#N/A</v>
      </c>
      <c r="I47" s="15" t="e">
        <f>VLOOKUP($A47,Raw!$C$254:$N$322,I$35,0)</f>
        <v>#N/A</v>
      </c>
      <c r="J47" s="15" t="e">
        <f>VLOOKUP($A47,Raw!$C$254:$N$322,J$35,0)</f>
        <v>#N/A</v>
      </c>
      <c r="K47" s="15" t="e">
        <f>VLOOKUP($A47,Raw!$C$254:$N$322,K$35,0)</f>
        <v>#N/A</v>
      </c>
      <c r="L47" s="15" t="e">
        <f>VLOOKUP($A47,Raw!$C$254:$N$322,L$35,0)</f>
        <v>#N/A</v>
      </c>
      <c r="M47" s="15" t="e">
        <f>VLOOKUP($A47,Raw!$C$254:$N$322,M$35,0)</f>
        <v>#N/A</v>
      </c>
    </row>
    <row r="48" spans="1:13" x14ac:dyDescent="0.3">
      <c r="A48" t="s">
        <v>15</v>
      </c>
      <c r="B48" s="12" t="s">
        <v>205</v>
      </c>
      <c r="C48" s="13" t="e">
        <f>VLOOKUP($A48,Raw!$C$254:$N$322,C$35,0)</f>
        <v>#N/A</v>
      </c>
      <c r="D48" s="13" t="e">
        <f>VLOOKUP($A48,Raw!$C$254:$N$322,D$35,0)</f>
        <v>#N/A</v>
      </c>
      <c r="E48" s="13" t="e">
        <f>VLOOKUP($A48,Raw!$C$254:$N$322,E$35,0)</f>
        <v>#N/A</v>
      </c>
      <c r="F48" s="13" t="e">
        <f>VLOOKUP($A48,Raw!$C$254:$N$322,F$35,0)</f>
        <v>#N/A</v>
      </c>
      <c r="G48" s="13" t="e">
        <f>VLOOKUP($A48,Raw!$C$254:$N$322,G$35,0)</f>
        <v>#N/A</v>
      </c>
      <c r="H48" s="13" t="e">
        <f>VLOOKUP($A48,Raw!$C$254:$N$322,H$35,0)</f>
        <v>#N/A</v>
      </c>
      <c r="I48" s="13" t="e">
        <f>VLOOKUP($A48,Raw!$C$254:$N$322,I$35,0)</f>
        <v>#N/A</v>
      </c>
      <c r="J48" s="13" t="e">
        <f>VLOOKUP($A48,Raw!$C$254:$N$322,J$35,0)</f>
        <v>#N/A</v>
      </c>
      <c r="K48" s="13" t="e">
        <f>VLOOKUP($A48,Raw!$C$254:$N$322,K$35,0)</f>
        <v>#N/A</v>
      </c>
      <c r="L48" s="13" t="e">
        <f>VLOOKUP($A48,Raw!$C$254:$N$322,L$35,0)</f>
        <v>#N/A</v>
      </c>
      <c r="M48" s="13" t="e">
        <f>VLOOKUP($A48,Raw!$C$254:$N$322,M$35,0)</f>
        <v>#N/A</v>
      </c>
    </row>
    <row r="49" spans="1:13" x14ac:dyDescent="0.3">
      <c r="A49" t="s">
        <v>16</v>
      </c>
      <c r="B49" s="14" t="s">
        <v>206</v>
      </c>
      <c r="C49" s="15" t="e">
        <f>VLOOKUP($A49,Raw!$C$254:$N$322,C$35,0)</f>
        <v>#N/A</v>
      </c>
      <c r="D49" s="15" t="e">
        <f>VLOOKUP($A49,Raw!$C$254:$N$322,D$35,0)</f>
        <v>#N/A</v>
      </c>
      <c r="E49" s="15" t="e">
        <f>VLOOKUP($A49,Raw!$C$254:$N$322,E$35,0)</f>
        <v>#N/A</v>
      </c>
      <c r="F49" s="15" t="e">
        <f>VLOOKUP($A49,Raw!$C$254:$N$322,F$35,0)</f>
        <v>#N/A</v>
      </c>
      <c r="G49" s="15" t="e">
        <f>VLOOKUP($A49,Raw!$C$254:$N$322,G$35,0)</f>
        <v>#N/A</v>
      </c>
      <c r="H49" s="15" t="e">
        <f>VLOOKUP($A49,Raw!$C$254:$N$322,H$35,0)</f>
        <v>#N/A</v>
      </c>
      <c r="I49" s="15" t="e">
        <f>VLOOKUP($A49,Raw!$C$254:$N$322,I$35,0)</f>
        <v>#N/A</v>
      </c>
      <c r="J49" s="15" t="e">
        <f>VLOOKUP($A49,Raw!$C$254:$N$322,J$35,0)</f>
        <v>#N/A</v>
      </c>
      <c r="K49" s="15" t="e">
        <f>VLOOKUP($A49,Raw!$C$254:$N$322,K$35,0)</f>
        <v>#N/A</v>
      </c>
      <c r="L49" s="15" t="e">
        <f>VLOOKUP($A49,Raw!$C$254:$N$322,L$35,0)</f>
        <v>#N/A</v>
      </c>
      <c r="M49" s="15" t="e">
        <f>VLOOKUP($A49,Raw!$C$254:$N$322,M$35,0)</f>
        <v>#N/A</v>
      </c>
    </row>
    <row r="50" spans="1:13" x14ac:dyDescent="0.3">
      <c r="A50" t="s">
        <v>17</v>
      </c>
      <c r="B50" s="16" t="s">
        <v>207</v>
      </c>
      <c r="C50" s="17">
        <f>VLOOKUP($A50,Raw!$C$254:$N$322,C$35,0)</f>
        <v>2.4562028764584887</v>
      </c>
      <c r="D50" s="17">
        <f>VLOOKUP($A50,Raw!$C$254:$N$322,D$35,0)</f>
        <v>2.0317062346428383</v>
      </c>
      <c r="E50" s="17">
        <f>VLOOKUP($A50,Raw!$C$254:$N$322,E$35,0)</f>
        <v>9.9999999999999995E-8</v>
      </c>
      <c r="F50" s="17">
        <f>VLOOKUP($A50,Raw!$C$254:$N$322,F$35,0)</f>
        <v>9.9999999999999995E-8</v>
      </c>
      <c r="G50" s="17">
        <f>VLOOKUP($A50,Raw!$C$254:$N$322,G$35,0)</f>
        <v>9.9999999999999995E-8</v>
      </c>
      <c r="H50" s="17">
        <f>VLOOKUP($A50,Raw!$C$254:$N$322,H$35,0)</f>
        <v>9.9999999999999995E-8</v>
      </c>
      <c r="I50" s="17">
        <f>VLOOKUP($A50,Raw!$C$254:$N$322,I$35,0)</f>
        <v>9.9999999999999995E-8</v>
      </c>
      <c r="J50" s="17">
        <f>VLOOKUP($A50,Raw!$C$254:$N$322,J$35,0)</f>
        <v>9.9999999999999995E-8</v>
      </c>
      <c r="K50" s="17">
        <f>VLOOKUP($A50,Raw!$C$254:$N$322,K$35,0)</f>
        <v>9.9999999999999995E-8</v>
      </c>
      <c r="L50" s="17">
        <f>VLOOKUP($A50,Raw!$C$254:$N$322,L$35,0)</f>
        <v>9.9999999999999995E-8</v>
      </c>
      <c r="M50" s="17">
        <f>VLOOKUP($A50,Raw!$C$254:$N$322,M$35,0)</f>
        <v>9.9999999999999995E-8</v>
      </c>
    </row>
    <row r="51" spans="1:13" x14ac:dyDescent="0.3">
      <c r="A51" t="s">
        <v>18</v>
      </c>
      <c r="B51" s="16" t="s">
        <v>209</v>
      </c>
      <c r="C51" s="17" t="e">
        <f>VLOOKUP($A51,Raw!$C$254:$N$322,C$35,0)</f>
        <v>#N/A</v>
      </c>
      <c r="D51" s="17" t="e">
        <f>VLOOKUP($A51,Raw!$C$254:$N$322,D$35,0)</f>
        <v>#N/A</v>
      </c>
      <c r="E51" s="17" t="e">
        <f>VLOOKUP($A51,Raw!$C$254:$N$322,E$35,0)</f>
        <v>#N/A</v>
      </c>
      <c r="F51" s="17" t="e">
        <f>VLOOKUP($A51,Raw!$C$254:$N$322,F$35,0)</f>
        <v>#N/A</v>
      </c>
      <c r="G51" s="17" t="e">
        <f>VLOOKUP($A51,Raw!$C$254:$N$322,G$35,0)</f>
        <v>#N/A</v>
      </c>
      <c r="H51" s="17" t="e">
        <f>VLOOKUP($A51,Raw!$C$254:$N$322,H$35,0)</f>
        <v>#N/A</v>
      </c>
      <c r="I51" s="17" t="e">
        <f>VLOOKUP($A51,Raw!$C$254:$N$322,I$35,0)</f>
        <v>#N/A</v>
      </c>
      <c r="J51" s="17" t="e">
        <f>VLOOKUP($A51,Raw!$C$254:$N$322,J$35,0)</f>
        <v>#N/A</v>
      </c>
      <c r="K51" s="17" t="e">
        <f>VLOOKUP($A51,Raw!$C$254:$N$322,K$35,0)</f>
        <v>#N/A</v>
      </c>
      <c r="L51" s="17" t="e">
        <f>VLOOKUP($A51,Raw!$C$254:$N$322,L$35,0)</f>
        <v>#N/A</v>
      </c>
      <c r="M51" s="17" t="e">
        <f>VLOOKUP($A51,Raw!$C$254:$N$322,M$35,0)</f>
        <v>#N/A</v>
      </c>
    </row>
    <row r="52" spans="1:13" x14ac:dyDescent="0.3">
      <c r="A52" t="s">
        <v>19</v>
      </c>
      <c r="B52" s="14" t="s">
        <v>211</v>
      </c>
      <c r="C52" s="15">
        <f>VLOOKUP($A52,Raw!$C$254:$N$322,C$35,0)</f>
        <v>1.2094640763572428</v>
      </c>
      <c r="D52" s="15">
        <f>VLOOKUP($A52,Raw!$C$254:$N$322,D$35,0)</f>
        <v>2.2896877077438038</v>
      </c>
      <c r="E52" s="15">
        <f>VLOOKUP($A52,Raw!$C$254:$N$322,E$35,0)</f>
        <v>9.9999999999999995E-8</v>
      </c>
      <c r="F52" s="15">
        <f>VLOOKUP($A52,Raw!$C$254:$N$322,F$35,0)</f>
        <v>9.9999999999999995E-8</v>
      </c>
      <c r="G52" s="15">
        <f>VLOOKUP($A52,Raw!$C$254:$N$322,G$35,0)</f>
        <v>9.9999999999999995E-8</v>
      </c>
      <c r="H52" s="15">
        <f>VLOOKUP($A52,Raw!$C$254:$N$322,H$35,0)</f>
        <v>9.9999999999999995E-8</v>
      </c>
      <c r="I52" s="15">
        <f>VLOOKUP($A52,Raw!$C$254:$N$322,I$35,0)</f>
        <v>9.9999999999999995E-8</v>
      </c>
      <c r="J52" s="15">
        <f>VLOOKUP($A52,Raw!$C$254:$N$322,J$35,0)</f>
        <v>9.9999999999999995E-8</v>
      </c>
      <c r="K52" s="15">
        <f>VLOOKUP($A52,Raw!$C$254:$N$322,K$35,0)</f>
        <v>9.9999999999999995E-8</v>
      </c>
      <c r="L52" s="15">
        <f>VLOOKUP($A52,Raw!$C$254:$N$322,L$35,0)</f>
        <v>9.9999999999999995E-8</v>
      </c>
      <c r="M52" s="15">
        <f>VLOOKUP($A52,Raw!$C$254:$N$322,M$35,0)</f>
        <v>9.9999999999999995E-8</v>
      </c>
    </row>
    <row r="53" spans="1:13" x14ac:dyDescent="0.3">
      <c r="A53" t="s">
        <v>20</v>
      </c>
      <c r="B53" s="16" t="s">
        <v>213</v>
      </c>
      <c r="C53" s="17">
        <f>VLOOKUP($A53,Raw!$C$254:$N$322,C$35,0)</f>
        <v>1.2094640763572428</v>
      </c>
      <c r="D53" s="17">
        <f>VLOOKUP($A53,Raw!$C$254:$N$322,D$35,0)</f>
        <v>2.2896877077438038</v>
      </c>
      <c r="E53" s="17">
        <f>VLOOKUP($A53,Raw!$C$254:$N$322,E$35,0)</f>
        <v>9.9999999999999995E-8</v>
      </c>
      <c r="F53" s="17">
        <f>VLOOKUP($A53,Raw!$C$254:$N$322,F$35,0)</f>
        <v>9.9999999999999995E-8</v>
      </c>
      <c r="G53" s="17">
        <f>VLOOKUP($A53,Raw!$C$254:$N$322,G$35,0)</f>
        <v>9.9999999999999995E-8</v>
      </c>
      <c r="H53" s="17">
        <f>VLOOKUP($A53,Raw!$C$254:$N$322,H$35,0)</f>
        <v>9.9999999999999995E-8</v>
      </c>
      <c r="I53" s="17">
        <f>VLOOKUP($A53,Raw!$C$254:$N$322,I$35,0)</f>
        <v>9.9999999999999995E-8</v>
      </c>
      <c r="J53" s="17">
        <f>VLOOKUP($A53,Raw!$C$254:$N$322,J$35,0)</f>
        <v>9.9999999999999995E-8</v>
      </c>
      <c r="K53" s="17">
        <f>VLOOKUP($A53,Raw!$C$254:$N$322,K$35,0)</f>
        <v>9.9999999999999995E-8</v>
      </c>
      <c r="L53" s="17">
        <f>VLOOKUP($A53,Raw!$C$254:$N$322,L$35,0)</f>
        <v>9.9999999999999995E-8</v>
      </c>
      <c r="M53" s="17">
        <f>VLOOKUP($A53,Raw!$C$254:$N$322,M$35,0)</f>
        <v>9.9999999999999995E-8</v>
      </c>
    </row>
    <row r="54" spans="1:13" x14ac:dyDescent="0.3">
      <c r="A54" t="s">
        <v>21</v>
      </c>
      <c r="B54" s="16" t="s">
        <v>215</v>
      </c>
      <c r="C54" s="17" t="e">
        <f>VLOOKUP($A54,Raw!$C$254:$N$322,C$35,0)</f>
        <v>#N/A</v>
      </c>
      <c r="D54" s="17" t="e">
        <f>VLOOKUP($A54,Raw!$C$254:$N$322,D$35,0)</f>
        <v>#N/A</v>
      </c>
      <c r="E54" s="17" t="e">
        <f>VLOOKUP($A54,Raw!$C$254:$N$322,E$35,0)</f>
        <v>#N/A</v>
      </c>
      <c r="F54" s="17" t="e">
        <f>VLOOKUP($A54,Raw!$C$254:$N$322,F$35,0)</f>
        <v>#N/A</v>
      </c>
      <c r="G54" s="17" t="e">
        <f>VLOOKUP($A54,Raw!$C$254:$N$322,G$35,0)</f>
        <v>#N/A</v>
      </c>
      <c r="H54" s="17" t="e">
        <f>VLOOKUP($A54,Raw!$C$254:$N$322,H$35,0)</f>
        <v>#N/A</v>
      </c>
      <c r="I54" s="17" t="e">
        <f>VLOOKUP($A54,Raw!$C$254:$N$322,I$35,0)</f>
        <v>#N/A</v>
      </c>
      <c r="J54" s="17" t="e">
        <f>VLOOKUP($A54,Raw!$C$254:$N$322,J$35,0)</f>
        <v>#N/A</v>
      </c>
      <c r="K54" s="17" t="e">
        <f>VLOOKUP($A54,Raw!$C$254:$N$322,K$35,0)</f>
        <v>#N/A</v>
      </c>
      <c r="L54" s="17" t="e">
        <f>VLOOKUP($A54,Raw!$C$254:$N$322,L$35,0)</f>
        <v>#N/A</v>
      </c>
      <c r="M54" s="17" t="e">
        <f>VLOOKUP($A54,Raw!$C$254:$N$322,M$35,0)</f>
        <v>#N/A</v>
      </c>
    </row>
    <row r="55" spans="1:13" x14ac:dyDescent="0.3">
      <c r="A55" t="s">
        <v>22</v>
      </c>
      <c r="B55" s="16" t="s">
        <v>217</v>
      </c>
      <c r="C55" s="17" t="e">
        <f>VLOOKUP($A55,Raw!$C$254:$N$322,C$35,0)</f>
        <v>#N/A</v>
      </c>
      <c r="D55" s="17" t="e">
        <f>VLOOKUP($A55,Raw!$C$254:$N$322,D$35,0)</f>
        <v>#N/A</v>
      </c>
      <c r="E55" s="17" t="e">
        <f>VLOOKUP($A55,Raw!$C$254:$N$322,E$35,0)</f>
        <v>#N/A</v>
      </c>
      <c r="F55" s="17" t="e">
        <f>VLOOKUP($A55,Raw!$C$254:$N$322,F$35,0)</f>
        <v>#N/A</v>
      </c>
      <c r="G55" s="17" t="e">
        <f>VLOOKUP($A55,Raw!$C$254:$N$322,G$35,0)</f>
        <v>#N/A</v>
      </c>
      <c r="H55" s="17" t="e">
        <f>VLOOKUP($A55,Raw!$C$254:$N$322,H$35,0)</f>
        <v>#N/A</v>
      </c>
      <c r="I55" s="17" t="e">
        <f>VLOOKUP($A55,Raw!$C$254:$N$322,I$35,0)</f>
        <v>#N/A</v>
      </c>
      <c r="J55" s="17" t="e">
        <f>VLOOKUP($A55,Raw!$C$254:$N$322,J$35,0)</f>
        <v>#N/A</v>
      </c>
      <c r="K55" s="17" t="e">
        <f>VLOOKUP($A55,Raw!$C$254:$N$322,K$35,0)</f>
        <v>#N/A</v>
      </c>
      <c r="L55" s="17" t="e">
        <f>VLOOKUP($A55,Raw!$C$254:$N$322,L$35,0)</f>
        <v>#N/A</v>
      </c>
      <c r="M55" s="17" t="e">
        <f>VLOOKUP($A55,Raw!$C$254:$N$322,M$35,0)</f>
        <v>#N/A</v>
      </c>
    </row>
    <row r="56" spans="1:13" x14ac:dyDescent="0.3">
      <c r="A56" t="s">
        <v>23</v>
      </c>
      <c r="B56" s="16" t="s">
        <v>219</v>
      </c>
      <c r="C56" s="17" t="e">
        <f>VLOOKUP($A56,Raw!$C$254:$N$322,C$35,0)</f>
        <v>#N/A</v>
      </c>
      <c r="D56" s="17" t="e">
        <f>VLOOKUP($A56,Raw!$C$254:$N$322,D$35,0)</f>
        <v>#N/A</v>
      </c>
      <c r="E56" s="17" t="e">
        <f>VLOOKUP($A56,Raw!$C$254:$N$322,E$35,0)</f>
        <v>#N/A</v>
      </c>
      <c r="F56" s="17" t="e">
        <f>VLOOKUP($A56,Raw!$C$254:$N$322,F$35,0)</f>
        <v>#N/A</v>
      </c>
      <c r="G56" s="17" t="e">
        <f>VLOOKUP($A56,Raw!$C$254:$N$322,G$35,0)</f>
        <v>#N/A</v>
      </c>
      <c r="H56" s="17" t="e">
        <f>VLOOKUP($A56,Raw!$C$254:$N$322,H$35,0)</f>
        <v>#N/A</v>
      </c>
      <c r="I56" s="17" t="e">
        <f>VLOOKUP($A56,Raw!$C$254:$N$322,I$35,0)</f>
        <v>#N/A</v>
      </c>
      <c r="J56" s="17" t="e">
        <f>VLOOKUP($A56,Raw!$C$254:$N$322,J$35,0)</f>
        <v>#N/A</v>
      </c>
      <c r="K56" s="17" t="e">
        <f>VLOOKUP($A56,Raw!$C$254:$N$322,K$35,0)</f>
        <v>#N/A</v>
      </c>
      <c r="L56" s="17" t="e">
        <f>VLOOKUP($A56,Raw!$C$254:$N$322,L$35,0)</f>
        <v>#N/A</v>
      </c>
      <c r="M56" s="17" t="e">
        <f>VLOOKUP($A56,Raw!$C$254:$N$322,M$35,0)</f>
        <v>#N/A</v>
      </c>
    </row>
    <row r="57" spans="1:13" x14ac:dyDescent="0.3">
      <c r="A57" t="s">
        <v>24</v>
      </c>
      <c r="B57" s="14" t="s">
        <v>221</v>
      </c>
      <c r="C57" s="15" t="e">
        <f>VLOOKUP($A57,Raw!$C$254:$N$322,C$35,0)</f>
        <v>#N/A</v>
      </c>
      <c r="D57" s="15" t="e">
        <f>VLOOKUP($A57,Raw!$C$254:$N$322,D$35,0)</f>
        <v>#N/A</v>
      </c>
      <c r="E57" s="15" t="e">
        <f>VLOOKUP($A57,Raw!$C$254:$N$322,E$35,0)</f>
        <v>#N/A</v>
      </c>
      <c r="F57" s="15" t="e">
        <f>VLOOKUP($A57,Raw!$C$254:$N$322,F$35,0)</f>
        <v>#N/A</v>
      </c>
      <c r="G57" s="15" t="e">
        <f>VLOOKUP($A57,Raw!$C$254:$N$322,G$35,0)</f>
        <v>#N/A</v>
      </c>
      <c r="H57" s="15" t="e">
        <f>VLOOKUP($A57,Raw!$C$254:$N$322,H$35,0)</f>
        <v>#N/A</v>
      </c>
      <c r="I57" s="15" t="e">
        <f>VLOOKUP($A57,Raw!$C$254:$N$322,I$35,0)</f>
        <v>#N/A</v>
      </c>
      <c r="J57" s="15" t="e">
        <f>VLOOKUP($A57,Raw!$C$254:$N$322,J$35,0)</f>
        <v>#N/A</v>
      </c>
      <c r="K57" s="15" t="e">
        <f>VLOOKUP($A57,Raw!$C$254:$N$322,K$35,0)</f>
        <v>#N/A</v>
      </c>
      <c r="L57" s="15" t="e">
        <f>VLOOKUP($A57,Raw!$C$254:$N$322,L$35,0)</f>
        <v>#N/A</v>
      </c>
      <c r="M57" s="15" t="e">
        <f>VLOOKUP($A57,Raw!$C$254:$N$322,M$35,0)</f>
        <v>#N/A</v>
      </c>
    </row>
    <row r="58" spans="1:13" x14ac:dyDescent="0.3">
      <c r="A58" t="s">
        <v>25</v>
      </c>
      <c r="B58" s="16" t="s">
        <v>223</v>
      </c>
      <c r="C58" s="17">
        <f>VLOOKUP($A58,Raw!$C$254:$N$322,C$35,0)</f>
        <v>0.3749056912080222</v>
      </c>
      <c r="D58" s="17">
        <f>VLOOKUP($A58,Raw!$C$254:$N$322,D$35,0)</f>
        <v>4.7230151676308507</v>
      </c>
      <c r="E58" s="17">
        <f>VLOOKUP($A58,Raw!$C$254:$N$322,E$35,0)</f>
        <v>9.9999999999999995E-8</v>
      </c>
      <c r="F58" s="17">
        <f>VLOOKUP($A58,Raw!$C$254:$N$322,F$35,0)</f>
        <v>9.9999999999999995E-8</v>
      </c>
      <c r="G58" s="17">
        <f>VLOOKUP($A58,Raw!$C$254:$N$322,G$35,0)</f>
        <v>9.9999999999999995E-8</v>
      </c>
      <c r="H58" s="17">
        <f>VLOOKUP($A58,Raw!$C$254:$N$322,H$35,0)</f>
        <v>9.9999999999999995E-8</v>
      </c>
      <c r="I58" s="17">
        <f>VLOOKUP($A58,Raw!$C$254:$N$322,I$35,0)</f>
        <v>9.9999999999999995E-8</v>
      </c>
      <c r="J58" s="17">
        <f>VLOOKUP($A58,Raw!$C$254:$N$322,J$35,0)</f>
        <v>9.9999999999999995E-8</v>
      </c>
      <c r="K58" s="17">
        <f>VLOOKUP($A58,Raw!$C$254:$N$322,K$35,0)</f>
        <v>9.9999999999999995E-8</v>
      </c>
      <c r="L58" s="17">
        <f>VLOOKUP($A58,Raw!$C$254:$N$322,L$35,0)</f>
        <v>9.9999999999999995E-8</v>
      </c>
      <c r="M58" s="17">
        <f>VLOOKUP($A58,Raw!$C$254:$N$322,M$35,0)</f>
        <v>9.9999999999999995E-8</v>
      </c>
    </row>
    <row r="59" spans="1:13" x14ac:dyDescent="0.3">
      <c r="A59" t="s">
        <v>26</v>
      </c>
      <c r="B59" s="16" t="s">
        <v>225</v>
      </c>
      <c r="C59" s="17" t="e">
        <f>VLOOKUP($A59,Raw!$C$254:$N$322,C$35,0)</f>
        <v>#N/A</v>
      </c>
      <c r="D59" s="17" t="e">
        <f>VLOOKUP($A59,Raw!$C$254:$N$322,D$35,0)</f>
        <v>#N/A</v>
      </c>
      <c r="E59" s="17" t="e">
        <f>VLOOKUP($A59,Raw!$C$254:$N$322,E$35,0)</f>
        <v>#N/A</v>
      </c>
      <c r="F59" s="17" t="e">
        <f>VLOOKUP($A59,Raw!$C$254:$N$322,F$35,0)</f>
        <v>#N/A</v>
      </c>
      <c r="G59" s="17" t="e">
        <f>VLOOKUP($A59,Raw!$C$254:$N$322,G$35,0)</f>
        <v>#N/A</v>
      </c>
      <c r="H59" s="17" t="e">
        <f>VLOOKUP($A59,Raw!$C$254:$N$322,H$35,0)</f>
        <v>#N/A</v>
      </c>
      <c r="I59" s="17" t="e">
        <f>VLOOKUP($A59,Raw!$C$254:$N$322,I$35,0)</f>
        <v>#N/A</v>
      </c>
      <c r="J59" s="17" t="e">
        <f>VLOOKUP($A59,Raw!$C$254:$N$322,J$35,0)</f>
        <v>#N/A</v>
      </c>
      <c r="K59" s="17" t="e">
        <f>VLOOKUP($A59,Raw!$C$254:$N$322,K$35,0)</f>
        <v>#N/A</v>
      </c>
      <c r="L59" s="17" t="e">
        <f>VLOOKUP($A59,Raw!$C$254:$N$322,L$35,0)</f>
        <v>#N/A</v>
      </c>
      <c r="M59" s="17" t="e">
        <f>VLOOKUP($A59,Raw!$C$254:$N$322,M$35,0)</f>
        <v>#N/A</v>
      </c>
    </row>
    <row r="60" spans="1:13" x14ac:dyDescent="0.3">
      <c r="A60" t="s">
        <v>27</v>
      </c>
      <c r="B60" s="16" t="s">
        <v>227</v>
      </c>
      <c r="C60" s="17" t="e">
        <f>VLOOKUP($A60,Raw!$C$254:$N$322,C$35,0)</f>
        <v>#N/A</v>
      </c>
      <c r="D60" s="17" t="e">
        <f>VLOOKUP($A60,Raw!$C$254:$N$322,D$35,0)</f>
        <v>#N/A</v>
      </c>
      <c r="E60" s="17" t="e">
        <f>VLOOKUP($A60,Raw!$C$254:$N$322,E$35,0)</f>
        <v>#N/A</v>
      </c>
      <c r="F60" s="17" t="e">
        <f>VLOOKUP($A60,Raw!$C$254:$N$322,F$35,0)</f>
        <v>#N/A</v>
      </c>
      <c r="G60" s="17" t="e">
        <f>VLOOKUP($A60,Raw!$C$254:$N$322,G$35,0)</f>
        <v>#N/A</v>
      </c>
      <c r="H60" s="17" t="e">
        <f>VLOOKUP($A60,Raw!$C$254:$N$322,H$35,0)</f>
        <v>#N/A</v>
      </c>
      <c r="I60" s="17" t="e">
        <f>VLOOKUP($A60,Raw!$C$254:$N$322,I$35,0)</f>
        <v>#N/A</v>
      </c>
      <c r="J60" s="17" t="e">
        <f>VLOOKUP($A60,Raw!$C$254:$N$322,J$35,0)</f>
        <v>#N/A</v>
      </c>
      <c r="K60" s="17" t="e">
        <f>VLOOKUP($A60,Raw!$C$254:$N$322,K$35,0)</f>
        <v>#N/A</v>
      </c>
      <c r="L60" s="17" t="e">
        <f>VLOOKUP($A60,Raw!$C$254:$N$322,L$35,0)</f>
        <v>#N/A</v>
      </c>
      <c r="M60" s="17" t="e">
        <f>VLOOKUP($A60,Raw!$C$254:$N$322,M$35,0)</f>
        <v>#N/A</v>
      </c>
    </row>
    <row r="61" spans="1:13" x14ac:dyDescent="0.3">
      <c r="A61" t="s">
        <v>28</v>
      </c>
      <c r="B61" s="14" t="s">
        <v>229</v>
      </c>
      <c r="C61" s="15">
        <f>VLOOKUP($A61,Raw!$C$254:$N$322,C$35,0)</f>
        <v>1.1445063147701933</v>
      </c>
      <c r="D61" s="15">
        <f>VLOOKUP($A61,Raw!$C$254:$N$322,D$35,0)</f>
        <v>6.0461899078384729</v>
      </c>
      <c r="E61" s="15">
        <f>VLOOKUP($A61,Raw!$C$254:$N$322,E$35,0)</f>
        <v>9.9999999999999995E-8</v>
      </c>
      <c r="F61" s="15">
        <f>VLOOKUP($A61,Raw!$C$254:$N$322,F$35,0)</f>
        <v>9.9999999999999995E-8</v>
      </c>
      <c r="G61" s="15">
        <f>VLOOKUP($A61,Raw!$C$254:$N$322,G$35,0)</f>
        <v>9.9999999999999995E-8</v>
      </c>
      <c r="H61" s="15">
        <f>VLOOKUP($A61,Raw!$C$254:$N$322,H$35,0)</f>
        <v>9.9999999999999995E-8</v>
      </c>
      <c r="I61" s="15">
        <f>VLOOKUP($A61,Raw!$C$254:$N$322,I$35,0)</f>
        <v>9.9999999999999995E-8</v>
      </c>
      <c r="J61" s="15">
        <f>VLOOKUP($A61,Raw!$C$254:$N$322,J$35,0)</f>
        <v>9.9999999999999995E-8</v>
      </c>
      <c r="K61" s="15">
        <f>VLOOKUP($A61,Raw!$C$254:$N$322,K$35,0)</f>
        <v>9.9999999999999995E-8</v>
      </c>
      <c r="L61" s="15">
        <f>VLOOKUP($A61,Raw!$C$254:$N$322,L$35,0)</f>
        <v>9.9999999999999995E-8</v>
      </c>
      <c r="M61" s="15">
        <f>VLOOKUP($A61,Raw!$C$254:$N$322,M$35,0)</f>
        <v>9.9999999999999995E-8</v>
      </c>
    </row>
    <row r="62" spans="1:13" x14ac:dyDescent="0.3">
      <c r="A62" t="s">
        <v>29</v>
      </c>
      <c r="B62" s="16" t="s">
        <v>231</v>
      </c>
      <c r="C62" s="17" t="e">
        <f>VLOOKUP($A62,Raw!$C$254:$N$322,C$35,0)</f>
        <v>#N/A</v>
      </c>
      <c r="D62" s="17" t="e">
        <f>VLOOKUP($A62,Raw!$C$254:$N$322,D$35,0)</f>
        <v>#N/A</v>
      </c>
      <c r="E62" s="17" t="e">
        <f>VLOOKUP($A62,Raw!$C$254:$N$322,E$35,0)</f>
        <v>#N/A</v>
      </c>
      <c r="F62" s="17" t="e">
        <f>VLOOKUP($A62,Raw!$C$254:$N$322,F$35,0)</f>
        <v>#N/A</v>
      </c>
      <c r="G62" s="17" t="e">
        <f>VLOOKUP($A62,Raw!$C$254:$N$322,G$35,0)</f>
        <v>#N/A</v>
      </c>
      <c r="H62" s="17" t="e">
        <f>VLOOKUP($A62,Raw!$C$254:$N$322,H$35,0)</f>
        <v>#N/A</v>
      </c>
      <c r="I62" s="17" t="e">
        <f>VLOOKUP($A62,Raw!$C$254:$N$322,I$35,0)</f>
        <v>#N/A</v>
      </c>
      <c r="J62" s="17" t="e">
        <f>VLOOKUP($A62,Raw!$C$254:$N$322,J$35,0)</f>
        <v>#N/A</v>
      </c>
      <c r="K62" s="17" t="e">
        <f>VLOOKUP($A62,Raw!$C$254:$N$322,K$35,0)</f>
        <v>#N/A</v>
      </c>
      <c r="L62" s="17" t="e">
        <f>VLOOKUP($A62,Raw!$C$254:$N$322,L$35,0)</f>
        <v>#N/A</v>
      </c>
      <c r="M62" s="17" t="e">
        <f>VLOOKUP($A62,Raw!$C$254:$N$322,M$35,0)</f>
        <v>#N/A</v>
      </c>
    </row>
    <row r="63" spans="1:13" x14ac:dyDescent="0.3">
      <c r="A63" t="s">
        <v>30</v>
      </c>
      <c r="B63" s="16" t="s">
        <v>233</v>
      </c>
      <c r="C63" s="17" t="e">
        <f>VLOOKUP($A63,Raw!$C$254:$N$322,C$35,0)</f>
        <v>#N/A</v>
      </c>
      <c r="D63" s="17" t="e">
        <f>VLOOKUP($A63,Raw!$C$254:$N$322,D$35,0)</f>
        <v>#N/A</v>
      </c>
      <c r="E63" s="17" t="e">
        <f>VLOOKUP($A63,Raw!$C$254:$N$322,E$35,0)</f>
        <v>#N/A</v>
      </c>
      <c r="F63" s="17" t="e">
        <f>VLOOKUP($A63,Raw!$C$254:$N$322,F$35,0)</f>
        <v>#N/A</v>
      </c>
      <c r="G63" s="17" t="e">
        <f>VLOOKUP($A63,Raw!$C$254:$N$322,G$35,0)</f>
        <v>#N/A</v>
      </c>
      <c r="H63" s="17" t="e">
        <f>VLOOKUP($A63,Raw!$C$254:$N$322,H$35,0)</f>
        <v>#N/A</v>
      </c>
      <c r="I63" s="17" t="e">
        <f>VLOOKUP($A63,Raw!$C$254:$N$322,I$35,0)</f>
        <v>#N/A</v>
      </c>
      <c r="J63" s="17" t="e">
        <f>VLOOKUP($A63,Raw!$C$254:$N$322,J$35,0)</f>
        <v>#N/A</v>
      </c>
      <c r="K63" s="17" t="e">
        <f>VLOOKUP($A63,Raw!$C$254:$N$322,K$35,0)</f>
        <v>#N/A</v>
      </c>
      <c r="L63" s="17" t="e">
        <f>VLOOKUP($A63,Raw!$C$254:$N$322,L$35,0)</f>
        <v>#N/A</v>
      </c>
      <c r="M63" s="17" t="e">
        <f>VLOOKUP($A63,Raw!$C$254:$N$322,M$35,0)</f>
        <v>#N/A</v>
      </c>
    </row>
    <row r="64" spans="1:13" x14ac:dyDescent="0.3">
      <c r="A64" t="s">
        <v>31</v>
      </c>
      <c r="B64" s="16" t="s">
        <v>235</v>
      </c>
      <c r="C64" s="17" t="e">
        <f>VLOOKUP($A64,Raw!$C$254:$N$322,C$35,0)</f>
        <v>#N/A</v>
      </c>
      <c r="D64" s="17" t="e">
        <f>VLOOKUP($A64,Raw!$C$254:$N$322,D$35,0)</f>
        <v>#N/A</v>
      </c>
      <c r="E64" s="17" t="e">
        <f>VLOOKUP($A64,Raw!$C$254:$N$322,E$35,0)</f>
        <v>#N/A</v>
      </c>
      <c r="F64" s="17" t="e">
        <f>VLOOKUP($A64,Raw!$C$254:$N$322,F$35,0)</f>
        <v>#N/A</v>
      </c>
      <c r="G64" s="17" t="e">
        <f>VLOOKUP($A64,Raw!$C$254:$N$322,G$35,0)</f>
        <v>#N/A</v>
      </c>
      <c r="H64" s="17" t="e">
        <f>VLOOKUP($A64,Raw!$C$254:$N$322,H$35,0)</f>
        <v>#N/A</v>
      </c>
      <c r="I64" s="17" t="e">
        <f>VLOOKUP($A64,Raw!$C$254:$N$322,I$35,0)</f>
        <v>#N/A</v>
      </c>
      <c r="J64" s="17" t="e">
        <f>VLOOKUP($A64,Raw!$C$254:$N$322,J$35,0)</f>
        <v>#N/A</v>
      </c>
      <c r="K64" s="17" t="e">
        <f>VLOOKUP($A64,Raw!$C$254:$N$322,K$35,0)</f>
        <v>#N/A</v>
      </c>
      <c r="L64" s="17" t="e">
        <f>VLOOKUP($A64,Raw!$C$254:$N$322,L$35,0)</f>
        <v>#N/A</v>
      </c>
      <c r="M64" s="17" t="e">
        <f>VLOOKUP($A64,Raw!$C$254:$N$322,M$35,0)</f>
        <v>#N/A</v>
      </c>
    </row>
    <row r="65" spans="1:13" x14ac:dyDescent="0.3">
      <c r="A65" t="s">
        <v>32</v>
      </c>
      <c r="B65" s="16" t="s">
        <v>236</v>
      </c>
      <c r="C65" s="17" t="e">
        <f>VLOOKUP($A65,Raw!$C$254:$N$322,C$35,0)</f>
        <v>#N/A</v>
      </c>
      <c r="D65" s="17" t="e">
        <f>VLOOKUP($A65,Raw!$C$254:$N$322,D$35,0)</f>
        <v>#N/A</v>
      </c>
      <c r="E65" s="17" t="e">
        <f>VLOOKUP($A65,Raw!$C$254:$N$322,E$35,0)</f>
        <v>#N/A</v>
      </c>
      <c r="F65" s="17" t="e">
        <f>VLOOKUP($A65,Raw!$C$254:$N$322,F$35,0)</f>
        <v>#N/A</v>
      </c>
      <c r="G65" s="17" t="e">
        <f>VLOOKUP($A65,Raw!$C$254:$N$322,G$35,0)</f>
        <v>#N/A</v>
      </c>
      <c r="H65" s="17" t="e">
        <f>VLOOKUP($A65,Raw!$C$254:$N$322,H$35,0)</f>
        <v>#N/A</v>
      </c>
      <c r="I65" s="17" t="e">
        <f>VLOOKUP($A65,Raw!$C$254:$N$322,I$35,0)</f>
        <v>#N/A</v>
      </c>
      <c r="J65" s="17" t="e">
        <f>VLOOKUP($A65,Raw!$C$254:$N$322,J$35,0)</f>
        <v>#N/A</v>
      </c>
      <c r="K65" s="17" t="e">
        <f>VLOOKUP($A65,Raw!$C$254:$N$322,K$35,0)</f>
        <v>#N/A</v>
      </c>
      <c r="L65" s="17" t="e">
        <f>VLOOKUP($A65,Raw!$C$254:$N$322,L$35,0)</f>
        <v>#N/A</v>
      </c>
      <c r="M65" s="17" t="e">
        <f>VLOOKUP($A65,Raw!$C$254:$N$322,M$35,0)</f>
        <v>#N/A</v>
      </c>
    </row>
    <row r="66" spans="1:13" x14ac:dyDescent="0.3">
      <c r="A66" t="s">
        <v>33</v>
      </c>
      <c r="B66" s="16" t="s">
        <v>238</v>
      </c>
      <c r="C66" s="17" t="e">
        <f>VLOOKUP($A66,Raw!$C$254:$N$322,C$35,0)</f>
        <v>#N/A</v>
      </c>
      <c r="D66" s="17" t="e">
        <f>VLOOKUP($A66,Raw!$C$254:$N$322,D$35,0)</f>
        <v>#N/A</v>
      </c>
      <c r="E66" s="17" t="e">
        <f>VLOOKUP($A66,Raw!$C$254:$N$322,E$35,0)</f>
        <v>#N/A</v>
      </c>
      <c r="F66" s="17" t="e">
        <f>VLOOKUP($A66,Raw!$C$254:$N$322,F$35,0)</f>
        <v>#N/A</v>
      </c>
      <c r="G66" s="17" t="e">
        <f>VLOOKUP($A66,Raw!$C$254:$N$322,G$35,0)</f>
        <v>#N/A</v>
      </c>
      <c r="H66" s="17" t="e">
        <f>VLOOKUP($A66,Raw!$C$254:$N$322,H$35,0)</f>
        <v>#N/A</v>
      </c>
      <c r="I66" s="17" t="e">
        <f>VLOOKUP($A66,Raw!$C$254:$N$322,I$35,0)</f>
        <v>#N/A</v>
      </c>
      <c r="J66" s="17" t="e">
        <f>VLOOKUP($A66,Raw!$C$254:$N$322,J$35,0)</f>
        <v>#N/A</v>
      </c>
      <c r="K66" s="17" t="e">
        <f>VLOOKUP($A66,Raw!$C$254:$N$322,K$35,0)</f>
        <v>#N/A</v>
      </c>
      <c r="L66" s="17" t="e">
        <f>VLOOKUP($A66,Raw!$C$254:$N$322,L$35,0)</f>
        <v>#N/A</v>
      </c>
      <c r="M66" s="17" t="e">
        <f>VLOOKUP($A66,Raw!$C$254:$N$322,M$35,0)</f>
        <v>#N/A</v>
      </c>
    </row>
    <row r="67" spans="1:13" x14ac:dyDescent="0.3">
      <c r="A67" t="s">
        <v>34</v>
      </c>
      <c r="B67" s="14" t="s">
        <v>240</v>
      </c>
      <c r="C67" s="15" t="e">
        <f>VLOOKUP($A67,Raw!$C$254:$N$322,C$35,0)</f>
        <v>#N/A</v>
      </c>
      <c r="D67" s="15" t="e">
        <f>VLOOKUP($A67,Raw!$C$254:$N$322,D$35,0)</f>
        <v>#N/A</v>
      </c>
      <c r="E67" s="15" t="e">
        <f>VLOOKUP($A67,Raw!$C$254:$N$322,E$35,0)</f>
        <v>#N/A</v>
      </c>
      <c r="F67" s="15" t="e">
        <f>VLOOKUP($A67,Raw!$C$254:$N$322,F$35,0)</f>
        <v>#N/A</v>
      </c>
      <c r="G67" s="15" t="e">
        <f>VLOOKUP($A67,Raw!$C$254:$N$322,G$35,0)</f>
        <v>#N/A</v>
      </c>
      <c r="H67" s="15" t="e">
        <f>VLOOKUP($A67,Raw!$C$254:$N$322,H$35,0)</f>
        <v>#N/A</v>
      </c>
      <c r="I67" s="15" t="e">
        <f>VLOOKUP($A67,Raw!$C$254:$N$322,I$35,0)</f>
        <v>#N/A</v>
      </c>
      <c r="J67" s="15" t="e">
        <f>VLOOKUP($A67,Raw!$C$254:$N$322,J$35,0)</f>
        <v>#N/A</v>
      </c>
      <c r="K67" s="15" t="e">
        <f>VLOOKUP($A67,Raw!$C$254:$N$322,K$35,0)</f>
        <v>#N/A</v>
      </c>
      <c r="L67" s="15" t="e">
        <f>VLOOKUP($A67,Raw!$C$254:$N$322,L$35,0)</f>
        <v>#N/A</v>
      </c>
      <c r="M67" s="15" t="e">
        <f>VLOOKUP($A67,Raw!$C$254:$N$322,M$35,0)</f>
        <v>#N/A</v>
      </c>
    </row>
    <row r="68" spans="1:13" x14ac:dyDescent="0.3">
      <c r="A68" t="s">
        <v>35</v>
      </c>
      <c r="B68" s="16" t="s">
        <v>242</v>
      </c>
      <c r="C68" s="17" t="e">
        <f>VLOOKUP($A68,Raw!$C$254:$N$322,C$35,0)</f>
        <v>#N/A</v>
      </c>
      <c r="D68" s="17" t="e">
        <f>VLOOKUP($A68,Raw!$C$254:$N$322,D$35,0)</f>
        <v>#N/A</v>
      </c>
      <c r="E68" s="17" t="e">
        <f>VLOOKUP($A68,Raw!$C$254:$N$322,E$35,0)</f>
        <v>#N/A</v>
      </c>
      <c r="F68" s="17" t="e">
        <f>VLOOKUP($A68,Raw!$C$254:$N$322,F$35,0)</f>
        <v>#N/A</v>
      </c>
      <c r="G68" s="17" t="e">
        <f>VLOOKUP($A68,Raw!$C$254:$N$322,G$35,0)</f>
        <v>#N/A</v>
      </c>
      <c r="H68" s="17" t="e">
        <f>VLOOKUP($A68,Raw!$C$254:$N$322,H$35,0)</f>
        <v>#N/A</v>
      </c>
      <c r="I68" s="17" t="e">
        <f>VLOOKUP($A68,Raw!$C$254:$N$322,I$35,0)</f>
        <v>#N/A</v>
      </c>
      <c r="J68" s="17" t="e">
        <f>VLOOKUP($A68,Raw!$C$254:$N$322,J$35,0)</f>
        <v>#N/A</v>
      </c>
      <c r="K68" s="17" t="e">
        <f>VLOOKUP($A68,Raw!$C$254:$N$322,K$35,0)</f>
        <v>#N/A</v>
      </c>
      <c r="L68" s="17" t="e">
        <f>VLOOKUP($A68,Raw!$C$254:$N$322,L$35,0)</f>
        <v>#N/A</v>
      </c>
      <c r="M68" s="17" t="e">
        <f>VLOOKUP($A68,Raw!$C$254:$N$322,M$35,0)</f>
        <v>#N/A</v>
      </c>
    </row>
    <row r="69" spans="1:13" x14ac:dyDescent="0.3">
      <c r="A69" t="s">
        <v>36</v>
      </c>
      <c r="B69" s="16" t="s">
        <v>244</v>
      </c>
      <c r="C69" s="17">
        <f>VLOOKUP($A69,Raw!$C$254:$N$322,C$35,0)</f>
        <v>0.28995942185694912</v>
      </c>
      <c r="D69" s="17">
        <f>VLOOKUP($A69,Raw!$C$254:$N$322,D$35,0)</f>
        <v>5.4192648207306515</v>
      </c>
      <c r="E69" s="17">
        <f>VLOOKUP($A69,Raw!$C$254:$N$322,E$35,0)</f>
        <v>9.9999999999999995E-8</v>
      </c>
      <c r="F69" s="17">
        <f>VLOOKUP($A69,Raw!$C$254:$N$322,F$35,0)</f>
        <v>9.9999999999999995E-8</v>
      </c>
      <c r="G69" s="17">
        <f>VLOOKUP($A69,Raw!$C$254:$N$322,G$35,0)</f>
        <v>9.9999999999999995E-8</v>
      </c>
      <c r="H69" s="17">
        <f>VLOOKUP($A69,Raw!$C$254:$N$322,H$35,0)</f>
        <v>9.9999999999999995E-8</v>
      </c>
      <c r="I69" s="17">
        <f>VLOOKUP($A69,Raw!$C$254:$N$322,I$35,0)</f>
        <v>9.9999999999999995E-8</v>
      </c>
      <c r="J69" s="17">
        <f>VLOOKUP($A69,Raw!$C$254:$N$322,J$35,0)</f>
        <v>9.9999999999999995E-8</v>
      </c>
      <c r="K69" s="17">
        <f>VLOOKUP($A69,Raw!$C$254:$N$322,K$35,0)</f>
        <v>9.9999999999999995E-8</v>
      </c>
      <c r="L69" s="17">
        <f>VLOOKUP($A69,Raw!$C$254:$N$322,L$35,0)</f>
        <v>9.9999999999999995E-8</v>
      </c>
      <c r="M69" s="17">
        <f>VLOOKUP($A69,Raw!$C$254:$N$322,M$35,0)</f>
        <v>9.9999999999999995E-8</v>
      </c>
    </row>
    <row r="70" spans="1:13" x14ac:dyDescent="0.3">
      <c r="A70" t="s">
        <v>37</v>
      </c>
      <c r="B70" s="14" t="s">
        <v>246</v>
      </c>
      <c r="C70" s="15" t="e">
        <f>VLOOKUP($A70,Raw!$C$254:$N$322,C$35,0)</f>
        <v>#N/A</v>
      </c>
      <c r="D70" s="15" t="e">
        <f>VLOOKUP($A70,Raw!$C$254:$N$322,D$35,0)</f>
        <v>#N/A</v>
      </c>
      <c r="E70" s="15" t="e">
        <f>VLOOKUP($A70,Raw!$C$254:$N$322,E$35,0)</f>
        <v>#N/A</v>
      </c>
      <c r="F70" s="15" t="e">
        <f>VLOOKUP($A70,Raw!$C$254:$N$322,F$35,0)</f>
        <v>#N/A</v>
      </c>
      <c r="G70" s="15" t="e">
        <f>VLOOKUP($A70,Raw!$C$254:$N$322,G$35,0)</f>
        <v>#N/A</v>
      </c>
      <c r="H70" s="15" t="e">
        <f>VLOOKUP($A70,Raw!$C$254:$N$322,H$35,0)</f>
        <v>#N/A</v>
      </c>
      <c r="I70" s="15" t="e">
        <f>VLOOKUP($A70,Raw!$C$254:$N$322,I$35,0)</f>
        <v>#N/A</v>
      </c>
      <c r="J70" s="15" t="e">
        <f>VLOOKUP($A70,Raw!$C$254:$N$322,J$35,0)</f>
        <v>#N/A</v>
      </c>
      <c r="K70" s="15" t="e">
        <f>VLOOKUP($A70,Raw!$C$254:$N$322,K$35,0)</f>
        <v>#N/A</v>
      </c>
      <c r="L70" s="15" t="e">
        <f>VLOOKUP($A70,Raw!$C$254:$N$322,L$35,0)</f>
        <v>#N/A</v>
      </c>
      <c r="M70" s="15" t="e">
        <f>VLOOKUP($A70,Raw!$C$254:$N$322,M$35,0)</f>
        <v>#N/A</v>
      </c>
    </row>
    <row r="71" spans="1:13" x14ac:dyDescent="0.3">
      <c r="A71" t="s">
        <v>38</v>
      </c>
      <c r="B71" s="16" t="s">
        <v>248</v>
      </c>
      <c r="C71" s="17" t="e">
        <f>VLOOKUP($A71,Raw!$C$254:$N$322,C$35,0)</f>
        <v>#N/A</v>
      </c>
      <c r="D71" s="17" t="e">
        <f>VLOOKUP($A71,Raw!$C$254:$N$322,D$35,0)</f>
        <v>#N/A</v>
      </c>
      <c r="E71" s="17" t="e">
        <f>VLOOKUP($A71,Raw!$C$254:$N$322,E$35,0)</f>
        <v>#N/A</v>
      </c>
      <c r="F71" s="17" t="e">
        <f>VLOOKUP($A71,Raw!$C$254:$N$322,F$35,0)</f>
        <v>#N/A</v>
      </c>
      <c r="G71" s="17" t="e">
        <f>VLOOKUP($A71,Raw!$C$254:$N$322,G$35,0)</f>
        <v>#N/A</v>
      </c>
      <c r="H71" s="17" t="e">
        <f>VLOOKUP($A71,Raw!$C$254:$N$322,H$35,0)</f>
        <v>#N/A</v>
      </c>
      <c r="I71" s="17" t="e">
        <f>VLOOKUP($A71,Raw!$C$254:$N$322,I$35,0)</f>
        <v>#N/A</v>
      </c>
      <c r="J71" s="17" t="e">
        <f>VLOOKUP($A71,Raw!$C$254:$N$322,J$35,0)</f>
        <v>#N/A</v>
      </c>
      <c r="K71" s="17" t="e">
        <f>VLOOKUP($A71,Raw!$C$254:$N$322,K$35,0)</f>
        <v>#N/A</v>
      </c>
      <c r="L71" s="17" t="e">
        <f>VLOOKUP($A71,Raw!$C$254:$N$322,L$35,0)</f>
        <v>#N/A</v>
      </c>
      <c r="M71" s="17" t="e">
        <f>VLOOKUP($A71,Raw!$C$254:$N$322,M$35,0)</f>
        <v>#N/A</v>
      </c>
    </row>
    <row r="72" spans="1:13" x14ac:dyDescent="0.3">
      <c r="A72" t="s">
        <v>39</v>
      </c>
      <c r="B72" s="16" t="s">
        <v>249</v>
      </c>
      <c r="C72" s="17" t="e">
        <f>VLOOKUP($A72,Raw!$C$254:$N$322,C$35,0)</f>
        <v>#N/A</v>
      </c>
      <c r="D72" s="17" t="e">
        <f>VLOOKUP($A72,Raw!$C$254:$N$322,D$35,0)</f>
        <v>#N/A</v>
      </c>
      <c r="E72" s="17" t="e">
        <f>VLOOKUP($A72,Raw!$C$254:$N$322,E$35,0)</f>
        <v>#N/A</v>
      </c>
      <c r="F72" s="17" t="e">
        <f>VLOOKUP($A72,Raw!$C$254:$N$322,F$35,0)</f>
        <v>#N/A</v>
      </c>
      <c r="G72" s="17" t="e">
        <f>VLOOKUP($A72,Raw!$C$254:$N$322,G$35,0)</f>
        <v>#N/A</v>
      </c>
      <c r="H72" s="17" t="e">
        <f>VLOOKUP($A72,Raw!$C$254:$N$322,H$35,0)</f>
        <v>#N/A</v>
      </c>
      <c r="I72" s="17" t="e">
        <f>VLOOKUP($A72,Raw!$C$254:$N$322,I$35,0)</f>
        <v>#N/A</v>
      </c>
      <c r="J72" s="17" t="e">
        <f>VLOOKUP($A72,Raw!$C$254:$N$322,J$35,0)</f>
        <v>#N/A</v>
      </c>
      <c r="K72" s="17" t="e">
        <f>VLOOKUP($A72,Raw!$C$254:$N$322,K$35,0)</f>
        <v>#N/A</v>
      </c>
      <c r="L72" s="17" t="e">
        <f>VLOOKUP($A72,Raw!$C$254:$N$322,L$35,0)</f>
        <v>#N/A</v>
      </c>
      <c r="M72" s="17" t="e">
        <f>VLOOKUP($A72,Raw!$C$254:$N$322,M$35,0)</f>
        <v>#N/A</v>
      </c>
    </row>
    <row r="73" spans="1:13" x14ac:dyDescent="0.3">
      <c r="A73" t="s">
        <v>40</v>
      </c>
      <c r="B73" s="16" t="s">
        <v>250</v>
      </c>
      <c r="C73" s="17" t="e">
        <f>VLOOKUP($A73,Raw!$C$254:$N$322,C$35,0)</f>
        <v>#N/A</v>
      </c>
      <c r="D73" s="17" t="e">
        <f>VLOOKUP($A73,Raw!$C$254:$N$322,D$35,0)</f>
        <v>#N/A</v>
      </c>
      <c r="E73" s="17" t="e">
        <f>VLOOKUP($A73,Raw!$C$254:$N$322,E$35,0)</f>
        <v>#N/A</v>
      </c>
      <c r="F73" s="17" t="e">
        <f>VLOOKUP($A73,Raw!$C$254:$N$322,F$35,0)</f>
        <v>#N/A</v>
      </c>
      <c r="G73" s="17" t="e">
        <f>VLOOKUP($A73,Raw!$C$254:$N$322,G$35,0)</f>
        <v>#N/A</v>
      </c>
      <c r="H73" s="17" t="e">
        <f>VLOOKUP($A73,Raw!$C$254:$N$322,H$35,0)</f>
        <v>#N/A</v>
      </c>
      <c r="I73" s="17" t="e">
        <f>VLOOKUP($A73,Raw!$C$254:$N$322,I$35,0)</f>
        <v>#N/A</v>
      </c>
      <c r="J73" s="17" t="e">
        <f>VLOOKUP($A73,Raw!$C$254:$N$322,J$35,0)</f>
        <v>#N/A</v>
      </c>
      <c r="K73" s="17" t="e">
        <f>VLOOKUP($A73,Raw!$C$254:$N$322,K$35,0)</f>
        <v>#N/A</v>
      </c>
      <c r="L73" s="17" t="e">
        <f>VLOOKUP($A73,Raw!$C$254:$N$322,L$35,0)</f>
        <v>#N/A</v>
      </c>
      <c r="M73" s="17" t="e">
        <f>VLOOKUP($A73,Raw!$C$254:$N$322,M$35,0)</f>
        <v>#N/A</v>
      </c>
    </row>
    <row r="74" spans="1:13" x14ac:dyDescent="0.3">
      <c r="A74" t="s">
        <v>41</v>
      </c>
      <c r="B74" s="14" t="s">
        <v>251</v>
      </c>
      <c r="C74" s="15" t="e">
        <f>VLOOKUP($A74,Raw!$C$254:$N$322,C$35,0)</f>
        <v>#N/A</v>
      </c>
      <c r="D74" s="15" t="e">
        <f>VLOOKUP($A74,Raw!$C$254:$N$322,D$35,0)</f>
        <v>#N/A</v>
      </c>
      <c r="E74" s="15" t="e">
        <f>VLOOKUP($A74,Raw!$C$254:$N$322,E$35,0)</f>
        <v>#N/A</v>
      </c>
      <c r="F74" s="15" t="e">
        <f>VLOOKUP($A74,Raw!$C$254:$N$322,F$35,0)</f>
        <v>#N/A</v>
      </c>
      <c r="G74" s="15" t="e">
        <f>VLOOKUP($A74,Raw!$C$254:$N$322,G$35,0)</f>
        <v>#N/A</v>
      </c>
      <c r="H74" s="15" t="e">
        <f>VLOOKUP($A74,Raw!$C$254:$N$322,H$35,0)</f>
        <v>#N/A</v>
      </c>
      <c r="I74" s="15" t="e">
        <f>VLOOKUP($A74,Raw!$C$254:$N$322,I$35,0)</f>
        <v>#N/A</v>
      </c>
      <c r="J74" s="15" t="e">
        <f>VLOOKUP($A74,Raw!$C$254:$N$322,J$35,0)</f>
        <v>#N/A</v>
      </c>
      <c r="K74" s="15" t="e">
        <f>VLOOKUP($A74,Raw!$C$254:$N$322,K$35,0)</f>
        <v>#N/A</v>
      </c>
      <c r="L74" s="15" t="e">
        <f>VLOOKUP($A74,Raw!$C$254:$N$322,L$35,0)</f>
        <v>#N/A</v>
      </c>
      <c r="M74" s="15" t="e">
        <f>VLOOKUP($A74,Raw!$C$254:$N$322,M$35,0)</f>
        <v>#N/A</v>
      </c>
    </row>
    <row r="75" spans="1:13" x14ac:dyDescent="0.3">
      <c r="A75" t="s">
        <v>42</v>
      </c>
      <c r="B75" s="16" t="s">
        <v>252</v>
      </c>
      <c r="C75" s="17" t="e">
        <f>VLOOKUP($A75,Raw!$C$254:$N$322,C$35,0)</f>
        <v>#N/A</v>
      </c>
      <c r="D75" s="17" t="e">
        <f>VLOOKUP($A75,Raw!$C$254:$N$322,D$35,0)</f>
        <v>#N/A</v>
      </c>
      <c r="E75" s="17" t="e">
        <f>VLOOKUP($A75,Raw!$C$254:$N$322,E$35,0)</f>
        <v>#N/A</v>
      </c>
      <c r="F75" s="17" t="e">
        <f>VLOOKUP($A75,Raw!$C$254:$N$322,F$35,0)</f>
        <v>#N/A</v>
      </c>
      <c r="G75" s="17" t="e">
        <f>VLOOKUP($A75,Raw!$C$254:$N$322,G$35,0)</f>
        <v>#N/A</v>
      </c>
      <c r="H75" s="17" t="e">
        <f>VLOOKUP($A75,Raw!$C$254:$N$322,H$35,0)</f>
        <v>#N/A</v>
      </c>
      <c r="I75" s="17" t="e">
        <f>VLOOKUP($A75,Raw!$C$254:$N$322,I$35,0)</f>
        <v>#N/A</v>
      </c>
      <c r="J75" s="17" t="e">
        <f>VLOOKUP($A75,Raw!$C$254:$N$322,J$35,0)</f>
        <v>#N/A</v>
      </c>
      <c r="K75" s="17" t="e">
        <f>VLOOKUP($A75,Raw!$C$254:$N$322,K$35,0)</f>
        <v>#N/A</v>
      </c>
      <c r="L75" s="17" t="e">
        <f>VLOOKUP($A75,Raw!$C$254:$N$322,L$35,0)</f>
        <v>#N/A</v>
      </c>
      <c r="M75" s="17" t="e">
        <f>VLOOKUP($A75,Raw!$C$254:$N$322,M$35,0)</f>
        <v>#N/A</v>
      </c>
    </row>
    <row r="76" spans="1:13" x14ac:dyDescent="0.3">
      <c r="A76" t="s">
        <v>43</v>
      </c>
      <c r="B76" s="16" t="s">
        <v>254</v>
      </c>
      <c r="C76" s="17" t="e">
        <f>VLOOKUP($A76,Raw!$C$254:$N$322,C$35,0)</f>
        <v>#N/A</v>
      </c>
      <c r="D76" s="17" t="e">
        <f>VLOOKUP($A76,Raw!$C$254:$N$322,D$35,0)</f>
        <v>#N/A</v>
      </c>
      <c r="E76" s="17" t="e">
        <f>VLOOKUP($A76,Raw!$C$254:$N$322,E$35,0)</f>
        <v>#N/A</v>
      </c>
      <c r="F76" s="17" t="e">
        <f>VLOOKUP($A76,Raw!$C$254:$N$322,F$35,0)</f>
        <v>#N/A</v>
      </c>
      <c r="G76" s="17" t="e">
        <f>VLOOKUP($A76,Raw!$C$254:$N$322,G$35,0)</f>
        <v>#N/A</v>
      </c>
      <c r="H76" s="17" t="e">
        <f>VLOOKUP($A76,Raw!$C$254:$N$322,H$35,0)</f>
        <v>#N/A</v>
      </c>
      <c r="I76" s="17" t="e">
        <f>VLOOKUP($A76,Raw!$C$254:$N$322,I$35,0)</f>
        <v>#N/A</v>
      </c>
      <c r="J76" s="17" t="e">
        <f>VLOOKUP($A76,Raw!$C$254:$N$322,J$35,0)</f>
        <v>#N/A</v>
      </c>
      <c r="K76" s="17" t="e">
        <f>VLOOKUP($A76,Raw!$C$254:$N$322,K$35,0)</f>
        <v>#N/A</v>
      </c>
      <c r="L76" s="17" t="e">
        <f>VLOOKUP($A76,Raw!$C$254:$N$322,L$35,0)</f>
        <v>#N/A</v>
      </c>
      <c r="M76" s="17" t="e">
        <f>VLOOKUP($A76,Raw!$C$254:$N$322,M$35,0)</f>
        <v>#N/A</v>
      </c>
    </row>
    <row r="77" spans="1:13" x14ac:dyDescent="0.3">
      <c r="A77" t="s">
        <v>44</v>
      </c>
      <c r="B77" s="16" t="s">
        <v>256</v>
      </c>
      <c r="C77" s="17" t="e">
        <f>VLOOKUP($A77,Raw!$C$254:$N$322,C$35,0)</f>
        <v>#N/A</v>
      </c>
      <c r="D77" s="17" t="e">
        <f>VLOOKUP($A77,Raw!$C$254:$N$322,D$35,0)</f>
        <v>#N/A</v>
      </c>
      <c r="E77" s="17" t="e">
        <f>VLOOKUP($A77,Raw!$C$254:$N$322,E$35,0)</f>
        <v>#N/A</v>
      </c>
      <c r="F77" s="17" t="e">
        <f>VLOOKUP($A77,Raw!$C$254:$N$322,F$35,0)</f>
        <v>#N/A</v>
      </c>
      <c r="G77" s="17" t="e">
        <f>VLOOKUP($A77,Raw!$C$254:$N$322,G$35,0)</f>
        <v>#N/A</v>
      </c>
      <c r="H77" s="17" t="e">
        <f>VLOOKUP($A77,Raw!$C$254:$N$322,H$35,0)</f>
        <v>#N/A</v>
      </c>
      <c r="I77" s="17" t="e">
        <f>VLOOKUP($A77,Raw!$C$254:$N$322,I$35,0)</f>
        <v>#N/A</v>
      </c>
      <c r="J77" s="17" t="e">
        <f>VLOOKUP($A77,Raw!$C$254:$N$322,J$35,0)</f>
        <v>#N/A</v>
      </c>
      <c r="K77" s="17" t="e">
        <f>VLOOKUP($A77,Raw!$C$254:$N$322,K$35,0)</f>
        <v>#N/A</v>
      </c>
      <c r="L77" s="17" t="e">
        <f>VLOOKUP($A77,Raw!$C$254:$N$322,L$35,0)</f>
        <v>#N/A</v>
      </c>
      <c r="M77" s="17" t="e">
        <f>VLOOKUP($A77,Raw!$C$254:$N$322,M$35,0)</f>
        <v>#N/A</v>
      </c>
    </row>
    <row r="78" spans="1:13" x14ac:dyDescent="0.3">
      <c r="A78" t="s">
        <v>45</v>
      </c>
      <c r="B78" s="16" t="s">
        <v>257</v>
      </c>
      <c r="C78" s="17" t="e">
        <f>VLOOKUP($A78,Raw!$C$254:$N$322,C$35,0)</f>
        <v>#N/A</v>
      </c>
      <c r="D78" s="17" t="e">
        <f>VLOOKUP($A78,Raw!$C$254:$N$322,D$35,0)</f>
        <v>#N/A</v>
      </c>
      <c r="E78" s="17" t="e">
        <f>VLOOKUP($A78,Raw!$C$254:$N$322,E$35,0)</f>
        <v>#N/A</v>
      </c>
      <c r="F78" s="17" t="e">
        <f>VLOOKUP($A78,Raw!$C$254:$N$322,F$35,0)</f>
        <v>#N/A</v>
      </c>
      <c r="G78" s="17" t="e">
        <f>VLOOKUP($A78,Raw!$C$254:$N$322,G$35,0)</f>
        <v>#N/A</v>
      </c>
      <c r="H78" s="17" t="e">
        <f>VLOOKUP($A78,Raw!$C$254:$N$322,H$35,0)</f>
        <v>#N/A</v>
      </c>
      <c r="I78" s="17" t="e">
        <f>VLOOKUP($A78,Raw!$C$254:$N$322,I$35,0)</f>
        <v>#N/A</v>
      </c>
      <c r="J78" s="17" t="e">
        <f>VLOOKUP($A78,Raw!$C$254:$N$322,J$35,0)</f>
        <v>#N/A</v>
      </c>
      <c r="K78" s="17" t="e">
        <f>VLOOKUP($A78,Raw!$C$254:$N$322,K$35,0)</f>
        <v>#N/A</v>
      </c>
      <c r="L78" s="17" t="e">
        <f>VLOOKUP($A78,Raw!$C$254:$N$322,L$35,0)</f>
        <v>#N/A</v>
      </c>
      <c r="M78" s="17" t="e">
        <f>VLOOKUP($A78,Raw!$C$254:$N$322,M$35,0)</f>
        <v>#N/A</v>
      </c>
    </row>
    <row r="79" spans="1:13" x14ac:dyDescent="0.3">
      <c r="A79" t="s">
        <v>46</v>
      </c>
      <c r="B79" s="14" t="s">
        <v>259</v>
      </c>
      <c r="C79" s="15" t="e">
        <f>VLOOKUP($A79,Raw!$C$254:$N$322,C$35,0)</f>
        <v>#N/A</v>
      </c>
      <c r="D79" s="15" t="e">
        <f>VLOOKUP($A79,Raw!$C$254:$N$322,D$35,0)</f>
        <v>#N/A</v>
      </c>
      <c r="E79" s="15" t="e">
        <f>VLOOKUP($A79,Raw!$C$254:$N$322,E$35,0)</f>
        <v>#N/A</v>
      </c>
      <c r="F79" s="15" t="e">
        <f>VLOOKUP($A79,Raw!$C$254:$N$322,F$35,0)</f>
        <v>#N/A</v>
      </c>
      <c r="G79" s="15" t="e">
        <f>VLOOKUP($A79,Raw!$C$254:$N$322,G$35,0)</f>
        <v>#N/A</v>
      </c>
      <c r="H79" s="15" t="e">
        <f>VLOOKUP($A79,Raw!$C$254:$N$322,H$35,0)</f>
        <v>#N/A</v>
      </c>
      <c r="I79" s="15" t="e">
        <f>VLOOKUP($A79,Raw!$C$254:$N$322,I$35,0)</f>
        <v>#N/A</v>
      </c>
      <c r="J79" s="15" t="e">
        <f>VLOOKUP($A79,Raw!$C$254:$N$322,J$35,0)</f>
        <v>#N/A</v>
      </c>
      <c r="K79" s="15" t="e">
        <f>VLOOKUP($A79,Raw!$C$254:$N$322,K$35,0)</f>
        <v>#N/A</v>
      </c>
      <c r="L79" s="15" t="e">
        <f>VLOOKUP($A79,Raw!$C$254:$N$322,L$35,0)</f>
        <v>#N/A</v>
      </c>
      <c r="M79" s="15" t="e">
        <f>VLOOKUP($A79,Raw!$C$254:$N$322,M$35,0)</f>
        <v>#N/A</v>
      </c>
    </row>
    <row r="80" spans="1:13" x14ac:dyDescent="0.3">
      <c r="A80" t="s">
        <v>47</v>
      </c>
      <c r="B80" s="16" t="s">
        <v>260</v>
      </c>
      <c r="C80" s="17" t="e">
        <f>VLOOKUP($A80,Raw!$C$254:$N$322,C$35,0)</f>
        <v>#N/A</v>
      </c>
      <c r="D80" s="17" t="e">
        <f>VLOOKUP($A80,Raw!$C$254:$N$322,D$35,0)</f>
        <v>#N/A</v>
      </c>
      <c r="E80" s="17" t="e">
        <f>VLOOKUP($A80,Raw!$C$254:$N$322,E$35,0)</f>
        <v>#N/A</v>
      </c>
      <c r="F80" s="17" t="e">
        <f>VLOOKUP($A80,Raw!$C$254:$N$322,F$35,0)</f>
        <v>#N/A</v>
      </c>
      <c r="G80" s="17" t="e">
        <f>VLOOKUP($A80,Raw!$C$254:$N$322,G$35,0)</f>
        <v>#N/A</v>
      </c>
      <c r="H80" s="17" t="e">
        <f>VLOOKUP($A80,Raw!$C$254:$N$322,H$35,0)</f>
        <v>#N/A</v>
      </c>
      <c r="I80" s="17" t="e">
        <f>VLOOKUP($A80,Raw!$C$254:$N$322,I$35,0)</f>
        <v>#N/A</v>
      </c>
      <c r="J80" s="17" t="e">
        <f>VLOOKUP($A80,Raw!$C$254:$N$322,J$35,0)</f>
        <v>#N/A</v>
      </c>
      <c r="K80" s="17" t="e">
        <f>VLOOKUP($A80,Raw!$C$254:$N$322,K$35,0)</f>
        <v>#N/A</v>
      </c>
      <c r="L80" s="17" t="e">
        <f>VLOOKUP($A80,Raw!$C$254:$N$322,L$35,0)</f>
        <v>#N/A</v>
      </c>
      <c r="M80" s="17" t="e">
        <f>VLOOKUP($A80,Raw!$C$254:$N$322,M$35,0)</f>
        <v>#N/A</v>
      </c>
    </row>
    <row r="81" spans="1:13" x14ac:dyDescent="0.3">
      <c r="A81" t="s">
        <v>48</v>
      </c>
      <c r="B81" s="16" t="s">
        <v>262</v>
      </c>
      <c r="C81" s="17" t="e">
        <f>VLOOKUP($A81,Raw!$C$254:$N$322,C$35,0)</f>
        <v>#N/A</v>
      </c>
      <c r="D81" s="17" t="e">
        <f>VLOOKUP($A81,Raw!$C$254:$N$322,D$35,0)</f>
        <v>#N/A</v>
      </c>
      <c r="E81" s="17" t="e">
        <f>VLOOKUP($A81,Raw!$C$254:$N$322,E$35,0)</f>
        <v>#N/A</v>
      </c>
      <c r="F81" s="17" t="e">
        <f>VLOOKUP($A81,Raw!$C$254:$N$322,F$35,0)</f>
        <v>#N/A</v>
      </c>
      <c r="G81" s="17" t="e">
        <f>VLOOKUP($A81,Raw!$C$254:$N$322,G$35,0)</f>
        <v>#N/A</v>
      </c>
      <c r="H81" s="17" t="e">
        <f>VLOOKUP($A81,Raw!$C$254:$N$322,H$35,0)</f>
        <v>#N/A</v>
      </c>
      <c r="I81" s="17" t="e">
        <f>VLOOKUP($A81,Raw!$C$254:$N$322,I$35,0)</f>
        <v>#N/A</v>
      </c>
      <c r="J81" s="17" t="e">
        <f>VLOOKUP($A81,Raw!$C$254:$N$322,J$35,0)</f>
        <v>#N/A</v>
      </c>
      <c r="K81" s="17" t="e">
        <f>VLOOKUP($A81,Raw!$C$254:$N$322,K$35,0)</f>
        <v>#N/A</v>
      </c>
      <c r="L81" s="17" t="e">
        <f>VLOOKUP($A81,Raw!$C$254:$N$322,L$35,0)</f>
        <v>#N/A</v>
      </c>
      <c r="M81" s="17" t="e">
        <f>VLOOKUP($A81,Raw!$C$254:$N$322,M$35,0)</f>
        <v>#N/A</v>
      </c>
    </row>
    <row r="82" spans="1:13" x14ac:dyDescent="0.3">
      <c r="A82" t="s">
        <v>49</v>
      </c>
      <c r="B82" s="14" t="s">
        <v>264</v>
      </c>
      <c r="C82" s="15">
        <f>VLOOKUP($A82,Raw!$C$254:$N$322,C$35,0)</f>
        <v>1.0378349466693315</v>
      </c>
      <c r="D82" s="15">
        <f>VLOOKUP($A82,Raw!$C$254:$N$322,D$35,0)</f>
        <v>3.5901971132178856</v>
      </c>
      <c r="E82" s="15">
        <f>VLOOKUP($A82,Raw!$C$254:$N$322,E$35,0)</f>
        <v>9.9999999999999995E-8</v>
      </c>
      <c r="F82" s="15">
        <f>VLOOKUP($A82,Raw!$C$254:$N$322,F$35,0)</f>
        <v>9.9999999999999995E-8</v>
      </c>
      <c r="G82" s="15">
        <f>VLOOKUP($A82,Raw!$C$254:$N$322,G$35,0)</f>
        <v>9.9999999999999995E-8</v>
      </c>
      <c r="H82" s="15">
        <f>VLOOKUP($A82,Raw!$C$254:$N$322,H$35,0)</f>
        <v>9.9999999999999995E-8</v>
      </c>
      <c r="I82" s="15">
        <f>VLOOKUP($A82,Raw!$C$254:$N$322,I$35,0)</f>
        <v>9.9999999999999995E-8</v>
      </c>
      <c r="J82" s="15">
        <f>VLOOKUP($A82,Raw!$C$254:$N$322,J$35,0)</f>
        <v>9.9999999999999995E-8</v>
      </c>
      <c r="K82" s="15">
        <f>VLOOKUP($A82,Raw!$C$254:$N$322,K$35,0)</f>
        <v>9.9999999999999995E-8</v>
      </c>
      <c r="L82" s="15">
        <f>VLOOKUP($A82,Raw!$C$254:$N$322,L$35,0)</f>
        <v>9.9999999999999995E-8</v>
      </c>
      <c r="M82" s="15">
        <f>VLOOKUP($A82,Raw!$C$254:$N$322,M$35,0)</f>
        <v>9.9999999999999995E-8</v>
      </c>
    </row>
    <row r="83" spans="1:13" x14ac:dyDescent="0.3">
      <c r="A83" t="s">
        <v>50</v>
      </c>
      <c r="B83" s="16" t="s">
        <v>266</v>
      </c>
      <c r="C83" s="17" t="e">
        <f>VLOOKUP($A83,Raw!$C$254:$N$322,C$35,0)</f>
        <v>#N/A</v>
      </c>
      <c r="D83" s="17" t="e">
        <f>VLOOKUP($A83,Raw!$C$254:$N$322,D$35,0)</f>
        <v>#N/A</v>
      </c>
      <c r="E83" s="17" t="e">
        <f>VLOOKUP($A83,Raw!$C$254:$N$322,E$35,0)</f>
        <v>#N/A</v>
      </c>
      <c r="F83" s="17" t="e">
        <f>VLOOKUP($A83,Raw!$C$254:$N$322,F$35,0)</f>
        <v>#N/A</v>
      </c>
      <c r="G83" s="17" t="e">
        <f>VLOOKUP($A83,Raw!$C$254:$N$322,G$35,0)</f>
        <v>#N/A</v>
      </c>
      <c r="H83" s="17" t="e">
        <f>VLOOKUP($A83,Raw!$C$254:$N$322,H$35,0)</f>
        <v>#N/A</v>
      </c>
      <c r="I83" s="17" t="e">
        <f>VLOOKUP($A83,Raw!$C$254:$N$322,I$35,0)</f>
        <v>#N/A</v>
      </c>
      <c r="J83" s="17" t="e">
        <f>VLOOKUP($A83,Raw!$C$254:$N$322,J$35,0)</f>
        <v>#N/A</v>
      </c>
      <c r="K83" s="17" t="e">
        <f>VLOOKUP($A83,Raw!$C$254:$N$322,K$35,0)</f>
        <v>#N/A</v>
      </c>
      <c r="L83" s="17" t="e">
        <f>VLOOKUP($A83,Raw!$C$254:$N$322,L$35,0)</f>
        <v>#N/A</v>
      </c>
      <c r="M83" s="17" t="e">
        <f>VLOOKUP($A83,Raw!$C$254:$N$322,M$35,0)</f>
        <v>#N/A</v>
      </c>
    </row>
    <row r="84" spans="1:13" x14ac:dyDescent="0.3">
      <c r="A84" t="s">
        <v>51</v>
      </c>
      <c r="B84" s="16" t="s">
        <v>268</v>
      </c>
      <c r="C84" s="17">
        <f>VLOOKUP($A84,Raw!$C$254:$N$322,C$35,0)</f>
        <v>1.0378349466693315</v>
      </c>
      <c r="D84" s="17">
        <f>VLOOKUP($A84,Raw!$C$254:$N$322,D$35,0)</f>
        <v>3.5901971132178856</v>
      </c>
      <c r="E84" s="17">
        <f>VLOOKUP($A84,Raw!$C$254:$N$322,E$35,0)</f>
        <v>9.9999999999999995E-8</v>
      </c>
      <c r="F84" s="17">
        <f>VLOOKUP($A84,Raw!$C$254:$N$322,F$35,0)</f>
        <v>9.9999999999999995E-8</v>
      </c>
      <c r="G84" s="17">
        <f>VLOOKUP($A84,Raw!$C$254:$N$322,G$35,0)</f>
        <v>9.9999999999999995E-8</v>
      </c>
      <c r="H84" s="17">
        <f>VLOOKUP($A84,Raw!$C$254:$N$322,H$35,0)</f>
        <v>9.9999999999999995E-8</v>
      </c>
      <c r="I84" s="17">
        <f>VLOOKUP($A84,Raw!$C$254:$N$322,I$35,0)</f>
        <v>9.9999999999999995E-8</v>
      </c>
      <c r="J84" s="17">
        <f>VLOOKUP($A84,Raw!$C$254:$N$322,J$35,0)</f>
        <v>9.9999999999999995E-8</v>
      </c>
      <c r="K84" s="17">
        <f>VLOOKUP($A84,Raw!$C$254:$N$322,K$35,0)</f>
        <v>9.9999999999999995E-8</v>
      </c>
      <c r="L84" s="17">
        <f>VLOOKUP($A84,Raw!$C$254:$N$322,L$35,0)</f>
        <v>9.9999999999999995E-8</v>
      </c>
      <c r="M84" s="17">
        <f>VLOOKUP($A84,Raw!$C$254:$N$322,M$35,0)</f>
        <v>9.9999999999999995E-8</v>
      </c>
    </row>
    <row r="85" spans="1:13" x14ac:dyDescent="0.3">
      <c r="A85" t="s">
        <v>52</v>
      </c>
      <c r="B85" s="12" t="s">
        <v>269</v>
      </c>
      <c r="C85" s="13">
        <f>VLOOKUP($A85,Raw!$C$254:$N$322,C$35,0)</f>
        <v>8.4742494089613327</v>
      </c>
      <c r="D85" s="13">
        <f>VLOOKUP($A85,Raw!$C$254:$N$322,D$35,0)</f>
        <v>4.909772270126278</v>
      </c>
      <c r="E85" s="13">
        <f>VLOOKUP($A85,Raw!$C$254:$N$322,E$35,0)</f>
        <v>9.9999999999999995E-8</v>
      </c>
      <c r="F85" s="13">
        <f>VLOOKUP($A85,Raw!$C$254:$N$322,F$35,0)</f>
        <v>9.9999999999999995E-8</v>
      </c>
      <c r="G85" s="13">
        <f>VLOOKUP($A85,Raw!$C$254:$N$322,G$35,0)</f>
        <v>9.9999999999999995E-8</v>
      </c>
      <c r="H85" s="13">
        <f>VLOOKUP($A85,Raw!$C$254:$N$322,H$35,0)</f>
        <v>9.9999999999999995E-8</v>
      </c>
      <c r="I85" s="13">
        <f>VLOOKUP($A85,Raw!$C$254:$N$322,I$35,0)</f>
        <v>9.9999999999999995E-8</v>
      </c>
      <c r="J85" s="13">
        <f>VLOOKUP($A85,Raw!$C$254:$N$322,J$35,0)</f>
        <v>9.9999999999999995E-8</v>
      </c>
      <c r="K85" s="13">
        <f>VLOOKUP($A85,Raw!$C$254:$N$322,K$35,0)</f>
        <v>9.9999999999999995E-8</v>
      </c>
      <c r="L85" s="13">
        <f>VLOOKUP($A85,Raw!$C$254:$N$322,L$35,0)</f>
        <v>9.9999999999999995E-8</v>
      </c>
      <c r="M85" s="13">
        <f>VLOOKUP($A85,Raw!$C$254:$N$322,M$35,0)</f>
        <v>9.9999999999999995E-8</v>
      </c>
    </row>
    <row r="86" spans="1:13" x14ac:dyDescent="0.3">
      <c r="A86" t="s">
        <v>53</v>
      </c>
      <c r="B86" s="14" t="s">
        <v>271</v>
      </c>
      <c r="C86" s="15">
        <f>VLOOKUP($A86,Raw!$C$254:$N$322,C$35,0)</f>
        <v>2.0993633030309033</v>
      </c>
      <c r="D86" s="15">
        <f>VLOOKUP($A86,Raw!$C$254:$N$322,D$35,0)</f>
        <v>3.9622033885905683</v>
      </c>
      <c r="E86" s="15">
        <f>VLOOKUP($A86,Raw!$C$254:$N$322,E$35,0)</f>
        <v>9.9999999999999995E-8</v>
      </c>
      <c r="F86" s="15">
        <f>VLOOKUP($A86,Raw!$C$254:$N$322,F$35,0)</f>
        <v>9.9999999999999995E-8</v>
      </c>
      <c r="G86" s="15">
        <f>VLOOKUP($A86,Raw!$C$254:$N$322,G$35,0)</f>
        <v>9.9999999999999995E-8</v>
      </c>
      <c r="H86" s="15">
        <f>VLOOKUP($A86,Raw!$C$254:$N$322,H$35,0)</f>
        <v>9.9999999999999995E-8</v>
      </c>
      <c r="I86" s="15">
        <f>VLOOKUP($A86,Raw!$C$254:$N$322,I$35,0)</f>
        <v>9.9999999999999995E-8</v>
      </c>
      <c r="J86" s="15">
        <f>VLOOKUP($A86,Raw!$C$254:$N$322,J$35,0)</f>
        <v>9.9999999999999995E-8</v>
      </c>
      <c r="K86" s="15">
        <f>VLOOKUP($A86,Raw!$C$254:$N$322,K$35,0)</f>
        <v>9.9999999999999995E-8</v>
      </c>
      <c r="L86" s="15">
        <f>VLOOKUP($A86,Raw!$C$254:$N$322,L$35,0)</f>
        <v>9.9999999999999995E-8</v>
      </c>
      <c r="M86" s="15">
        <f>VLOOKUP($A86,Raw!$C$254:$N$322,M$35,0)</f>
        <v>9.9999999999999995E-8</v>
      </c>
    </row>
    <row r="87" spans="1:13" x14ac:dyDescent="0.3">
      <c r="A87" t="s">
        <v>54</v>
      </c>
      <c r="B87" s="14" t="s">
        <v>273</v>
      </c>
      <c r="C87" s="15">
        <f>VLOOKUP($A87,Raw!$C$254:$N$322,C$35,0)</f>
        <v>0.37579060326070879</v>
      </c>
      <c r="D87" s="15">
        <f>VLOOKUP($A87,Raw!$C$254:$N$322,D$35,0)</f>
        <v>2.5144925408969288</v>
      </c>
      <c r="E87" s="15">
        <f>VLOOKUP($A87,Raw!$C$254:$N$322,E$35,0)</f>
        <v>9.9999999999999995E-8</v>
      </c>
      <c r="F87" s="15">
        <f>VLOOKUP($A87,Raw!$C$254:$N$322,F$35,0)</f>
        <v>9.9999999999999995E-8</v>
      </c>
      <c r="G87" s="15">
        <f>VLOOKUP($A87,Raw!$C$254:$N$322,G$35,0)</f>
        <v>9.9999999999999995E-8</v>
      </c>
      <c r="H87" s="15">
        <f>VLOOKUP($A87,Raw!$C$254:$N$322,H$35,0)</f>
        <v>9.9999999999999995E-8</v>
      </c>
      <c r="I87" s="15">
        <f>VLOOKUP($A87,Raw!$C$254:$N$322,I$35,0)</f>
        <v>9.9999999999999995E-8</v>
      </c>
      <c r="J87" s="15">
        <f>VLOOKUP($A87,Raw!$C$254:$N$322,J$35,0)</f>
        <v>9.9999999999999995E-8</v>
      </c>
      <c r="K87" s="15">
        <f>VLOOKUP($A87,Raw!$C$254:$N$322,K$35,0)</f>
        <v>9.9999999999999995E-8</v>
      </c>
      <c r="L87" s="15">
        <f>VLOOKUP($A87,Raw!$C$254:$N$322,L$35,0)</f>
        <v>9.9999999999999995E-8</v>
      </c>
      <c r="M87" s="15">
        <f>VLOOKUP($A87,Raw!$C$254:$N$322,M$35,0)</f>
        <v>9.9999999999999995E-8</v>
      </c>
    </row>
    <row r="88" spans="1:13" x14ac:dyDescent="0.3">
      <c r="A88" t="s">
        <v>55</v>
      </c>
      <c r="B88" s="14" t="s">
        <v>275</v>
      </c>
      <c r="C88" s="15">
        <f>VLOOKUP($A88,Raw!$C$254:$N$322,C$35,0)</f>
        <v>5.9990955026697215</v>
      </c>
      <c r="D88" s="15">
        <f>VLOOKUP($A88,Raw!$C$254:$N$322,D$35,0)</f>
        <v>5.2688591375132487</v>
      </c>
      <c r="E88" s="15">
        <f>VLOOKUP($A88,Raw!$C$254:$N$322,E$35,0)</f>
        <v>9.9999999999999995E-8</v>
      </c>
      <c r="F88" s="15">
        <f>VLOOKUP($A88,Raw!$C$254:$N$322,F$35,0)</f>
        <v>9.9999999999999995E-8</v>
      </c>
      <c r="G88" s="15">
        <f>VLOOKUP($A88,Raw!$C$254:$N$322,G$35,0)</f>
        <v>9.9999999999999995E-8</v>
      </c>
      <c r="H88" s="15">
        <f>VLOOKUP($A88,Raw!$C$254:$N$322,H$35,0)</f>
        <v>9.9999999999999995E-8</v>
      </c>
      <c r="I88" s="15">
        <f>VLOOKUP($A88,Raw!$C$254:$N$322,I$35,0)</f>
        <v>9.9999999999999995E-8</v>
      </c>
      <c r="J88" s="15">
        <f>VLOOKUP($A88,Raw!$C$254:$N$322,J$35,0)</f>
        <v>9.9999999999999995E-8</v>
      </c>
      <c r="K88" s="15">
        <f>VLOOKUP($A88,Raw!$C$254:$N$322,K$35,0)</f>
        <v>9.9999999999999995E-8</v>
      </c>
      <c r="L88" s="15">
        <f>VLOOKUP($A88,Raw!$C$254:$N$322,L$35,0)</f>
        <v>9.9999999999999995E-8</v>
      </c>
      <c r="M88" s="15">
        <f>VLOOKUP($A88,Raw!$C$254:$N$322,M$35,0)</f>
        <v>9.9999999999999995E-8</v>
      </c>
    </row>
    <row r="89" spans="1:13" x14ac:dyDescent="0.3">
      <c r="A89" t="s">
        <v>56</v>
      </c>
      <c r="B89" s="18" t="s">
        <v>276</v>
      </c>
      <c r="C89" s="19">
        <f>VLOOKUP($A89,Raw!$C$254:$N$322,C$35,0)</f>
        <v>44.235409153962834</v>
      </c>
      <c r="D89" s="19">
        <f>VLOOKUP($A89,Raw!$C$254:$N$322,D$35,0)</f>
        <v>3.3415186049542411</v>
      </c>
      <c r="E89" s="19">
        <f>VLOOKUP($A89,Raw!$C$254:$N$322,E$35,0)</f>
        <v>9.9999999999999995E-8</v>
      </c>
      <c r="F89" s="19">
        <f>VLOOKUP($A89,Raw!$C$254:$N$322,F$35,0)</f>
        <v>9.9999999999999995E-8</v>
      </c>
      <c r="G89" s="19">
        <f>VLOOKUP($A89,Raw!$C$254:$N$322,G$35,0)</f>
        <v>9.9999999999999995E-8</v>
      </c>
      <c r="H89" s="19">
        <f>VLOOKUP($A89,Raw!$C$254:$N$322,H$35,0)</f>
        <v>9.9999999999999995E-8</v>
      </c>
      <c r="I89" s="19">
        <f>VLOOKUP($A89,Raw!$C$254:$N$322,I$35,0)</f>
        <v>9.9999999999999995E-8</v>
      </c>
      <c r="J89" s="19">
        <f>VLOOKUP($A89,Raw!$C$254:$N$322,J$35,0)</f>
        <v>9.9999999999999995E-8</v>
      </c>
      <c r="K89" s="19">
        <f>VLOOKUP($A89,Raw!$C$254:$N$322,K$35,0)</f>
        <v>9.9999999999999995E-8</v>
      </c>
      <c r="L89" s="19">
        <f>VLOOKUP($A89,Raw!$C$254:$N$322,L$35,0)</f>
        <v>9.9999999999999995E-8</v>
      </c>
      <c r="M89" s="19">
        <f>VLOOKUP($A89,Raw!$C$254:$N$322,M$35,0)</f>
        <v>9.9999999999999995E-8</v>
      </c>
    </row>
    <row r="90" spans="1:13" x14ac:dyDescent="0.3">
      <c r="A90" t="s">
        <v>57</v>
      </c>
      <c r="B90" s="12" t="s">
        <v>277</v>
      </c>
      <c r="C90" s="13" t="e">
        <f>VLOOKUP($A90,Raw!$C$254:$N$322,C$35,0)</f>
        <v>#N/A</v>
      </c>
      <c r="D90" s="13" t="e">
        <f>VLOOKUP($A90,Raw!$C$254:$N$322,D$35,0)</f>
        <v>#N/A</v>
      </c>
      <c r="E90" s="13" t="e">
        <f>VLOOKUP($A90,Raw!$C$254:$N$322,E$35,0)</f>
        <v>#N/A</v>
      </c>
      <c r="F90" s="13" t="e">
        <f>VLOOKUP($A90,Raw!$C$254:$N$322,F$35,0)</f>
        <v>#N/A</v>
      </c>
      <c r="G90" s="13" t="e">
        <f>VLOOKUP($A90,Raw!$C$254:$N$322,G$35,0)</f>
        <v>#N/A</v>
      </c>
      <c r="H90" s="13" t="e">
        <f>VLOOKUP($A90,Raw!$C$254:$N$322,H$35,0)</f>
        <v>#N/A</v>
      </c>
      <c r="I90" s="13" t="e">
        <f>VLOOKUP($A90,Raw!$C$254:$N$322,I$35,0)</f>
        <v>#N/A</v>
      </c>
      <c r="J90" s="13" t="e">
        <f>VLOOKUP($A90,Raw!$C$254:$N$322,J$35,0)</f>
        <v>#N/A</v>
      </c>
      <c r="K90" s="13" t="e">
        <f>VLOOKUP($A90,Raw!$C$254:$N$322,K$35,0)</f>
        <v>#N/A</v>
      </c>
      <c r="L90" s="13" t="e">
        <f>VLOOKUP($A90,Raw!$C$254:$N$322,L$35,0)</f>
        <v>#N/A</v>
      </c>
      <c r="M90" s="13" t="e">
        <f>VLOOKUP($A90,Raw!$C$254:$N$322,M$35,0)</f>
        <v>#N/A</v>
      </c>
    </row>
    <row r="91" spans="1:13" x14ac:dyDescent="0.3">
      <c r="A91" t="s">
        <v>58</v>
      </c>
      <c r="B91" s="14" t="s">
        <v>279</v>
      </c>
      <c r="C91" s="15">
        <f>VLOOKUP($A91,Raw!$C$254:$N$322,C$35,0)</f>
        <v>8.0938567562616974</v>
      </c>
      <c r="D91" s="15">
        <f>VLOOKUP($A91,Raw!$C$254:$N$322,D$35,0)</f>
        <v>2.8281051745031816</v>
      </c>
      <c r="E91" s="15">
        <f>VLOOKUP($A91,Raw!$C$254:$N$322,E$35,0)</f>
        <v>9.9999999999999995E-8</v>
      </c>
      <c r="F91" s="15">
        <f>VLOOKUP($A91,Raw!$C$254:$N$322,F$35,0)</f>
        <v>9.9999999999999995E-8</v>
      </c>
      <c r="G91" s="15">
        <f>VLOOKUP($A91,Raw!$C$254:$N$322,G$35,0)</f>
        <v>9.9999999999999995E-8</v>
      </c>
      <c r="H91" s="15">
        <f>VLOOKUP($A91,Raw!$C$254:$N$322,H$35,0)</f>
        <v>9.9999999999999995E-8</v>
      </c>
      <c r="I91" s="15">
        <f>VLOOKUP($A91,Raw!$C$254:$N$322,I$35,0)</f>
        <v>9.9999999999999995E-8</v>
      </c>
      <c r="J91" s="15">
        <f>VLOOKUP($A91,Raw!$C$254:$N$322,J$35,0)</f>
        <v>9.9999999999999995E-8</v>
      </c>
      <c r="K91" s="15">
        <f>VLOOKUP($A91,Raw!$C$254:$N$322,K$35,0)</f>
        <v>9.9999999999999995E-8</v>
      </c>
      <c r="L91" s="15">
        <f>VLOOKUP($A91,Raw!$C$254:$N$322,L$35,0)</f>
        <v>9.9999999999999995E-8</v>
      </c>
      <c r="M91" s="15">
        <f>VLOOKUP($A91,Raw!$C$254:$N$322,M$35,0)</f>
        <v>9.9999999999999995E-8</v>
      </c>
    </row>
    <row r="92" spans="1:13" x14ac:dyDescent="0.3">
      <c r="A92" t="s">
        <v>59</v>
      </c>
      <c r="B92" s="14" t="s">
        <v>281</v>
      </c>
      <c r="C92" s="15">
        <f>VLOOKUP($A92,Raw!$C$254:$N$322,C$35,0)</f>
        <v>0.79691631500623283</v>
      </c>
      <c r="D92" s="15">
        <f>VLOOKUP($A92,Raw!$C$254:$N$322,D$35,0)</f>
        <v>3.0397960919886113</v>
      </c>
      <c r="E92" s="15">
        <f>VLOOKUP($A92,Raw!$C$254:$N$322,E$35,0)</f>
        <v>9.9999999999999995E-8</v>
      </c>
      <c r="F92" s="15">
        <f>VLOOKUP($A92,Raw!$C$254:$N$322,F$35,0)</f>
        <v>9.9999999999999995E-8</v>
      </c>
      <c r="G92" s="15">
        <f>VLOOKUP($A92,Raw!$C$254:$N$322,G$35,0)</f>
        <v>9.9999999999999995E-8</v>
      </c>
      <c r="H92" s="15">
        <f>VLOOKUP($A92,Raw!$C$254:$N$322,H$35,0)</f>
        <v>9.9999999999999995E-8</v>
      </c>
      <c r="I92" s="15">
        <f>VLOOKUP($A92,Raw!$C$254:$N$322,I$35,0)</f>
        <v>9.9999999999999995E-8</v>
      </c>
      <c r="J92" s="15">
        <f>VLOOKUP($A92,Raw!$C$254:$N$322,J$35,0)</f>
        <v>9.9999999999999995E-8</v>
      </c>
      <c r="K92" s="15">
        <f>VLOOKUP($A92,Raw!$C$254:$N$322,K$35,0)</f>
        <v>9.9999999999999995E-8</v>
      </c>
      <c r="L92" s="15">
        <f>VLOOKUP($A92,Raw!$C$254:$N$322,L$35,0)</f>
        <v>9.9999999999999995E-8</v>
      </c>
      <c r="M92" s="15">
        <f>VLOOKUP($A92,Raw!$C$254:$N$322,M$35,0)</f>
        <v>9.9999999999999995E-8</v>
      </c>
    </row>
    <row r="93" spans="1:13" x14ac:dyDescent="0.3">
      <c r="A93" t="s">
        <v>60</v>
      </c>
      <c r="B93" s="12" t="s">
        <v>283</v>
      </c>
      <c r="C93" s="13" t="e">
        <f>VLOOKUP($A93,Raw!$C$254:$N$322,C$35,0)</f>
        <v>#N/A</v>
      </c>
      <c r="D93" s="13" t="e">
        <f>VLOOKUP($A93,Raw!$C$254:$N$322,D$35,0)</f>
        <v>#N/A</v>
      </c>
      <c r="E93" s="13" t="e">
        <f>VLOOKUP($A93,Raw!$C$254:$N$322,E$35,0)</f>
        <v>#N/A</v>
      </c>
      <c r="F93" s="13" t="e">
        <f>VLOOKUP($A93,Raw!$C$254:$N$322,F$35,0)</f>
        <v>#N/A</v>
      </c>
      <c r="G93" s="13" t="e">
        <f>VLOOKUP($A93,Raw!$C$254:$N$322,G$35,0)</f>
        <v>#N/A</v>
      </c>
      <c r="H93" s="13" t="e">
        <f>VLOOKUP($A93,Raw!$C$254:$N$322,H$35,0)</f>
        <v>#N/A</v>
      </c>
      <c r="I93" s="13" t="e">
        <f>VLOOKUP($A93,Raw!$C$254:$N$322,I$35,0)</f>
        <v>#N/A</v>
      </c>
      <c r="J93" s="13" t="e">
        <f>VLOOKUP($A93,Raw!$C$254:$N$322,J$35,0)</f>
        <v>#N/A</v>
      </c>
      <c r="K93" s="13" t="e">
        <f>VLOOKUP($A93,Raw!$C$254:$N$322,K$35,0)</f>
        <v>#N/A</v>
      </c>
      <c r="L93" s="13" t="e">
        <f>VLOOKUP($A93,Raw!$C$254:$N$322,L$35,0)</f>
        <v>#N/A</v>
      </c>
      <c r="M93" s="13" t="e">
        <f>VLOOKUP($A93,Raw!$C$254:$N$322,M$35,0)</f>
        <v>#N/A</v>
      </c>
    </row>
    <row r="94" spans="1:13" x14ac:dyDescent="0.3">
      <c r="A94" t="s">
        <v>61</v>
      </c>
      <c r="B94" s="14" t="s">
        <v>284</v>
      </c>
      <c r="C94" s="15">
        <f>VLOOKUP($A94,Raw!$C$254:$N$322,C$35,0)</f>
        <v>9.0488771371305869</v>
      </c>
      <c r="D94" s="15">
        <f>VLOOKUP($A94,Raw!$C$254:$N$322,D$35,0)</f>
        <v>3.9522014244877335</v>
      </c>
      <c r="E94" s="15">
        <f>VLOOKUP($A94,Raw!$C$254:$N$322,E$35,0)</f>
        <v>9.9999999999999995E-8</v>
      </c>
      <c r="F94" s="15">
        <f>VLOOKUP($A94,Raw!$C$254:$N$322,F$35,0)</f>
        <v>9.9999999999999995E-8</v>
      </c>
      <c r="G94" s="15">
        <f>VLOOKUP($A94,Raw!$C$254:$N$322,G$35,0)</f>
        <v>9.9999999999999995E-8</v>
      </c>
      <c r="H94" s="15">
        <f>VLOOKUP($A94,Raw!$C$254:$N$322,H$35,0)</f>
        <v>9.9999999999999995E-8</v>
      </c>
      <c r="I94" s="15">
        <f>VLOOKUP($A94,Raw!$C$254:$N$322,I$35,0)</f>
        <v>9.9999999999999995E-8</v>
      </c>
      <c r="J94" s="15">
        <f>VLOOKUP($A94,Raw!$C$254:$N$322,J$35,0)</f>
        <v>9.9999999999999995E-8</v>
      </c>
      <c r="K94" s="15">
        <f>VLOOKUP($A94,Raw!$C$254:$N$322,K$35,0)</f>
        <v>9.9999999999999995E-8</v>
      </c>
      <c r="L94" s="15">
        <f>VLOOKUP($A94,Raw!$C$254:$N$322,L$35,0)</f>
        <v>9.9999999999999995E-8</v>
      </c>
      <c r="M94" s="15">
        <f>VLOOKUP($A94,Raw!$C$254:$N$322,M$35,0)</f>
        <v>9.9999999999999995E-8</v>
      </c>
    </row>
    <row r="95" spans="1:13" x14ac:dyDescent="0.3">
      <c r="A95" t="s">
        <v>62</v>
      </c>
      <c r="B95" s="14" t="s">
        <v>286</v>
      </c>
      <c r="C95" s="15">
        <f>VLOOKUP($A95,Raw!$C$254:$N$322,C$35,0)</f>
        <v>1.28418337760891</v>
      </c>
      <c r="D95" s="15">
        <f>VLOOKUP($A95,Raw!$C$254:$N$322,D$35,0)</f>
        <v>3.0717406837372785</v>
      </c>
      <c r="E95" s="15">
        <f>VLOOKUP($A95,Raw!$C$254:$N$322,E$35,0)</f>
        <v>9.9999999999999995E-8</v>
      </c>
      <c r="F95" s="15">
        <f>VLOOKUP($A95,Raw!$C$254:$N$322,F$35,0)</f>
        <v>9.9999999999999995E-8</v>
      </c>
      <c r="G95" s="15">
        <f>VLOOKUP($A95,Raw!$C$254:$N$322,G$35,0)</f>
        <v>9.9999999999999995E-8</v>
      </c>
      <c r="H95" s="15">
        <f>VLOOKUP($A95,Raw!$C$254:$N$322,H$35,0)</f>
        <v>9.9999999999999995E-8</v>
      </c>
      <c r="I95" s="15">
        <f>VLOOKUP($A95,Raw!$C$254:$N$322,I$35,0)</f>
        <v>9.9999999999999995E-8</v>
      </c>
      <c r="J95" s="15">
        <f>VLOOKUP($A95,Raw!$C$254:$N$322,J$35,0)</f>
        <v>9.9999999999999995E-8</v>
      </c>
      <c r="K95" s="15">
        <f>VLOOKUP($A95,Raw!$C$254:$N$322,K$35,0)</f>
        <v>9.9999999999999995E-8</v>
      </c>
      <c r="L95" s="15">
        <f>VLOOKUP($A95,Raw!$C$254:$N$322,L$35,0)</f>
        <v>9.9999999999999995E-8</v>
      </c>
      <c r="M95" s="15">
        <f>VLOOKUP($A95,Raw!$C$254:$N$322,M$35,0)</f>
        <v>9.9999999999999995E-8</v>
      </c>
    </row>
    <row r="96" spans="1:13" x14ac:dyDescent="0.3">
      <c r="A96" t="s">
        <v>63</v>
      </c>
      <c r="B96" s="12" t="s">
        <v>288</v>
      </c>
      <c r="C96" s="13" t="e">
        <f>VLOOKUP($A96,Raw!$C$254:$N$322,C$35,0)</f>
        <v>#N/A</v>
      </c>
      <c r="D96" s="13" t="e">
        <f>VLOOKUP($A96,Raw!$C$254:$N$322,D$35,0)</f>
        <v>#N/A</v>
      </c>
      <c r="E96" s="13" t="e">
        <f>VLOOKUP($A96,Raw!$C$254:$N$322,E$35,0)</f>
        <v>#N/A</v>
      </c>
      <c r="F96" s="13" t="e">
        <f>VLOOKUP($A96,Raw!$C$254:$N$322,F$35,0)</f>
        <v>#N/A</v>
      </c>
      <c r="G96" s="13" t="e">
        <f>VLOOKUP($A96,Raw!$C$254:$N$322,G$35,0)</f>
        <v>#N/A</v>
      </c>
      <c r="H96" s="13" t="e">
        <f>VLOOKUP($A96,Raw!$C$254:$N$322,H$35,0)</f>
        <v>#N/A</v>
      </c>
      <c r="I96" s="13" t="e">
        <f>VLOOKUP($A96,Raw!$C$254:$N$322,I$35,0)</f>
        <v>#N/A</v>
      </c>
      <c r="J96" s="13" t="e">
        <f>VLOOKUP($A96,Raw!$C$254:$N$322,J$35,0)</f>
        <v>#N/A</v>
      </c>
      <c r="K96" s="13" t="e">
        <f>VLOOKUP($A96,Raw!$C$254:$N$322,K$35,0)</f>
        <v>#N/A</v>
      </c>
      <c r="L96" s="13" t="e">
        <f>VLOOKUP($A96,Raw!$C$254:$N$322,L$35,0)</f>
        <v>#N/A</v>
      </c>
      <c r="M96" s="13" t="e">
        <f>VLOOKUP($A96,Raw!$C$254:$N$322,M$35,0)</f>
        <v>#N/A</v>
      </c>
    </row>
    <row r="97" spans="1:13" x14ac:dyDescent="0.3">
      <c r="A97" t="s">
        <v>64</v>
      </c>
      <c r="B97" s="14" t="s">
        <v>289</v>
      </c>
      <c r="C97" s="15">
        <f>VLOOKUP($A97,Raw!$C$254:$N$322,C$35,0)</f>
        <v>4.0806209339548056</v>
      </c>
      <c r="D97" s="15">
        <f>VLOOKUP($A97,Raw!$C$254:$N$322,D$35,0)</f>
        <v>3.1511405014923222</v>
      </c>
      <c r="E97" s="15">
        <f>VLOOKUP($A97,Raw!$C$254:$N$322,E$35,0)</f>
        <v>9.9999999999999995E-8</v>
      </c>
      <c r="F97" s="15">
        <f>VLOOKUP($A97,Raw!$C$254:$N$322,F$35,0)</f>
        <v>9.9999999999999995E-8</v>
      </c>
      <c r="G97" s="15">
        <f>VLOOKUP($A97,Raw!$C$254:$N$322,G$35,0)</f>
        <v>9.9999999999999995E-8</v>
      </c>
      <c r="H97" s="15">
        <f>VLOOKUP($A97,Raw!$C$254:$N$322,H$35,0)</f>
        <v>9.9999999999999995E-8</v>
      </c>
      <c r="I97" s="15">
        <f>VLOOKUP($A97,Raw!$C$254:$N$322,I$35,0)</f>
        <v>9.9999999999999995E-8</v>
      </c>
      <c r="J97" s="15">
        <f>VLOOKUP($A97,Raw!$C$254:$N$322,J$35,0)</f>
        <v>9.9999999999999995E-8</v>
      </c>
      <c r="K97" s="15">
        <f>VLOOKUP($A97,Raw!$C$254:$N$322,K$35,0)</f>
        <v>9.9999999999999995E-8</v>
      </c>
      <c r="L97" s="15">
        <f>VLOOKUP($A97,Raw!$C$254:$N$322,L$35,0)</f>
        <v>9.9999999999999995E-8</v>
      </c>
      <c r="M97" s="15">
        <f>VLOOKUP($A97,Raw!$C$254:$N$322,M$35,0)</f>
        <v>9.9999999999999995E-8</v>
      </c>
    </row>
    <row r="98" spans="1:13" x14ac:dyDescent="0.3">
      <c r="A98" t="s">
        <v>65</v>
      </c>
      <c r="B98" s="14" t="s">
        <v>290</v>
      </c>
      <c r="C98" s="15" t="e">
        <f>VLOOKUP($A98,Raw!$C$254:$N$322,C$35,0)</f>
        <v>#N/A</v>
      </c>
      <c r="D98" s="15" t="e">
        <f>VLOOKUP($A98,Raw!$C$254:$N$322,D$35,0)</f>
        <v>#N/A</v>
      </c>
      <c r="E98" s="15" t="e">
        <f>VLOOKUP($A98,Raw!$C$254:$N$322,E$35,0)</f>
        <v>#N/A</v>
      </c>
      <c r="F98" s="15" t="e">
        <f>VLOOKUP($A98,Raw!$C$254:$N$322,F$35,0)</f>
        <v>#N/A</v>
      </c>
      <c r="G98" s="15" t="e">
        <f>VLOOKUP($A98,Raw!$C$254:$N$322,G$35,0)</f>
        <v>#N/A</v>
      </c>
      <c r="H98" s="15" t="e">
        <f>VLOOKUP($A98,Raw!$C$254:$N$322,H$35,0)</f>
        <v>#N/A</v>
      </c>
      <c r="I98" s="15" t="e">
        <f>VLOOKUP($A98,Raw!$C$254:$N$322,I$35,0)</f>
        <v>#N/A</v>
      </c>
      <c r="J98" s="15" t="e">
        <f>VLOOKUP($A98,Raw!$C$254:$N$322,J$35,0)</f>
        <v>#N/A</v>
      </c>
      <c r="K98" s="15" t="e">
        <f>VLOOKUP($A98,Raw!$C$254:$N$322,K$35,0)</f>
        <v>#N/A</v>
      </c>
      <c r="L98" s="15" t="e">
        <f>VLOOKUP($A98,Raw!$C$254:$N$322,L$35,0)</f>
        <v>#N/A</v>
      </c>
      <c r="M98" s="15" t="e">
        <f>VLOOKUP($A98,Raw!$C$254:$N$322,M$35,0)</f>
        <v>#N/A</v>
      </c>
    </row>
    <row r="99" spans="1:13" x14ac:dyDescent="0.3">
      <c r="A99" t="s">
        <v>66</v>
      </c>
      <c r="B99" s="14" t="s">
        <v>292</v>
      </c>
      <c r="C99" s="15">
        <f>VLOOKUP($A99,Raw!$C$254:$N$322,C$35,0)</f>
        <v>7.4532761210683249</v>
      </c>
      <c r="D99" s="15">
        <f>VLOOKUP($A99,Raw!$C$254:$N$322,D$35,0)</f>
        <v>3.7660442730464094</v>
      </c>
      <c r="E99" s="15">
        <f>VLOOKUP($A99,Raw!$C$254:$N$322,E$35,0)</f>
        <v>9.9999999999999995E-8</v>
      </c>
      <c r="F99" s="15">
        <f>VLOOKUP($A99,Raw!$C$254:$N$322,F$35,0)</f>
        <v>9.9999999999999995E-8</v>
      </c>
      <c r="G99" s="15">
        <f>VLOOKUP($A99,Raw!$C$254:$N$322,G$35,0)</f>
        <v>9.9999999999999995E-8</v>
      </c>
      <c r="H99" s="15">
        <f>VLOOKUP($A99,Raw!$C$254:$N$322,H$35,0)</f>
        <v>9.9999999999999995E-8</v>
      </c>
      <c r="I99" s="15">
        <f>VLOOKUP($A99,Raw!$C$254:$N$322,I$35,0)</f>
        <v>9.9999999999999995E-8</v>
      </c>
      <c r="J99" s="15">
        <f>VLOOKUP($A99,Raw!$C$254:$N$322,J$35,0)</f>
        <v>9.9999999999999995E-8</v>
      </c>
      <c r="K99" s="15">
        <f>VLOOKUP($A99,Raw!$C$254:$N$322,K$35,0)</f>
        <v>9.9999999999999995E-8</v>
      </c>
      <c r="L99" s="15">
        <f>VLOOKUP($A99,Raw!$C$254:$N$322,L$35,0)</f>
        <v>9.9999999999999995E-8</v>
      </c>
      <c r="M99" s="15">
        <f>VLOOKUP($A99,Raw!$C$254:$N$322,M$35,0)</f>
        <v>9.9999999999999995E-8</v>
      </c>
    </row>
    <row r="100" spans="1:13" x14ac:dyDescent="0.3">
      <c r="A100" t="s">
        <v>67</v>
      </c>
      <c r="B100" s="14" t="s">
        <v>294</v>
      </c>
      <c r="C100" s="15" t="e">
        <f>VLOOKUP($A100,Raw!$C$254:$N$322,C$35,0)</f>
        <v>#N/A</v>
      </c>
      <c r="D100" s="15" t="e">
        <f>VLOOKUP($A100,Raw!$C$254:$N$322,D$35,0)</f>
        <v>#N/A</v>
      </c>
      <c r="E100" s="15" t="e">
        <f>VLOOKUP($A100,Raw!$C$254:$N$322,E$35,0)</f>
        <v>#N/A</v>
      </c>
      <c r="F100" s="15" t="e">
        <f>VLOOKUP($A100,Raw!$C$254:$N$322,F$35,0)</f>
        <v>#N/A</v>
      </c>
      <c r="G100" s="15" t="e">
        <f>VLOOKUP($A100,Raw!$C$254:$N$322,G$35,0)</f>
        <v>#N/A</v>
      </c>
      <c r="H100" s="15" t="e">
        <f>VLOOKUP($A100,Raw!$C$254:$N$322,H$35,0)</f>
        <v>#N/A</v>
      </c>
      <c r="I100" s="15" t="e">
        <f>VLOOKUP($A100,Raw!$C$254:$N$322,I$35,0)</f>
        <v>#N/A</v>
      </c>
      <c r="J100" s="15" t="e">
        <f>VLOOKUP($A100,Raw!$C$254:$N$322,J$35,0)</f>
        <v>#N/A</v>
      </c>
      <c r="K100" s="15" t="e">
        <f>VLOOKUP($A100,Raw!$C$254:$N$322,K$35,0)</f>
        <v>#N/A</v>
      </c>
      <c r="L100" s="15" t="e">
        <f>VLOOKUP($A100,Raw!$C$254:$N$322,L$35,0)</f>
        <v>#N/A</v>
      </c>
      <c r="M100" s="15" t="e">
        <f>VLOOKUP($A100,Raw!$C$254:$N$322,M$35,0)</f>
        <v>#N/A</v>
      </c>
    </row>
    <row r="101" spans="1:13" x14ac:dyDescent="0.3">
      <c r="A101" t="s">
        <v>68</v>
      </c>
      <c r="B101" s="14" t="s">
        <v>296</v>
      </c>
      <c r="C101" s="15" t="e">
        <f>VLOOKUP($A101,Raw!$C$254:$N$322,C$35,0)</f>
        <v>#N/A</v>
      </c>
      <c r="D101" s="15" t="e">
        <f>VLOOKUP($A101,Raw!$C$254:$N$322,D$35,0)</f>
        <v>#N/A</v>
      </c>
      <c r="E101" s="15" t="e">
        <f>VLOOKUP($A101,Raw!$C$254:$N$322,E$35,0)</f>
        <v>#N/A</v>
      </c>
      <c r="F101" s="15" t="e">
        <f>VLOOKUP($A101,Raw!$C$254:$N$322,F$35,0)</f>
        <v>#N/A</v>
      </c>
      <c r="G101" s="15" t="e">
        <f>VLOOKUP($A101,Raw!$C$254:$N$322,G$35,0)</f>
        <v>#N/A</v>
      </c>
      <c r="H101" s="15" t="e">
        <f>VLOOKUP($A101,Raw!$C$254:$N$322,H$35,0)</f>
        <v>#N/A</v>
      </c>
      <c r="I101" s="15" t="e">
        <f>VLOOKUP($A101,Raw!$C$254:$N$322,I$35,0)</f>
        <v>#N/A</v>
      </c>
      <c r="J101" s="15" t="e">
        <f>VLOOKUP($A101,Raw!$C$254:$N$322,J$35,0)</f>
        <v>#N/A</v>
      </c>
      <c r="K101" s="15" t="e">
        <f>VLOOKUP($A101,Raw!$C$254:$N$322,K$35,0)</f>
        <v>#N/A</v>
      </c>
      <c r="L101" s="15" t="e">
        <f>VLOOKUP($A101,Raw!$C$254:$N$322,L$35,0)</f>
        <v>#N/A</v>
      </c>
      <c r="M101" s="15" t="e">
        <f>VLOOKUP($A101,Raw!$C$254:$N$322,M$35,0)</f>
        <v>#N/A</v>
      </c>
    </row>
    <row r="102" spans="1:13" x14ac:dyDescent="0.3">
      <c r="A102" t="s">
        <v>69</v>
      </c>
      <c r="B102" s="14" t="s">
        <v>298</v>
      </c>
      <c r="C102" s="15" t="e">
        <f>VLOOKUP($A102,Raw!$C$254:$N$322,C$35,0)</f>
        <v>#N/A</v>
      </c>
      <c r="D102" s="15" t="e">
        <f>VLOOKUP($A102,Raw!$C$254:$N$322,D$35,0)</f>
        <v>#N/A</v>
      </c>
      <c r="E102" s="15" t="e">
        <f>VLOOKUP($A102,Raw!$C$254:$N$322,E$35,0)</f>
        <v>#N/A</v>
      </c>
      <c r="F102" s="15" t="e">
        <f>VLOOKUP($A102,Raw!$C$254:$N$322,F$35,0)</f>
        <v>#N/A</v>
      </c>
      <c r="G102" s="15" t="e">
        <f>VLOOKUP($A102,Raw!$C$254:$N$322,G$35,0)</f>
        <v>#N/A</v>
      </c>
      <c r="H102" s="15" t="e">
        <f>VLOOKUP($A102,Raw!$C$254:$N$322,H$35,0)</f>
        <v>#N/A</v>
      </c>
      <c r="I102" s="15" t="e">
        <f>VLOOKUP($A102,Raw!$C$254:$N$322,I$35,0)</f>
        <v>#N/A</v>
      </c>
      <c r="J102" s="15" t="e">
        <f>VLOOKUP($A102,Raw!$C$254:$N$322,J$35,0)</f>
        <v>#N/A</v>
      </c>
      <c r="K102" s="15" t="e">
        <f>VLOOKUP($A102,Raw!$C$254:$N$322,K$35,0)</f>
        <v>#N/A</v>
      </c>
      <c r="L102" s="15" t="e">
        <f>VLOOKUP($A102,Raw!$C$254:$N$322,L$35,0)</f>
        <v>#N/A</v>
      </c>
      <c r="M102" s="15" t="e">
        <f>VLOOKUP($A102,Raw!$C$254:$N$322,M$35,0)</f>
        <v>#N/A</v>
      </c>
    </row>
    <row r="103" spans="1:13" x14ac:dyDescent="0.3">
      <c r="A103" t="s">
        <v>70</v>
      </c>
      <c r="B103" s="12" t="s">
        <v>300</v>
      </c>
      <c r="C103" s="13" t="e">
        <f>VLOOKUP($A103,Raw!$C$254:$N$322,C$35,0)</f>
        <v>#N/A</v>
      </c>
      <c r="D103" s="13" t="e">
        <f>VLOOKUP($A103,Raw!$C$254:$N$322,D$35,0)</f>
        <v>#N/A</v>
      </c>
      <c r="E103" s="13" t="e">
        <f>VLOOKUP($A103,Raw!$C$254:$N$322,E$35,0)</f>
        <v>#N/A</v>
      </c>
      <c r="F103" s="13" t="e">
        <f>VLOOKUP($A103,Raw!$C$254:$N$322,F$35,0)</f>
        <v>#N/A</v>
      </c>
      <c r="G103" s="13" t="e">
        <f>VLOOKUP($A103,Raw!$C$254:$N$322,G$35,0)</f>
        <v>#N/A</v>
      </c>
      <c r="H103" s="13" t="e">
        <f>VLOOKUP($A103,Raw!$C$254:$N$322,H$35,0)</f>
        <v>#N/A</v>
      </c>
      <c r="I103" s="13" t="e">
        <f>VLOOKUP($A103,Raw!$C$254:$N$322,I$35,0)</f>
        <v>#N/A</v>
      </c>
      <c r="J103" s="13" t="e">
        <f>VLOOKUP($A103,Raw!$C$254:$N$322,J$35,0)</f>
        <v>#N/A</v>
      </c>
      <c r="K103" s="13" t="e">
        <f>VLOOKUP($A103,Raw!$C$254:$N$322,K$35,0)</f>
        <v>#N/A</v>
      </c>
      <c r="L103" s="13" t="e">
        <f>VLOOKUP($A103,Raw!$C$254:$N$322,L$35,0)</f>
        <v>#N/A</v>
      </c>
      <c r="M103" s="13" t="e">
        <f>VLOOKUP($A103,Raw!$C$254:$N$322,M$35,0)</f>
        <v>#N/A</v>
      </c>
    </row>
    <row r="104" spans="1:13" x14ac:dyDescent="0.3">
      <c r="A104" t="s">
        <v>71</v>
      </c>
      <c r="B104" s="14" t="s">
        <v>302</v>
      </c>
      <c r="C104" s="15" t="e">
        <f>VLOOKUP($A104,Raw!$C$254:$N$322,C$35,0)</f>
        <v>#N/A</v>
      </c>
      <c r="D104" s="15" t="e">
        <f>VLOOKUP($A104,Raw!$C$254:$N$322,D$35,0)</f>
        <v>#N/A</v>
      </c>
      <c r="E104" s="15" t="e">
        <f>VLOOKUP($A104,Raw!$C$254:$N$322,E$35,0)</f>
        <v>#N/A</v>
      </c>
      <c r="F104" s="15" t="e">
        <f>VLOOKUP($A104,Raw!$C$254:$N$322,F$35,0)</f>
        <v>#N/A</v>
      </c>
      <c r="G104" s="15" t="e">
        <f>VLOOKUP($A104,Raw!$C$254:$N$322,G$35,0)</f>
        <v>#N/A</v>
      </c>
      <c r="H104" s="15" t="e">
        <f>VLOOKUP($A104,Raw!$C$254:$N$322,H$35,0)</f>
        <v>#N/A</v>
      </c>
      <c r="I104" s="15" t="e">
        <f>VLOOKUP($A104,Raw!$C$254:$N$322,I$35,0)</f>
        <v>#N/A</v>
      </c>
      <c r="J104" s="15" t="e">
        <f>VLOOKUP($A104,Raw!$C$254:$N$322,J$35,0)</f>
        <v>#N/A</v>
      </c>
      <c r="K104" s="15" t="e">
        <f>VLOOKUP($A104,Raw!$C$254:$N$322,K$35,0)</f>
        <v>#N/A</v>
      </c>
      <c r="L104" s="15" t="e">
        <f>VLOOKUP($A104,Raw!$C$254:$N$322,L$35,0)</f>
        <v>#N/A</v>
      </c>
      <c r="M104" s="15" t="e">
        <f>VLOOKUP($A104,Raw!$C$254:$N$322,M$35,0)</f>
        <v>#N/A</v>
      </c>
    </row>
    <row r="105" spans="1:13" x14ac:dyDescent="0.3">
      <c r="A105" t="s">
        <v>72</v>
      </c>
      <c r="B105" s="14" t="s">
        <v>304</v>
      </c>
      <c r="C105" s="15">
        <f>VLOOKUP($A105,Raw!$C$254:$N$322,C$35,0)</f>
        <v>4.6997987580857279</v>
      </c>
      <c r="D105" s="15">
        <f>VLOOKUP($A105,Raw!$C$254:$N$322,D$35,0)</f>
        <v>2.859309377163366</v>
      </c>
      <c r="E105" s="15">
        <f>VLOOKUP($A105,Raw!$C$254:$N$322,E$35,0)</f>
        <v>9.9999999999999995E-8</v>
      </c>
      <c r="F105" s="15">
        <f>VLOOKUP($A105,Raw!$C$254:$N$322,F$35,0)</f>
        <v>9.9999999999999995E-8</v>
      </c>
      <c r="G105" s="15">
        <f>VLOOKUP($A105,Raw!$C$254:$N$322,G$35,0)</f>
        <v>9.9999999999999995E-8</v>
      </c>
      <c r="H105" s="15">
        <f>VLOOKUP($A105,Raw!$C$254:$N$322,H$35,0)</f>
        <v>9.9999999999999995E-8</v>
      </c>
      <c r="I105" s="15">
        <f>VLOOKUP($A105,Raw!$C$254:$N$322,I$35,0)</f>
        <v>9.9999999999999995E-8</v>
      </c>
      <c r="J105" s="15">
        <f>VLOOKUP($A105,Raw!$C$254:$N$322,J$35,0)</f>
        <v>9.9999999999999995E-8</v>
      </c>
      <c r="K105" s="15">
        <f>VLOOKUP($A105,Raw!$C$254:$N$322,K$35,0)</f>
        <v>9.9999999999999995E-8</v>
      </c>
      <c r="L105" s="15">
        <f>VLOOKUP($A105,Raw!$C$254:$N$322,L$35,0)</f>
        <v>9.9999999999999995E-8</v>
      </c>
      <c r="M105" s="15">
        <f>VLOOKUP($A105,Raw!$C$254:$N$322,M$35,0)</f>
        <v>9.9999999999999995E-8</v>
      </c>
    </row>
    <row r="106" spans="1:13" x14ac:dyDescent="0.3">
      <c r="A106" t="s">
        <v>73</v>
      </c>
      <c r="B106" s="14" t="s">
        <v>306</v>
      </c>
      <c r="C106" s="15">
        <f>VLOOKUP($A106,Raw!$C$254:$N$322,C$35,0)</f>
        <v>1.6181607954845749</v>
      </c>
      <c r="D106" s="15">
        <f>VLOOKUP($A106,Raw!$C$254:$N$322,D$35,0)</f>
        <v>2.9627040228940249</v>
      </c>
      <c r="E106" s="15">
        <f>VLOOKUP($A106,Raw!$C$254:$N$322,E$35,0)</f>
        <v>9.9999999999999995E-8</v>
      </c>
      <c r="F106" s="15">
        <f>VLOOKUP($A106,Raw!$C$254:$N$322,F$35,0)</f>
        <v>9.9999999999999995E-8</v>
      </c>
      <c r="G106" s="15">
        <f>VLOOKUP($A106,Raw!$C$254:$N$322,G$35,0)</f>
        <v>9.9999999999999995E-8</v>
      </c>
      <c r="H106" s="15">
        <f>VLOOKUP($A106,Raw!$C$254:$N$322,H$35,0)</f>
        <v>9.9999999999999995E-8</v>
      </c>
      <c r="I106" s="15">
        <f>VLOOKUP($A106,Raw!$C$254:$N$322,I$35,0)</f>
        <v>9.9999999999999995E-8</v>
      </c>
      <c r="J106" s="15">
        <f>VLOOKUP($A106,Raw!$C$254:$N$322,J$35,0)</f>
        <v>9.9999999999999995E-8</v>
      </c>
      <c r="K106" s="15">
        <f>VLOOKUP($A106,Raw!$C$254:$N$322,K$35,0)</f>
        <v>9.9999999999999995E-8</v>
      </c>
      <c r="L106" s="15">
        <f>VLOOKUP($A106,Raw!$C$254:$N$322,L$35,0)</f>
        <v>9.9999999999999995E-8</v>
      </c>
      <c r="M106" s="15">
        <f>VLOOKUP($A106,Raw!$C$254:$N$322,M$35,0)</f>
        <v>9.9999999999999995E-8</v>
      </c>
    </row>
    <row r="107" spans="1:13" x14ac:dyDescent="0.3">
      <c r="A107" t="s">
        <v>74</v>
      </c>
      <c r="B107" s="12" t="s">
        <v>307</v>
      </c>
      <c r="C107" s="13">
        <f>VLOOKUP($A107,Raw!$C$254:$N$322,C$35,0)</f>
        <v>1.2516745203562767</v>
      </c>
      <c r="D107" s="13">
        <f>VLOOKUP($A107,Raw!$C$254:$N$322,D$35,0)</f>
        <v>2.888482787709501</v>
      </c>
      <c r="E107" s="13">
        <f>VLOOKUP($A107,Raw!$C$254:$N$322,E$35,0)</f>
        <v>9.9999999999999995E-8</v>
      </c>
      <c r="F107" s="13">
        <f>VLOOKUP($A107,Raw!$C$254:$N$322,F$35,0)</f>
        <v>9.9999999999999995E-8</v>
      </c>
      <c r="G107" s="13">
        <f>VLOOKUP($A107,Raw!$C$254:$N$322,G$35,0)</f>
        <v>9.9999999999999995E-8</v>
      </c>
      <c r="H107" s="13">
        <f>VLOOKUP($A107,Raw!$C$254:$N$322,H$35,0)</f>
        <v>9.9999999999999995E-8</v>
      </c>
      <c r="I107" s="13">
        <f>VLOOKUP($A107,Raw!$C$254:$N$322,I$35,0)</f>
        <v>9.9999999999999995E-8</v>
      </c>
      <c r="J107" s="13">
        <f>VLOOKUP($A107,Raw!$C$254:$N$322,J$35,0)</f>
        <v>9.9999999999999995E-8</v>
      </c>
      <c r="K107" s="13">
        <f>VLOOKUP($A107,Raw!$C$254:$N$322,K$35,0)</f>
        <v>9.9999999999999995E-8</v>
      </c>
      <c r="L107" s="13">
        <f>VLOOKUP($A107,Raw!$C$254:$N$322,L$35,0)</f>
        <v>9.9999999999999995E-8</v>
      </c>
      <c r="M107" s="13">
        <f>VLOOKUP($A107,Raw!$C$254:$N$322,M$35,0)</f>
        <v>9.9999999999999995E-8</v>
      </c>
    </row>
  </sheetData>
  <mergeCells count="2">
    <mergeCell ref="E36:M36"/>
    <mergeCell ref="E5:M5"/>
  </mergeCells>
  <conditionalFormatting sqref="C102 C10:M28">
    <cfRule type="cellIs" dxfId="314" priority="279" operator="equal">
      <formula>0.0000001</formula>
    </cfRule>
  </conditionalFormatting>
  <conditionalFormatting sqref="C104">
    <cfRule type="cellIs" dxfId="313" priority="278" operator="equal">
      <formula>0.0000001</formula>
    </cfRule>
  </conditionalFormatting>
  <conditionalFormatting sqref="C105">
    <cfRule type="cellIs" dxfId="312" priority="277" operator="equal">
      <formula>0.0000001</formula>
    </cfRule>
  </conditionalFormatting>
  <conditionalFormatting sqref="C106">
    <cfRule type="cellIs" dxfId="311" priority="276" operator="equal">
      <formula>0.0000001</formula>
    </cfRule>
  </conditionalFormatting>
  <conditionalFormatting sqref="C107">
    <cfRule type="cellIs" dxfId="310" priority="275" operator="equal">
      <formula>0.0000001</formula>
    </cfRule>
  </conditionalFormatting>
  <conditionalFormatting sqref="C43">
    <cfRule type="cellIs" dxfId="309" priority="274" operator="equal">
      <formula>0.0000001</formula>
    </cfRule>
  </conditionalFormatting>
  <conditionalFormatting sqref="C63:C77 C79:C95 C44:C61 C39:C42">
    <cfRule type="cellIs" dxfId="308" priority="286" operator="equal">
      <formula>0.0000001</formula>
    </cfRule>
  </conditionalFormatting>
  <conditionalFormatting sqref="C62">
    <cfRule type="cellIs" dxfId="307" priority="285" operator="equal">
      <formula>0.0000001</formula>
    </cfRule>
  </conditionalFormatting>
  <conditionalFormatting sqref="C78">
    <cfRule type="cellIs" dxfId="306" priority="284" operator="equal">
      <formula>0.0000001</formula>
    </cfRule>
  </conditionalFormatting>
  <conditionalFormatting sqref="C96">
    <cfRule type="cellIs" dxfId="305" priority="283" operator="equal">
      <formula>0.0000001</formula>
    </cfRule>
  </conditionalFormatting>
  <conditionalFormatting sqref="C103">
    <cfRule type="cellIs" dxfId="304" priority="282" operator="equal">
      <formula>0.0000001</formula>
    </cfRule>
  </conditionalFormatting>
  <conditionalFormatting sqref="C97:C100">
    <cfRule type="cellIs" dxfId="303" priority="281" operator="equal">
      <formula>0.0000001</formula>
    </cfRule>
  </conditionalFormatting>
  <conditionalFormatting sqref="C101">
    <cfRule type="cellIs" dxfId="302" priority="280" operator="equal">
      <formula>0.0000001</formula>
    </cfRule>
  </conditionalFormatting>
  <conditionalFormatting sqref="D63:M77 D79:M95 D44:M61 D39:M42">
    <cfRule type="cellIs" dxfId="301" priority="273" operator="equal">
      <formula>0.0000001</formula>
    </cfRule>
  </conditionalFormatting>
  <conditionalFormatting sqref="D62:M62">
    <cfRule type="cellIs" dxfId="300" priority="272" operator="equal">
      <formula>0.0000001</formula>
    </cfRule>
  </conditionalFormatting>
  <conditionalFormatting sqref="D78:M78">
    <cfRule type="cellIs" dxfId="299" priority="271" operator="equal">
      <formula>0.0000001</formula>
    </cfRule>
  </conditionalFormatting>
  <conditionalFormatting sqref="D96:M96">
    <cfRule type="cellIs" dxfId="298" priority="270" operator="equal">
      <formula>0.0000001</formula>
    </cfRule>
  </conditionalFormatting>
  <conditionalFormatting sqref="D103:M103">
    <cfRule type="cellIs" dxfId="297" priority="269" operator="equal">
      <formula>0.0000001</formula>
    </cfRule>
  </conditionalFormatting>
  <conditionalFormatting sqref="D97:M100">
    <cfRule type="cellIs" dxfId="296" priority="268" operator="equal">
      <formula>0.0000001</formula>
    </cfRule>
  </conditionalFormatting>
  <conditionalFormatting sqref="D101:M101">
    <cfRule type="cellIs" dxfId="295" priority="267" operator="equal">
      <formula>0.0000001</formula>
    </cfRule>
  </conditionalFormatting>
  <conditionalFormatting sqref="D102:M102">
    <cfRule type="cellIs" dxfId="294" priority="266" operator="equal">
      <formula>0.0000001</formula>
    </cfRule>
  </conditionalFormatting>
  <conditionalFormatting sqref="D104:M104">
    <cfRule type="cellIs" dxfId="293" priority="265" operator="equal">
      <formula>0.0000001</formula>
    </cfRule>
  </conditionalFormatting>
  <conditionalFormatting sqref="D105:M105">
    <cfRule type="cellIs" dxfId="292" priority="264" operator="equal">
      <formula>0.0000001</formula>
    </cfRule>
  </conditionalFormatting>
  <conditionalFormatting sqref="D106:M106">
    <cfRule type="cellIs" dxfId="291" priority="263" operator="equal">
      <formula>0.0000001</formula>
    </cfRule>
  </conditionalFormatting>
  <conditionalFormatting sqref="D107:M107">
    <cfRule type="cellIs" dxfId="290" priority="262" operator="equal">
      <formula>0.0000001</formula>
    </cfRule>
  </conditionalFormatting>
  <conditionalFormatting sqref="D43:M43">
    <cfRule type="cellIs" dxfId="289" priority="261" operator="equal">
      <formula>0.0000001</formula>
    </cfRule>
  </conditionalFormatting>
  <conditionalFormatting sqref="I63:I77 I79:I95 I44:I61 I39:I42">
    <cfRule type="cellIs" dxfId="288" priority="195" operator="equal">
      <formula>0.0000001</formula>
    </cfRule>
  </conditionalFormatting>
  <conditionalFormatting sqref="I62">
    <cfRule type="cellIs" dxfId="287" priority="194" operator="equal">
      <formula>0.0000001</formula>
    </cfRule>
  </conditionalFormatting>
  <conditionalFormatting sqref="I78">
    <cfRule type="cellIs" dxfId="286" priority="193" operator="equal">
      <formula>0.0000001</formula>
    </cfRule>
  </conditionalFormatting>
  <conditionalFormatting sqref="I96">
    <cfRule type="cellIs" dxfId="285" priority="192" operator="equal">
      <formula>0.0000001</formula>
    </cfRule>
  </conditionalFormatting>
  <conditionalFormatting sqref="I103">
    <cfRule type="cellIs" dxfId="284" priority="191" operator="equal">
      <formula>0.0000001</formula>
    </cfRule>
  </conditionalFormatting>
  <conditionalFormatting sqref="I97:I100">
    <cfRule type="cellIs" dxfId="283" priority="190" operator="equal">
      <formula>0.0000001</formula>
    </cfRule>
  </conditionalFormatting>
  <conditionalFormatting sqref="I101">
    <cfRule type="cellIs" dxfId="282" priority="189" operator="equal">
      <formula>0.0000001</formula>
    </cfRule>
  </conditionalFormatting>
  <conditionalFormatting sqref="I102">
    <cfRule type="cellIs" dxfId="281" priority="188" operator="equal">
      <formula>0.0000001</formula>
    </cfRule>
  </conditionalFormatting>
  <conditionalFormatting sqref="I104">
    <cfRule type="cellIs" dxfId="280" priority="187" operator="equal">
      <formula>0.0000001</formula>
    </cfRule>
  </conditionalFormatting>
  <conditionalFormatting sqref="I105">
    <cfRule type="cellIs" dxfId="279" priority="186" operator="equal">
      <formula>0.0000001</formula>
    </cfRule>
  </conditionalFormatting>
  <conditionalFormatting sqref="I106">
    <cfRule type="cellIs" dxfId="278" priority="185" operator="equal">
      <formula>0.0000001</formula>
    </cfRule>
  </conditionalFormatting>
  <conditionalFormatting sqref="I107">
    <cfRule type="cellIs" dxfId="277" priority="184" operator="equal">
      <formula>0.0000001</formula>
    </cfRule>
  </conditionalFormatting>
  <conditionalFormatting sqref="I43">
    <cfRule type="cellIs" dxfId="276" priority="183" operator="equal">
      <formula>0.0000001</formula>
    </cfRule>
  </conditionalFormatting>
  <conditionalFormatting sqref="E63:M77 E79:M95 E44:M61 E39:M42">
    <cfRule type="cellIs" dxfId="275" priority="247" operator="equal">
      <formula>0.0000001</formula>
    </cfRule>
  </conditionalFormatting>
  <conditionalFormatting sqref="E62:M62">
    <cfRule type="cellIs" dxfId="274" priority="246" operator="equal">
      <formula>0.0000001</formula>
    </cfRule>
  </conditionalFormatting>
  <conditionalFormatting sqref="E78:M78">
    <cfRule type="cellIs" dxfId="273" priority="245" operator="equal">
      <formula>0.0000001</formula>
    </cfRule>
  </conditionalFormatting>
  <conditionalFormatting sqref="E96:M96">
    <cfRule type="cellIs" dxfId="272" priority="244" operator="equal">
      <formula>0.0000001</formula>
    </cfRule>
  </conditionalFormatting>
  <conditionalFormatting sqref="E103:M103">
    <cfRule type="cellIs" dxfId="271" priority="243" operator="equal">
      <formula>0.0000001</formula>
    </cfRule>
  </conditionalFormatting>
  <conditionalFormatting sqref="E97:M100">
    <cfRule type="cellIs" dxfId="270" priority="242" operator="equal">
      <formula>0.0000001</formula>
    </cfRule>
  </conditionalFormatting>
  <conditionalFormatting sqref="E101:M101">
    <cfRule type="cellIs" dxfId="269" priority="241" operator="equal">
      <formula>0.0000001</formula>
    </cfRule>
  </conditionalFormatting>
  <conditionalFormatting sqref="E102:M102">
    <cfRule type="cellIs" dxfId="268" priority="240" operator="equal">
      <formula>0.0000001</formula>
    </cfRule>
  </conditionalFormatting>
  <conditionalFormatting sqref="E104:M104">
    <cfRule type="cellIs" dxfId="267" priority="239" operator="equal">
      <formula>0.0000001</formula>
    </cfRule>
  </conditionalFormatting>
  <conditionalFormatting sqref="E105:M105">
    <cfRule type="cellIs" dxfId="266" priority="238" operator="equal">
      <formula>0.0000001</formula>
    </cfRule>
  </conditionalFormatting>
  <conditionalFormatting sqref="E106:M106">
    <cfRule type="cellIs" dxfId="265" priority="237" operator="equal">
      <formula>0.0000001</formula>
    </cfRule>
  </conditionalFormatting>
  <conditionalFormatting sqref="E107:M107">
    <cfRule type="cellIs" dxfId="264" priority="236" operator="equal">
      <formula>0.0000001</formula>
    </cfRule>
  </conditionalFormatting>
  <conditionalFormatting sqref="E43:M43">
    <cfRule type="cellIs" dxfId="263" priority="235" operator="equal">
      <formula>0.0000001</formula>
    </cfRule>
  </conditionalFormatting>
  <conditionalFormatting sqref="F63:F77 F79:F95 F44:F61 F39:F42">
    <cfRule type="cellIs" dxfId="262" priority="234" operator="equal">
      <formula>0.0000001</formula>
    </cfRule>
  </conditionalFormatting>
  <conditionalFormatting sqref="F62">
    <cfRule type="cellIs" dxfId="261" priority="233" operator="equal">
      <formula>0.0000001</formula>
    </cfRule>
  </conditionalFormatting>
  <conditionalFormatting sqref="F78">
    <cfRule type="cellIs" dxfId="260" priority="232" operator="equal">
      <formula>0.0000001</formula>
    </cfRule>
  </conditionalFormatting>
  <conditionalFormatting sqref="F96">
    <cfRule type="cellIs" dxfId="259" priority="231" operator="equal">
      <formula>0.0000001</formula>
    </cfRule>
  </conditionalFormatting>
  <conditionalFormatting sqref="F103">
    <cfRule type="cellIs" dxfId="258" priority="230" operator="equal">
      <formula>0.0000001</formula>
    </cfRule>
  </conditionalFormatting>
  <conditionalFormatting sqref="F97:F100">
    <cfRule type="cellIs" dxfId="257" priority="229" operator="equal">
      <formula>0.0000001</formula>
    </cfRule>
  </conditionalFormatting>
  <conditionalFormatting sqref="F101">
    <cfRule type="cellIs" dxfId="256" priority="228" operator="equal">
      <formula>0.0000001</formula>
    </cfRule>
  </conditionalFormatting>
  <conditionalFormatting sqref="F102">
    <cfRule type="cellIs" dxfId="255" priority="227" operator="equal">
      <formula>0.0000001</formula>
    </cfRule>
  </conditionalFormatting>
  <conditionalFormatting sqref="F104">
    <cfRule type="cellIs" dxfId="254" priority="226" operator="equal">
      <formula>0.0000001</formula>
    </cfRule>
  </conditionalFormatting>
  <conditionalFormatting sqref="F105">
    <cfRule type="cellIs" dxfId="253" priority="225" operator="equal">
      <formula>0.0000001</formula>
    </cfRule>
  </conditionalFormatting>
  <conditionalFormatting sqref="F106">
    <cfRule type="cellIs" dxfId="252" priority="224" operator="equal">
      <formula>0.0000001</formula>
    </cfRule>
  </conditionalFormatting>
  <conditionalFormatting sqref="F107">
    <cfRule type="cellIs" dxfId="251" priority="223" operator="equal">
      <formula>0.0000001</formula>
    </cfRule>
  </conditionalFormatting>
  <conditionalFormatting sqref="F43">
    <cfRule type="cellIs" dxfId="250" priority="222" operator="equal">
      <formula>0.0000001</formula>
    </cfRule>
  </conditionalFormatting>
  <conditionalFormatting sqref="G63:G77 G79:G95 G44:G61 G39:G42">
    <cfRule type="cellIs" dxfId="249" priority="221" operator="equal">
      <formula>0.0000001</formula>
    </cfRule>
  </conditionalFormatting>
  <conditionalFormatting sqref="G62">
    <cfRule type="cellIs" dxfId="248" priority="220" operator="equal">
      <formula>0.0000001</formula>
    </cfRule>
  </conditionalFormatting>
  <conditionalFormatting sqref="G78">
    <cfRule type="cellIs" dxfId="247" priority="219" operator="equal">
      <formula>0.0000001</formula>
    </cfRule>
  </conditionalFormatting>
  <conditionalFormatting sqref="G96">
    <cfRule type="cellIs" dxfId="246" priority="218" operator="equal">
      <formula>0.0000001</formula>
    </cfRule>
  </conditionalFormatting>
  <conditionalFormatting sqref="G103">
    <cfRule type="cellIs" dxfId="245" priority="217" operator="equal">
      <formula>0.0000001</formula>
    </cfRule>
  </conditionalFormatting>
  <conditionalFormatting sqref="G97:G100">
    <cfRule type="cellIs" dxfId="244" priority="216" operator="equal">
      <formula>0.0000001</formula>
    </cfRule>
  </conditionalFormatting>
  <conditionalFormatting sqref="G101">
    <cfRule type="cellIs" dxfId="243" priority="215" operator="equal">
      <formula>0.0000001</formula>
    </cfRule>
  </conditionalFormatting>
  <conditionalFormatting sqref="G102">
    <cfRule type="cellIs" dxfId="242" priority="214" operator="equal">
      <formula>0.0000001</formula>
    </cfRule>
  </conditionalFormatting>
  <conditionalFormatting sqref="G104">
    <cfRule type="cellIs" dxfId="241" priority="213" operator="equal">
      <formula>0.0000001</formula>
    </cfRule>
  </conditionalFormatting>
  <conditionalFormatting sqref="G105">
    <cfRule type="cellIs" dxfId="240" priority="212" operator="equal">
      <formula>0.0000001</formula>
    </cfRule>
  </conditionalFormatting>
  <conditionalFormatting sqref="G106">
    <cfRule type="cellIs" dxfId="239" priority="211" operator="equal">
      <formula>0.0000001</formula>
    </cfRule>
  </conditionalFormatting>
  <conditionalFormatting sqref="G107">
    <cfRule type="cellIs" dxfId="238" priority="210" operator="equal">
      <formula>0.0000001</formula>
    </cfRule>
  </conditionalFormatting>
  <conditionalFormatting sqref="G43">
    <cfRule type="cellIs" dxfId="237" priority="209" operator="equal">
      <formula>0.0000001</formula>
    </cfRule>
  </conditionalFormatting>
  <conditionalFormatting sqref="H63:H77 H79:H95 H44:H61 H39:H42">
    <cfRule type="cellIs" dxfId="236" priority="208" operator="equal">
      <formula>0.0000001</formula>
    </cfRule>
  </conditionalFormatting>
  <conditionalFormatting sqref="H62">
    <cfRule type="cellIs" dxfId="235" priority="207" operator="equal">
      <formula>0.0000001</formula>
    </cfRule>
  </conditionalFormatting>
  <conditionalFormatting sqref="H78">
    <cfRule type="cellIs" dxfId="234" priority="206" operator="equal">
      <formula>0.0000001</formula>
    </cfRule>
  </conditionalFormatting>
  <conditionalFormatting sqref="H96">
    <cfRule type="cellIs" dxfId="233" priority="205" operator="equal">
      <formula>0.0000001</formula>
    </cfRule>
  </conditionalFormatting>
  <conditionalFormatting sqref="H103">
    <cfRule type="cellIs" dxfId="232" priority="204" operator="equal">
      <formula>0.0000001</formula>
    </cfRule>
  </conditionalFormatting>
  <conditionalFormatting sqref="H97:H100">
    <cfRule type="cellIs" dxfId="231" priority="203" operator="equal">
      <formula>0.0000001</formula>
    </cfRule>
  </conditionalFormatting>
  <conditionalFormatting sqref="H101">
    <cfRule type="cellIs" dxfId="230" priority="202" operator="equal">
      <formula>0.0000001</formula>
    </cfRule>
  </conditionalFormatting>
  <conditionalFormatting sqref="H102">
    <cfRule type="cellIs" dxfId="229" priority="201" operator="equal">
      <formula>0.0000001</formula>
    </cfRule>
  </conditionalFormatting>
  <conditionalFormatting sqref="H104">
    <cfRule type="cellIs" dxfId="228" priority="200" operator="equal">
      <formula>0.0000001</formula>
    </cfRule>
  </conditionalFormatting>
  <conditionalFormatting sqref="H105">
    <cfRule type="cellIs" dxfId="227" priority="199" operator="equal">
      <formula>0.0000001</formula>
    </cfRule>
  </conditionalFormatting>
  <conditionalFormatting sqref="H106">
    <cfRule type="cellIs" dxfId="226" priority="198" operator="equal">
      <formula>0.0000001</formula>
    </cfRule>
  </conditionalFormatting>
  <conditionalFormatting sqref="H107">
    <cfRule type="cellIs" dxfId="225" priority="197" operator="equal">
      <formula>0.0000001</formula>
    </cfRule>
  </conditionalFormatting>
  <conditionalFormatting sqref="H43">
    <cfRule type="cellIs" dxfId="224" priority="196" operator="equal">
      <formula>0.0000001</formula>
    </cfRule>
  </conditionalFormatting>
  <conditionalFormatting sqref="C31">
    <cfRule type="cellIs" dxfId="223" priority="80" operator="equal">
      <formula>0.0000001</formula>
    </cfRule>
  </conditionalFormatting>
  <conditionalFormatting sqref="C8:C9">
    <cfRule type="cellIs" dxfId="222" priority="91" operator="equal">
      <formula>0.0000001</formula>
    </cfRule>
  </conditionalFormatting>
  <conditionalFormatting sqref="C29">
    <cfRule type="cellIs" dxfId="221" priority="88" operator="equal">
      <formula>0.0000001</formula>
    </cfRule>
  </conditionalFormatting>
  <conditionalFormatting sqref="C30">
    <cfRule type="cellIs" dxfId="220" priority="87" operator="equal">
      <formula>0.0000001</formula>
    </cfRule>
  </conditionalFormatting>
  <conditionalFormatting sqref="D8:M9">
    <cfRule type="cellIs" dxfId="219" priority="78" operator="equal">
      <formula>0.0000001</formula>
    </cfRule>
  </conditionalFormatting>
  <conditionalFormatting sqref="D29:M29">
    <cfRule type="cellIs" dxfId="218" priority="75" operator="equal">
      <formula>0.0000001</formula>
    </cfRule>
  </conditionalFormatting>
  <conditionalFormatting sqref="D30:M30">
    <cfRule type="cellIs" dxfId="217" priority="74" operator="equal">
      <formula>0.0000001</formula>
    </cfRule>
  </conditionalFormatting>
  <conditionalFormatting sqref="D31:M31">
    <cfRule type="cellIs" dxfId="216" priority="67" operator="equal">
      <formula>0.0000001</formula>
    </cfRule>
  </conditionalFormatting>
  <conditionalFormatting sqref="I8:I9">
    <cfRule type="cellIs" dxfId="215" priority="13" operator="equal">
      <formula>0.0000001</formula>
    </cfRule>
  </conditionalFormatting>
  <conditionalFormatting sqref="I29">
    <cfRule type="cellIs" dxfId="214" priority="10" operator="equal">
      <formula>0.0000001</formula>
    </cfRule>
  </conditionalFormatting>
  <conditionalFormatting sqref="I30">
    <cfRule type="cellIs" dxfId="213" priority="9" operator="equal">
      <formula>0.0000001</formula>
    </cfRule>
  </conditionalFormatting>
  <conditionalFormatting sqref="I31">
    <cfRule type="cellIs" dxfId="212" priority="2" operator="equal">
      <formula>0.0000001</formula>
    </cfRule>
  </conditionalFormatting>
  <conditionalFormatting sqref="E8:M9">
    <cfRule type="cellIs" dxfId="211" priority="65" operator="equal">
      <formula>0.0000001</formula>
    </cfRule>
  </conditionalFormatting>
  <conditionalFormatting sqref="E29:M29">
    <cfRule type="cellIs" dxfId="210" priority="62" operator="equal">
      <formula>0.0000001</formula>
    </cfRule>
  </conditionalFormatting>
  <conditionalFormatting sqref="E30:M30">
    <cfRule type="cellIs" dxfId="209" priority="61" operator="equal">
      <formula>0.0000001</formula>
    </cfRule>
  </conditionalFormatting>
  <conditionalFormatting sqref="E31:M31">
    <cfRule type="cellIs" dxfId="208" priority="54" operator="equal">
      <formula>0.0000001</formula>
    </cfRule>
  </conditionalFormatting>
  <conditionalFormatting sqref="F8:F9">
    <cfRule type="cellIs" dxfId="207" priority="52" operator="equal">
      <formula>0.0000001</formula>
    </cfRule>
  </conditionalFormatting>
  <conditionalFormatting sqref="F29">
    <cfRule type="cellIs" dxfId="206" priority="49" operator="equal">
      <formula>0.0000001</formula>
    </cfRule>
  </conditionalFormatting>
  <conditionalFormatting sqref="F30">
    <cfRule type="cellIs" dxfId="205" priority="48" operator="equal">
      <formula>0.0000001</formula>
    </cfRule>
  </conditionalFormatting>
  <conditionalFormatting sqref="F31">
    <cfRule type="cellIs" dxfId="204" priority="41" operator="equal">
      <formula>0.0000001</formula>
    </cfRule>
  </conditionalFormatting>
  <conditionalFormatting sqref="G8:G9">
    <cfRule type="cellIs" dxfId="203" priority="39" operator="equal">
      <formula>0.0000001</formula>
    </cfRule>
  </conditionalFormatting>
  <conditionalFormatting sqref="G29">
    <cfRule type="cellIs" dxfId="202" priority="36" operator="equal">
      <formula>0.0000001</formula>
    </cfRule>
  </conditionalFormatting>
  <conditionalFormatting sqref="G30">
    <cfRule type="cellIs" dxfId="201" priority="35" operator="equal">
      <formula>0.0000001</formula>
    </cfRule>
  </conditionalFormatting>
  <conditionalFormatting sqref="G31">
    <cfRule type="cellIs" dxfId="200" priority="28" operator="equal">
      <formula>0.0000001</formula>
    </cfRule>
  </conditionalFormatting>
  <conditionalFormatting sqref="H8:H9">
    <cfRule type="cellIs" dxfId="199" priority="26" operator="equal">
      <formula>0.0000001</formula>
    </cfRule>
  </conditionalFormatting>
  <conditionalFormatting sqref="H29">
    <cfRule type="cellIs" dxfId="198" priority="23" operator="equal">
      <formula>0.0000001</formula>
    </cfRule>
  </conditionalFormatting>
  <conditionalFormatting sqref="H30">
    <cfRule type="cellIs" dxfId="197" priority="22" operator="equal">
      <formula>0.0000001</formula>
    </cfRule>
  </conditionalFormatting>
  <conditionalFormatting sqref="H31">
    <cfRule type="cellIs" dxfId="196" priority="15" operator="equal">
      <formula>0.0000001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43"/>
  <sheetViews>
    <sheetView topLeftCell="B1" zoomScale="85" zoomScaleNormal="85" workbookViewId="0">
      <pane ySplit="7" topLeftCell="A8" activePane="bottomLeft" state="frozen"/>
      <selection activeCell="B1" sqref="B1"/>
      <selection pane="bottomLeft" activeCell="B7" sqref="B7"/>
    </sheetView>
  </sheetViews>
  <sheetFormatPr defaultRowHeight="14.4" x14ac:dyDescent="0.3"/>
  <cols>
    <col min="1" max="1" width="8.88671875" hidden="1" customWidth="1"/>
    <col min="2" max="2" width="28.88671875" customWidth="1"/>
    <col min="14" max="14" width="3.109375" customWidth="1"/>
    <col min="15" max="15" width="8.88671875" hidden="1" customWidth="1"/>
    <col min="16" max="16" width="28.88671875" customWidth="1"/>
  </cols>
  <sheetData>
    <row r="1" spans="2:27" ht="15.6" x14ac:dyDescent="0.3">
      <c r="B1" s="4" t="s">
        <v>420</v>
      </c>
    </row>
    <row r="2" spans="2:27" x14ac:dyDescent="0.3">
      <c r="B2" s="5" t="s">
        <v>421</v>
      </c>
    </row>
    <row r="3" spans="2:27" x14ac:dyDescent="0.3">
      <c r="B3" s="5"/>
    </row>
    <row r="4" spans="2:27" x14ac:dyDescent="0.3">
      <c r="B4" s="1" t="s">
        <v>423</v>
      </c>
      <c r="P4" s="1" t="s">
        <v>424</v>
      </c>
    </row>
    <row r="5" spans="2:27" x14ac:dyDescent="0.3">
      <c r="B5" s="6"/>
      <c r="C5" s="7" t="s">
        <v>343</v>
      </c>
      <c r="D5" s="9" t="s">
        <v>347</v>
      </c>
      <c r="E5" s="64" t="s">
        <v>344</v>
      </c>
      <c r="F5" s="64"/>
      <c r="G5" s="64"/>
      <c r="H5" s="64"/>
      <c r="I5" s="64"/>
      <c r="J5" s="64"/>
      <c r="K5" s="64"/>
      <c r="L5" s="64"/>
      <c r="M5" s="64"/>
      <c r="P5" s="6"/>
      <c r="Q5" s="7" t="s">
        <v>343</v>
      </c>
      <c r="R5" s="9" t="s">
        <v>347</v>
      </c>
      <c r="S5" s="64" t="s">
        <v>344</v>
      </c>
      <c r="T5" s="64"/>
      <c r="U5" s="64"/>
      <c r="V5" s="64"/>
      <c r="W5" s="64"/>
      <c r="X5" s="64"/>
      <c r="Y5" s="64"/>
      <c r="Z5" s="64"/>
      <c r="AA5" s="64"/>
    </row>
    <row r="6" spans="2:27" x14ac:dyDescent="0.3">
      <c r="B6" s="8"/>
      <c r="C6" s="9" t="s">
        <v>192</v>
      </c>
      <c r="D6" s="9" t="s">
        <v>348</v>
      </c>
      <c r="E6" s="9" t="str">
        <f>E37</f>
        <v>sim1</v>
      </c>
      <c r="F6" s="9" t="str">
        <f t="shared" ref="F6:M6" si="0">F37</f>
        <v>sim2</v>
      </c>
      <c r="G6" s="9" t="str">
        <f t="shared" si="0"/>
        <v>sim3</v>
      </c>
      <c r="H6" s="9" t="str">
        <f t="shared" si="0"/>
        <v>sim4</v>
      </c>
      <c r="I6" s="9" t="str">
        <f t="shared" si="0"/>
        <v>sim5</v>
      </c>
      <c r="J6" s="9" t="str">
        <f t="shared" si="0"/>
        <v>sim6</v>
      </c>
      <c r="K6" s="9" t="str">
        <f t="shared" si="0"/>
        <v>sim7</v>
      </c>
      <c r="L6" s="9" t="str">
        <f t="shared" si="0"/>
        <v>sim8</v>
      </c>
      <c r="M6" s="9" t="str">
        <f t="shared" si="0"/>
        <v>sim9</v>
      </c>
      <c r="P6" s="8"/>
      <c r="Q6" s="9" t="s">
        <v>192</v>
      </c>
      <c r="R6" s="9" t="s">
        <v>348</v>
      </c>
      <c r="S6" s="9" t="str">
        <f>S37</f>
        <v>sim1</v>
      </c>
      <c r="T6" s="9" t="str">
        <f t="shared" ref="T6:AA6" si="1">T37</f>
        <v>sim2</v>
      </c>
      <c r="U6" s="9" t="str">
        <f t="shared" si="1"/>
        <v>sim3</v>
      </c>
      <c r="V6" s="9" t="str">
        <f t="shared" si="1"/>
        <v>sim4</v>
      </c>
      <c r="W6" s="9" t="str">
        <f t="shared" si="1"/>
        <v>sim5</v>
      </c>
      <c r="X6" s="9" t="str">
        <f t="shared" si="1"/>
        <v>sim6</v>
      </c>
      <c r="Y6" s="9" t="str">
        <f t="shared" si="1"/>
        <v>sim7</v>
      </c>
      <c r="Z6" s="9" t="str">
        <f t="shared" si="1"/>
        <v>sim8</v>
      </c>
      <c r="AA6" s="9" t="str">
        <f t="shared" si="1"/>
        <v>sim9</v>
      </c>
    </row>
    <row r="7" spans="2:27" x14ac:dyDescent="0.3">
      <c r="B7" s="10"/>
      <c r="C7" s="21" t="s">
        <v>194</v>
      </c>
      <c r="D7" s="21" t="s">
        <v>194</v>
      </c>
      <c r="E7" s="21" t="s">
        <v>345</v>
      </c>
      <c r="F7" s="21" t="s">
        <v>345</v>
      </c>
      <c r="G7" s="21" t="s">
        <v>345</v>
      </c>
      <c r="H7" s="21" t="s">
        <v>345</v>
      </c>
      <c r="I7" s="21" t="s">
        <v>345</v>
      </c>
      <c r="J7" s="21" t="s">
        <v>345</v>
      </c>
      <c r="K7" s="21" t="s">
        <v>345</v>
      </c>
      <c r="L7" s="21" t="s">
        <v>345</v>
      </c>
      <c r="M7" s="21" t="s">
        <v>345</v>
      </c>
      <c r="P7" s="10"/>
      <c r="Q7" s="21" t="s">
        <v>194</v>
      </c>
      <c r="R7" s="21" t="s">
        <v>194</v>
      </c>
      <c r="S7" s="21" t="s">
        <v>345</v>
      </c>
      <c r="T7" s="21" t="s">
        <v>345</v>
      </c>
      <c r="U7" s="21" t="s">
        <v>345</v>
      </c>
      <c r="V7" s="21" t="s">
        <v>345</v>
      </c>
      <c r="W7" s="21" t="s">
        <v>345</v>
      </c>
      <c r="X7" s="21" t="s">
        <v>345</v>
      </c>
      <c r="Y7" s="21" t="s">
        <v>345</v>
      </c>
      <c r="Z7" s="21" t="s">
        <v>345</v>
      </c>
      <c r="AA7" s="21" t="s">
        <v>345</v>
      </c>
    </row>
    <row r="8" spans="2:27" x14ac:dyDescent="0.3">
      <c r="B8" s="1" t="str">
        <f>B39</f>
        <v>ALL COMMODITIES</v>
      </c>
      <c r="C8" s="11">
        <f>C39</f>
        <v>100</v>
      </c>
      <c r="D8" s="11">
        <f t="shared" ref="D8:M8" si="2">D39</f>
        <v>4.491683250689027</v>
      </c>
      <c r="E8" s="11">
        <f t="shared" si="2"/>
        <v>9.9999999999999995E-8</v>
      </c>
      <c r="F8" s="11">
        <f t="shared" si="2"/>
        <v>9.9999999999999995E-8</v>
      </c>
      <c r="G8" s="11">
        <f t="shared" si="2"/>
        <v>9.9999999999999995E-8</v>
      </c>
      <c r="H8" s="11">
        <f t="shared" si="2"/>
        <v>9.9999999999999995E-8</v>
      </c>
      <c r="I8" s="11">
        <f t="shared" si="2"/>
        <v>9.9999999999999995E-8</v>
      </c>
      <c r="J8" s="11">
        <f t="shared" si="2"/>
        <v>9.9999999999999995E-8</v>
      </c>
      <c r="K8" s="11">
        <f t="shared" si="2"/>
        <v>9.9999999999999995E-8</v>
      </c>
      <c r="L8" s="11">
        <f t="shared" si="2"/>
        <v>9.9999999999999995E-8</v>
      </c>
      <c r="M8" s="11">
        <f t="shared" si="2"/>
        <v>9.9999999999999995E-8</v>
      </c>
      <c r="P8" s="1" t="str">
        <f>P39</f>
        <v>ALL COMMODITIES</v>
      </c>
      <c r="Q8" s="11">
        <f>Q39</f>
        <v>100</v>
      </c>
      <c r="R8" s="11">
        <f t="shared" ref="R8:AA8" si="3">R39</f>
        <v>3.9669245845676215</v>
      </c>
      <c r="S8" s="11">
        <f t="shared" si="3"/>
        <v>9.9999999999999995E-8</v>
      </c>
      <c r="T8" s="11">
        <f t="shared" si="3"/>
        <v>9.9999999999999995E-8</v>
      </c>
      <c r="U8" s="11">
        <f t="shared" si="3"/>
        <v>9.9999999999999995E-8</v>
      </c>
      <c r="V8" s="11">
        <f t="shared" si="3"/>
        <v>9.9999999999999995E-8</v>
      </c>
      <c r="W8" s="11">
        <f t="shared" si="3"/>
        <v>9.9999999999999995E-8</v>
      </c>
      <c r="X8" s="11">
        <f t="shared" si="3"/>
        <v>9.9999999999999995E-8</v>
      </c>
      <c r="Y8" s="11">
        <f t="shared" si="3"/>
        <v>9.9999999999999995E-8</v>
      </c>
      <c r="Z8" s="11">
        <f t="shared" si="3"/>
        <v>9.9999999999999995E-8</v>
      </c>
      <c r="AA8" s="11">
        <f t="shared" si="3"/>
        <v>9.9999999999999995E-8</v>
      </c>
    </row>
    <row r="9" spans="2:27" x14ac:dyDescent="0.3">
      <c r="B9" s="1" t="str">
        <f>B40</f>
        <v>AGRICULTURE</v>
      </c>
      <c r="C9" s="11">
        <f>C40</f>
        <v>30.712123145966448</v>
      </c>
      <c r="D9" s="11">
        <f t="shared" ref="D9:M9" si="4">D40</f>
        <v>2.117083799305286</v>
      </c>
      <c r="E9" s="11">
        <f t="shared" si="4"/>
        <v>9.9999999999999995E-8</v>
      </c>
      <c r="F9" s="11">
        <f t="shared" si="4"/>
        <v>9.9999999999999995E-8</v>
      </c>
      <c r="G9" s="11">
        <f t="shared" si="4"/>
        <v>9.9999999999999995E-8</v>
      </c>
      <c r="H9" s="11">
        <f t="shared" si="4"/>
        <v>9.9999999999999995E-8</v>
      </c>
      <c r="I9" s="11">
        <f t="shared" si="4"/>
        <v>9.9999999999999995E-8</v>
      </c>
      <c r="J9" s="11">
        <f t="shared" si="4"/>
        <v>9.9999999999999995E-8</v>
      </c>
      <c r="K9" s="11">
        <f t="shared" si="4"/>
        <v>9.9999999999999995E-8</v>
      </c>
      <c r="L9" s="11">
        <f t="shared" si="4"/>
        <v>9.9999999999999995E-8</v>
      </c>
      <c r="M9" s="11">
        <f t="shared" si="4"/>
        <v>9.9999999999999995E-8</v>
      </c>
      <c r="P9" s="1" t="str">
        <f>P40</f>
        <v>AGRICULTURE</v>
      </c>
      <c r="Q9" s="11">
        <f>Q40</f>
        <v>4.2542007821917966</v>
      </c>
      <c r="R9" s="11">
        <f t="shared" ref="R9:AA9" si="5">R40</f>
        <v>2.186525261092398</v>
      </c>
      <c r="S9" s="11">
        <f t="shared" si="5"/>
        <v>9.9999999999999995E-8</v>
      </c>
      <c r="T9" s="11">
        <f t="shared" si="5"/>
        <v>9.9999999999999995E-8</v>
      </c>
      <c r="U9" s="11">
        <f t="shared" si="5"/>
        <v>9.9999999999999995E-8</v>
      </c>
      <c r="V9" s="11">
        <f t="shared" si="5"/>
        <v>9.9999999999999995E-8</v>
      </c>
      <c r="W9" s="11">
        <f t="shared" si="5"/>
        <v>9.9999999999999995E-8</v>
      </c>
      <c r="X9" s="11">
        <f t="shared" si="5"/>
        <v>9.9999999999999995E-8</v>
      </c>
      <c r="Y9" s="11">
        <f t="shared" si="5"/>
        <v>9.9999999999999995E-8</v>
      </c>
      <c r="Z9" s="11">
        <f t="shared" si="5"/>
        <v>9.9999999999999995E-8</v>
      </c>
      <c r="AA9" s="11">
        <f t="shared" si="5"/>
        <v>9.9999999999999995E-8</v>
      </c>
    </row>
    <row r="10" spans="2:27" x14ac:dyDescent="0.3">
      <c r="B10" s="1" t="str">
        <f>B44</f>
        <v>INDUSTRY</v>
      </c>
      <c r="C10" s="11" t="e">
        <f>C44</f>
        <v>#N/A</v>
      </c>
      <c r="D10" s="11" t="e">
        <f t="shared" ref="D10:M10" si="6">D44</f>
        <v>#N/A</v>
      </c>
      <c r="E10" s="11" t="e">
        <f t="shared" si="6"/>
        <v>#N/A</v>
      </c>
      <c r="F10" s="11" t="e">
        <f t="shared" si="6"/>
        <v>#N/A</v>
      </c>
      <c r="G10" s="11" t="e">
        <f t="shared" si="6"/>
        <v>#N/A</v>
      </c>
      <c r="H10" s="11" t="e">
        <f t="shared" si="6"/>
        <v>#N/A</v>
      </c>
      <c r="I10" s="11" t="e">
        <f t="shared" si="6"/>
        <v>#N/A</v>
      </c>
      <c r="J10" s="11" t="e">
        <f t="shared" si="6"/>
        <v>#N/A</v>
      </c>
      <c r="K10" s="11" t="e">
        <f t="shared" si="6"/>
        <v>#N/A</v>
      </c>
      <c r="L10" s="11" t="e">
        <f t="shared" si="6"/>
        <v>#N/A</v>
      </c>
      <c r="M10" s="11" t="e">
        <f t="shared" si="6"/>
        <v>#N/A</v>
      </c>
      <c r="P10" s="1" t="str">
        <f>P44</f>
        <v>INDUSTRY</v>
      </c>
      <c r="Q10" s="11" t="e">
        <f>Q44</f>
        <v>#N/A</v>
      </c>
      <c r="R10" s="11" t="e">
        <f t="shared" ref="R10:AA10" si="7">R44</f>
        <v>#N/A</v>
      </c>
      <c r="S10" s="11" t="e">
        <f t="shared" si="7"/>
        <v>#N/A</v>
      </c>
      <c r="T10" s="11" t="e">
        <f t="shared" si="7"/>
        <v>#N/A</v>
      </c>
      <c r="U10" s="11" t="e">
        <f t="shared" si="7"/>
        <v>#N/A</v>
      </c>
      <c r="V10" s="11" t="e">
        <f t="shared" si="7"/>
        <v>#N/A</v>
      </c>
      <c r="W10" s="11" t="e">
        <f t="shared" si="7"/>
        <v>#N/A</v>
      </c>
      <c r="X10" s="11" t="e">
        <f t="shared" si="7"/>
        <v>#N/A</v>
      </c>
      <c r="Y10" s="11" t="e">
        <f t="shared" si="7"/>
        <v>#N/A</v>
      </c>
      <c r="Z10" s="11" t="e">
        <f t="shared" si="7"/>
        <v>#N/A</v>
      </c>
      <c r="AA10" s="11" t="e">
        <f t="shared" si="7"/>
        <v>#N/A</v>
      </c>
    </row>
    <row r="11" spans="2:27" x14ac:dyDescent="0.3">
      <c r="B11" s="12" t="str">
        <f>B45</f>
        <v xml:space="preserve">   Mining</v>
      </c>
      <c r="C11" s="13" t="e">
        <f>C45</f>
        <v>#N/A</v>
      </c>
      <c r="D11" s="13" t="e">
        <f t="shared" ref="D11:M11" si="8">D45</f>
        <v>#N/A</v>
      </c>
      <c r="E11" s="13" t="e">
        <f t="shared" si="8"/>
        <v>#N/A</v>
      </c>
      <c r="F11" s="13" t="e">
        <f t="shared" si="8"/>
        <v>#N/A</v>
      </c>
      <c r="G11" s="13" t="e">
        <f t="shared" si="8"/>
        <v>#N/A</v>
      </c>
      <c r="H11" s="13" t="e">
        <f t="shared" si="8"/>
        <v>#N/A</v>
      </c>
      <c r="I11" s="13" t="e">
        <f t="shared" si="8"/>
        <v>#N/A</v>
      </c>
      <c r="J11" s="13" t="e">
        <f t="shared" si="8"/>
        <v>#N/A</v>
      </c>
      <c r="K11" s="13" t="e">
        <f t="shared" si="8"/>
        <v>#N/A</v>
      </c>
      <c r="L11" s="13" t="e">
        <f t="shared" si="8"/>
        <v>#N/A</v>
      </c>
      <c r="M11" s="13" t="e">
        <f t="shared" si="8"/>
        <v>#N/A</v>
      </c>
      <c r="P11" s="12" t="str">
        <f>P45</f>
        <v xml:space="preserve">   Mining</v>
      </c>
      <c r="Q11" s="13" t="e">
        <f>Q45</f>
        <v>#N/A</v>
      </c>
      <c r="R11" s="13" t="e">
        <f t="shared" ref="R11:AA11" si="9">R45</f>
        <v>#N/A</v>
      </c>
      <c r="S11" s="13" t="e">
        <f t="shared" si="9"/>
        <v>#N/A</v>
      </c>
      <c r="T11" s="13" t="e">
        <f t="shared" si="9"/>
        <v>#N/A</v>
      </c>
      <c r="U11" s="13" t="e">
        <f t="shared" si="9"/>
        <v>#N/A</v>
      </c>
      <c r="V11" s="13" t="e">
        <f t="shared" si="9"/>
        <v>#N/A</v>
      </c>
      <c r="W11" s="13" t="e">
        <f t="shared" si="9"/>
        <v>#N/A</v>
      </c>
      <c r="X11" s="13" t="e">
        <f t="shared" si="9"/>
        <v>#N/A</v>
      </c>
      <c r="Y11" s="13" t="e">
        <f t="shared" si="9"/>
        <v>#N/A</v>
      </c>
      <c r="Z11" s="13" t="e">
        <f t="shared" si="9"/>
        <v>#N/A</v>
      </c>
      <c r="AA11" s="13" t="e">
        <f t="shared" si="9"/>
        <v>#N/A</v>
      </c>
    </row>
    <row r="12" spans="2:27" x14ac:dyDescent="0.3">
      <c r="B12" s="12" t="str">
        <f>B48</f>
        <v xml:space="preserve">   Manufacturing</v>
      </c>
      <c r="C12" s="13" t="e">
        <f>C48</f>
        <v>#N/A</v>
      </c>
      <c r="D12" s="13" t="e">
        <f t="shared" ref="D12:M12" si="10">D48</f>
        <v>#N/A</v>
      </c>
      <c r="E12" s="13" t="e">
        <f t="shared" si="10"/>
        <v>#N/A</v>
      </c>
      <c r="F12" s="13" t="e">
        <f t="shared" si="10"/>
        <v>#N/A</v>
      </c>
      <c r="G12" s="13" t="e">
        <f t="shared" si="10"/>
        <v>#N/A</v>
      </c>
      <c r="H12" s="13" t="e">
        <f t="shared" si="10"/>
        <v>#N/A</v>
      </c>
      <c r="I12" s="13" t="e">
        <f t="shared" si="10"/>
        <v>#N/A</v>
      </c>
      <c r="J12" s="13" t="e">
        <f t="shared" si="10"/>
        <v>#N/A</v>
      </c>
      <c r="K12" s="13" t="e">
        <f t="shared" si="10"/>
        <v>#N/A</v>
      </c>
      <c r="L12" s="13" t="e">
        <f t="shared" si="10"/>
        <v>#N/A</v>
      </c>
      <c r="M12" s="13" t="e">
        <f t="shared" si="10"/>
        <v>#N/A</v>
      </c>
      <c r="P12" s="12" t="str">
        <f>P48</f>
        <v xml:space="preserve">   Manufacturing</v>
      </c>
      <c r="Q12" s="13" t="e">
        <f>Q48</f>
        <v>#N/A</v>
      </c>
      <c r="R12" s="13" t="e">
        <f t="shared" ref="R12:AA12" si="11">R48</f>
        <v>#N/A</v>
      </c>
      <c r="S12" s="13" t="e">
        <f t="shared" si="11"/>
        <v>#N/A</v>
      </c>
      <c r="T12" s="13" t="e">
        <f t="shared" si="11"/>
        <v>#N/A</v>
      </c>
      <c r="U12" s="13" t="e">
        <f t="shared" si="11"/>
        <v>#N/A</v>
      </c>
      <c r="V12" s="13" t="e">
        <f t="shared" si="11"/>
        <v>#N/A</v>
      </c>
      <c r="W12" s="13" t="e">
        <f t="shared" si="11"/>
        <v>#N/A</v>
      </c>
      <c r="X12" s="13" t="e">
        <f t="shared" si="11"/>
        <v>#N/A</v>
      </c>
      <c r="Y12" s="13" t="e">
        <f t="shared" si="11"/>
        <v>#N/A</v>
      </c>
      <c r="Z12" s="13" t="e">
        <f t="shared" si="11"/>
        <v>#N/A</v>
      </c>
      <c r="AA12" s="13" t="e">
        <f t="shared" si="11"/>
        <v>#N/A</v>
      </c>
    </row>
    <row r="13" spans="2:27" x14ac:dyDescent="0.3">
      <c r="B13" s="14" t="str">
        <f>B49</f>
        <v xml:space="preserve">      Food processing</v>
      </c>
      <c r="C13" s="15" t="e">
        <f>C49</f>
        <v>#N/A</v>
      </c>
      <c r="D13" s="15" t="e">
        <f t="shared" ref="D13:M13" si="12">D49</f>
        <v>#N/A</v>
      </c>
      <c r="E13" s="15" t="e">
        <f t="shared" si="12"/>
        <v>#N/A</v>
      </c>
      <c r="F13" s="15" t="e">
        <f t="shared" si="12"/>
        <v>#N/A</v>
      </c>
      <c r="G13" s="15" t="e">
        <f t="shared" si="12"/>
        <v>#N/A</v>
      </c>
      <c r="H13" s="15" t="e">
        <f t="shared" si="12"/>
        <v>#N/A</v>
      </c>
      <c r="I13" s="15" t="e">
        <f t="shared" si="12"/>
        <v>#N/A</v>
      </c>
      <c r="J13" s="15" t="e">
        <f t="shared" si="12"/>
        <v>#N/A</v>
      </c>
      <c r="K13" s="15" t="e">
        <f t="shared" si="12"/>
        <v>#N/A</v>
      </c>
      <c r="L13" s="15" t="e">
        <f t="shared" si="12"/>
        <v>#N/A</v>
      </c>
      <c r="M13" s="15" t="e">
        <f t="shared" si="12"/>
        <v>#N/A</v>
      </c>
      <c r="P13" s="14" t="str">
        <f>P49</f>
        <v xml:space="preserve">      Food processing</v>
      </c>
      <c r="Q13" s="15" t="e">
        <f>Q49</f>
        <v>#N/A</v>
      </c>
      <c r="R13" s="15" t="e">
        <f t="shared" ref="R13:AA13" si="13">R49</f>
        <v>#N/A</v>
      </c>
      <c r="S13" s="15" t="e">
        <f t="shared" si="13"/>
        <v>#N/A</v>
      </c>
      <c r="T13" s="15" t="e">
        <f t="shared" si="13"/>
        <v>#N/A</v>
      </c>
      <c r="U13" s="15" t="e">
        <f t="shared" si="13"/>
        <v>#N/A</v>
      </c>
      <c r="V13" s="15" t="e">
        <f t="shared" si="13"/>
        <v>#N/A</v>
      </c>
      <c r="W13" s="15" t="e">
        <f t="shared" si="13"/>
        <v>#N/A</v>
      </c>
      <c r="X13" s="15" t="e">
        <f t="shared" si="13"/>
        <v>#N/A</v>
      </c>
      <c r="Y13" s="15" t="e">
        <f t="shared" si="13"/>
        <v>#N/A</v>
      </c>
      <c r="Z13" s="15" t="e">
        <f t="shared" si="13"/>
        <v>#N/A</v>
      </c>
      <c r="AA13" s="15" t="e">
        <f t="shared" si="13"/>
        <v>#N/A</v>
      </c>
    </row>
    <row r="14" spans="2:27" x14ac:dyDescent="0.3">
      <c r="B14" s="14" t="str">
        <f>B64</f>
        <v xml:space="preserve">      Textiles and clothing</v>
      </c>
      <c r="C14" s="15">
        <f>C64</f>
        <v>3.837928128565681</v>
      </c>
      <c r="D14" s="15">
        <f t="shared" ref="D14:M14" si="14">D64</f>
        <v>3.680327253965765</v>
      </c>
      <c r="E14" s="15">
        <f t="shared" si="14"/>
        <v>9.9999999999999995E-8</v>
      </c>
      <c r="F14" s="15">
        <f t="shared" si="14"/>
        <v>9.9999999999999995E-8</v>
      </c>
      <c r="G14" s="15">
        <f t="shared" si="14"/>
        <v>9.9999999999999995E-8</v>
      </c>
      <c r="H14" s="15">
        <f t="shared" si="14"/>
        <v>9.9999999999999995E-8</v>
      </c>
      <c r="I14" s="15">
        <f t="shared" si="14"/>
        <v>9.9999999999999995E-8</v>
      </c>
      <c r="J14" s="15">
        <f t="shared" si="14"/>
        <v>9.9999999999999995E-8</v>
      </c>
      <c r="K14" s="15">
        <f t="shared" si="14"/>
        <v>9.9999999999999995E-8</v>
      </c>
      <c r="L14" s="15">
        <f t="shared" si="14"/>
        <v>9.9999999999999995E-8</v>
      </c>
      <c r="M14" s="15">
        <f t="shared" si="14"/>
        <v>9.9999999999999995E-8</v>
      </c>
      <c r="P14" s="14" t="str">
        <f>P64</f>
        <v xml:space="preserve">      Textiles and clothing</v>
      </c>
      <c r="Q14" s="15">
        <f>Q64</f>
        <v>3.0366198098890615</v>
      </c>
      <c r="R14" s="15">
        <f t="shared" ref="R14:AA14" si="15">R64</f>
        <v>1.5777285012039899</v>
      </c>
      <c r="S14" s="15">
        <f t="shared" si="15"/>
        <v>9.9999999999999995E-8</v>
      </c>
      <c r="T14" s="15">
        <f t="shared" si="15"/>
        <v>9.9999999999999995E-8</v>
      </c>
      <c r="U14" s="15">
        <f t="shared" si="15"/>
        <v>9.9999999999999995E-8</v>
      </c>
      <c r="V14" s="15">
        <f t="shared" si="15"/>
        <v>9.9999999999999995E-8</v>
      </c>
      <c r="W14" s="15">
        <f t="shared" si="15"/>
        <v>9.9999999999999995E-8</v>
      </c>
      <c r="X14" s="15">
        <f t="shared" si="15"/>
        <v>9.9999999999999995E-8</v>
      </c>
      <c r="Y14" s="15">
        <f t="shared" si="15"/>
        <v>9.9999999999999995E-8</v>
      </c>
      <c r="Z14" s="15">
        <f t="shared" si="15"/>
        <v>9.9999999999999995E-8</v>
      </c>
      <c r="AA14" s="15">
        <f t="shared" si="15"/>
        <v>9.9999999999999995E-8</v>
      </c>
    </row>
    <row r="15" spans="2:27" x14ac:dyDescent="0.3">
      <c r="B15" s="14" t="str">
        <f>B73</f>
        <v xml:space="preserve">      Wood and paper</v>
      </c>
      <c r="C15" s="15" t="e">
        <f>C73</f>
        <v>#N/A</v>
      </c>
      <c r="D15" s="15" t="e">
        <f t="shared" ref="D15:M15" si="16">D73</f>
        <v>#N/A</v>
      </c>
      <c r="E15" s="15" t="e">
        <f t="shared" si="16"/>
        <v>#N/A</v>
      </c>
      <c r="F15" s="15" t="e">
        <f t="shared" si="16"/>
        <v>#N/A</v>
      </c>
      <c r="G15" s="15" t="e">
        <f t="shared" si="16"/>
        <v>#N/A</v>
      </c>
      <c r="H15" s="15" t="e">
        <f t="shared" si="16"/>
        <v>#N/A</v>
      </c>
      <c r="I15" s="15" t="e">
        <f t="shared" si="16"/>
        <v>#N/A</v>
      </c>
      <c r="J15" s="15" t="e">
        <f t="shared" si="16"/>
        <v>#N/A</v>
      </c>
      <c r="K15" s="15" t="e">
        <f t="shared" si="16"/>
        <v>#N/A</v>
      </c>
      <c r="L15" s="15" t="e">
        <f t="shared" si="16"/>
        <v>#N/A</v>
      </c>
      <c r="M15" s="15" t="e">
        <f t="shared" si="16"/>
        <v>#N/A</v>
      </c>
      <c r="P15" s="14" t="str">
        <f>P73</f>
        <v xml:space="preserve">      Wood and paper</v>
      </c>
      <c r="Q15" s="15" t="e">
        <f>Q73</f>
        <v>#N/A</v>
      </c>
      <c r="R15" s="15" t="e">
        <f t="shared" ref="R15:AA15" si="17">R73</f>
        <v>#N/A</v>
      </c>
      <c r="S15" s="15" t="e">
        <f t="shared" si="17"/>
        <v>#N/A</v>
      </c>
      <c r="T15" s="15" t="e">
        <f t="shared" si="17"/>
        <v>#N/A</v>
      </c>
      <c r="U15" s="15" t="e">
        <f t="shared" si="17"/>
        <v>#N/A</v>
      </c>
      <c r="V15" s="15" t="e">
        <f t="shared" si="17"/>
        <v>#N/A</v>
      </c>
      <c r="W15" s="15" t="e">
        <f t="shared" si="17"/>
        <v>#N/A</v>
      </c>
      <c r="X15" s="15" t="e">
        <f t="shared" si="17"/>
        <v>#N/A</v>
      </c>
      <c r="Y15" s="15" t="e">
        <f t="shared" si="17"/>
        <v>#N/A</v>
      </c>
      <c r="Z15" s="15" t="e">
        <f t="shared" si="17"/>
        <v>#N/A</v>
      </c>
      <c r="AA15" s="15" t="e">
        <f t="shared" si="17"/>
        <v>#N/A</v>
      </c>
    </row>
    <row r="16" spans="2:27" x14ac:dyDescent="0.3">
      <c r="B16" s="14" t="str">
        <f>B77</f>
        <v xml:space="preserve">      Chemicals</v>
      </c>
      <c r="C16" s="15">
        <f>C77</f>
        <v>7.5129561189174616</v>
      </c>
      <c r="D16" s="15">
        <f t="shared" ref="D16:M16" si="18">D77</f>
        <v>7.7530750084578992</v>
      </c>
      <c r="E16" s="15">
        <f t="shared" si="18"/>
        <v>9.9999999999999995E-8</v>
      </c>
      <c r="F16" s="15">
        <f t="shared" si="18"/>
        <v>9.9999999999999995E-8</v>
      </c>
      <c r="G16" s="15">
        <f t="shared" si="18"/>
        <v>9.9999999999999995E-8</v>
      </c>
      <c r="H16" s="15">
        <f t="shared" si="18"/>
        <v>9.9999999999999995E-8</v>
      </c>
      <c r="I16" s="15">
        <f t="shared" si="18"/>
        <v>9.9999999999999995E-8</v>
      </c>
      <c r="J16" s="15">
        <f t="shared" si="18"/>
        <v>9.9999999999999995E-8</v>
      </c>
      <c r="K16" s="15">
        <f t="shared" si="18"/>
        <v>9.9999999999999995E-8</v>
      </c>
      <c r="L16" s="15">
        <f t="shared" si="18"/>
        <v>9.9999999999999995E-8</v>
      </c>
      <c r="M16" s="15">
        <f t="shared" si="18"/>
        <v>9.9999999999999995E-8</v>
      </c>
      <c r="P16" s="14" t="str">
        <f>P77</f>
        <v xml:space="preserve">      Chemicals</v>
      </c>
      <c r="Q16" s="15">
        <f>Q77</f>
        <v>28.511277313668597</v>
      </c>
      <c r="R16" s="15">
        <f t="shared" ref="R16:AA16" si="19">R77</f>
        <v>2.9540434324570208</v>
      </c>
      <c r="S16" s="15">
        <f t="shared" si="19"/>
        <v>9.9999999999999995E-8</v>
      </c>
      <c r="T16" s="15">
        <f t="shared" si="19"/>
        <v>9.9999999999999995E-8</v>
      </c>
      <c r="U16" s="15">
        <f t="shared" si="19"/>
        <v>9.9999999999999995E-8</v>
      </c>
      <c r="V16" s="15">
        <f t="shared" si="19"/>
        <v>9.9999999999999995E-8</v>
      </c>
      <c r="W16" s="15">
        <f t="shared" si="19"/>
        <v>9.9999999999999995E-8</v>
      </c>
      <c r="X16" s="15">
        <f t="shared" si="19"/>
        <v>9.9999999999999995E-8</v>
      </c>
      <c r="Y16" s="15">
        <f t="shared" si="19"/>
        <v>9.9999999999999995E-8</v>
      </c>
      <c r="Z16" s="15">
        <f t="shared" si="19"/>
        <v>9.9999999999999995E-8</v>
      </c>
      <c r="AA16" s="15">
        <f t="shared" si="19"/>
        <v>9.9999999999999995E-8</v>
      </c>
    </row>
    <row r="17" spans="2:27" x14ac:dyDescent="0.3">
      <c r="B17" s="14" t="str">
        <f>B88</f>
        <v xml:space="preserve">      Nonmetallic minerals</v>
      </c>
      <c r="C17" s="15" t="e">
        <f>C88</f>
        <v>#N/A</v>
      </c>
      <c r="D17" s="15" t="e">
        <f t="shared" ref="D17:M17" si="20">D88</f>
        <v>#N/A</v>
      </c>
      <c r="E17" s="15" t="e">
        <f t="shared" si="20"/>
        <v>#N/A</v>
      </c>
      <c r="F17" s="15" t="e">
        <f t="shared" si="20"/>
        <v>#N/A</v>
      </c>
      <c r="G17" s="15" t="e">
        <f t="shared" si="20"/>
        <v>#N/A</v>
      </c>
      <c r="H17" s="15" t="e">
        <f t="shared" si="20"/>
        <v>#N/A</v>
      </c>
      <c r="I17" s="15" t="e">
        <f t="shared" si="20"/>
        <v>#N/A</v>
      </c>
      <c r="J17" s="15" t="e">
        <f t="shared" si="20"/>
        <v>#N/A</v>
      </c>
      <c r="K17" s="15" t="e">
        <f t="shared" si="20"/>
        <v>#N/A</v>
      </c>
      <c r="L17" s="15" t="e">
        <f t="shared" si="20"/>
        <v>#N/A</v>
      </c>
      <c r="M17" s="15" t="e">
        <f t="shared" si="20"/>
        <v>#N/A</v>
      </c>
      <c r="P17" s="14" t="str">
        <f>P88</f>
        <v xml:space="preserve">      Nonmetallic minerals</v>
      </c>
      <c r="Q17" s="15" t="e">
        <f>Q88</f>
        <v>#N/A</v>
      </c>
      <c r="R17" s="15" t="e">
        <f t="shared" ref="R17:AA17" si="21">R88</f>
        <v>#N/A</v>
      </c>
      <c r="S17" s="15" t="e">
        <f t="shared" si="21"/>
        <v>#N/A</v>
      </c>
      <c r="T17" s="15" t="e">
        <f t="shared" si="21"/>
        <v>#N/A</v>
      </c>
      <c r="U17" s="15" t="e">
        <f t="shared" si="21"/>
        <v>#N/A</v>
      </c>
      <c r="V17" s="15" t="e">
        <f t="shared" si="21"/>
        <v>#N/A</v>
      </c>
      <c r="W17" s="15" t="e">
        <f t="shared" si="21"/>
        <v>#N/A</v>
      </c>
      <c r="X17" s="15" t="e">
        <f t="shared" si="21"/>
        <v>#N/A</v>
      </c>
      <c r="Y17" s="15" t="e">
        <f t="shared" si="21"/>
        <v>#N/A</v>
      </c>
      <c r="Z17" s="15" t="e">
        <f t="shared" si="21"/>
        <v>#N/A</v>
      </c>
      <c r="AA17" s="15" t="e">
        <f t="shared" si="21"/>
        <v>#N/A</v>
      </c>
    </row>
    <row r="18" spans="2:27" x14ac:dyDescent="0.3">
      <c r="B18" s="14" t="str">
        <f>B93</f>
        <v xml:space="preserve">      Metals</v>
      </c>
      <c r="C18" s="15" t="e">
        <f>C93</f>
        <v>#N/A</v>
      </c>
      <c r="D18" s="15" t="e">
        <f t="shared" ref="D18:M18" si="22">D93</f>
        <v>#N/A</v>
      </c>
      <c r="E18" s="15" t="e">
        <f t="shared" si="22"/>
        <v>#N/A</v>
      </c>
      <c r="F18" s="15" t="e">
        <f t="shared" si="22"/>
        <v>#N/A</v>
      </c>
      <c r="G18" s="15" t="e">
        <f t="shared" si="22"/>
        <v>#N/A</v>
      </c>
      <c r="H18" s="15" t="e">
        <f t="shared" si="22"/>
        <v>#N/A</v>
      </c>
      <c r="I18" s="15" t="e">
        <f t="shared" si="22"/>
        <v>#N/A</v>
      </c>
      <c r="J18" s="15" t="e">
        <f t="shared" si="22"/>
        <v>#N/A</v>
      </c>
      <c r="K18" s="15" t="e">
        <f t="shared" si="22"/>
        <v>#N/A</v>
      </c>
      <c r="L18" s="15" t="e">
        <f t="shared" si="22"/>
        <v>#N/A</v>
      </c>
      <c r="M18" s="15" t="e">
        <f t="shared" si="22"/>
        <v>#N/A</v>
      </c>
      <c r="P18" s="14" t="str">
        <f>P93</f>
        <v xml:space="preserve">      Metals</v>
      </c>
      <c r="Q18" s="15" t="e">
        <f>Q93</f>
        <v>#N/A</v>
      </c>
      <c r="R18" s="15" t="e">
        <f t="shared" ref="R18:AA18" si="23">R93</f>
        <v>#N/A</v>
      </c>
      <c r="S18" s="15" t="e">
        <f t="shared" si="23"/>
        <v>#N/A</v>
      </c>
      <c r="T18" s="15" t="e">
        <f t="shared" si="23"/>
        <v>#N/A</v>
      </c>
      <c r="U18" s="15" t="e">
        <f t="shared" si="23"/>
        <v>#N/A</v>
      </c>
      <c r="V18" s="15" t="e">
        <f t="shared" si="23"/>
        <v>#N/A</v>
      </c>
      <c r="W18" s="15" t="e">
        <f t="shared" si="23"/>
        <v>#N/A</v>
      </c>
      <c r="X18" s="15" t="e">
        <f t="shared" si="23"/>
        <v>#N/A</v>
      </c>
      <c r="Y18" s="15" t="e">
        <f t="shared" si="23"/>
        <v>#N/A</v>
      </c>
      <c r="Z18" s="15" t="e">
        <f t="shared" si="23"/>
        <v>#N/A</v>
      </c>
      <c r="AA18" s="15" t="e">
        <f t="shared" si="23"/>
        <v>#N/A</v>
      </c>
    </row>
    <row r="19" spans="2:27" x14ac:dyDescent="0.3">
      <c r="B19" s="14" t="str">
        <f>B97</f>
        <v xml:space="preserve">      Machinery</v>
      </c>
      <c r="C19" s="15" t="e">
        <f>C97</f>
        <v>#N/A</v>
      </c>
      <c r="D19" s="15" t="e">
        <f t="shared" ref="D19:M19" si="24">D97</f>
        <v>#N/A</v>
      </c>
      <c r="E19" s="15" t="e">
        <f t="shared" si="24"/>
        <v>#N/A</v>
      </c>
      <c r="F19" s="15" t="e">
        <f t="shared" si="24"/>
        <v>#N/A</v>
      </c>
      <c r="G19" s="15" t="e">
        <f t="shared" si="24"/>
        <v>#N/A</v>
      </c>
      <c r="H19" s="15" t="e">
        <f t="shared" si="24"/>
        <v>#N/A</v>
      </c>
      <c r="I19" s="15" t="e">
        <f t="shared" si="24"/>
        <v>#N/A</v>
      </c>
      <c r="J19" s="15" t="e">
        <f t="shared" si="24"/>
        <v>#N/A</v>
      </c>
      <c r="K19" s="15" t="e">
        <f t="shared" si="24"/>
        <v>#N/A</v>
      </c>
      <c r="L19" s="15" t="e">
        <f t="shared" si="24"/>
        <v>#N/A</v>
      </c>
      <c r="M19" s="15" t="e">
        <f t="shared" si="24"/>
        <v>#N/A</v>
      </c>
      <c r="P19" s="14" t="str">
        <f>P97</f>
        <v xml:space="preserve">      Machinery</v>
      </c>
      <c r="Q19" s="15" t="e">
        <f>Q97</f>
        <v>#N/A</v>
      </c>
      <c r="R19" s="15" t="e">
        <f t="shared" ref="R19:AA19" si="25">R97</f>
        <v>#N/A</v>
      </c>
      <c r="S19" s="15" t="e">
        <f t="shared" si="25"/>
        <v>#N/A</v>
      </c>
      <c r="T19" s="15" t="e">
        <f t="shared" si="25"/>
        <v>#N/A</v>
      </c>
      <c r="U19" s="15" t="e">
        <f t="shared" si="25"/>
        <v>#N/A</v>
      </c>
      <c r="V19" s="15" t="e">
        <f t="shared" si="25"/>
        <v>#N/A</v>
      </c>
      <c r="W19" s="15" t="e">
        <f t="shared" si="25"/>
        <v>#N/A</v>
      </c>
      <c r="X19" s="15" t="e">
        <f t="shared" si="25"/>
        <v>#N/A</v>
      </c>
      <c r="Y19" s="15" t="e">
        <f t="shared" si="25"/>
        <v>#N/A</v>
      </c>
      <c r="Z19" s="15" t="e">
        <f t="shared" si="25"/>
        <v>#N/A</v>
      </c>
      <c r="AA19" s="15" t="e">
        <f t="shared" si="25"/>
        <v>#N/A</v>
      </c>
    </row>
    <row r="20" spans="2:27" x14ac:dyDescent="0.3">
      <c r="B20" s="14" t="str">
        <f>B109</f>
        <v xml:space="preserve">      Vehicles and transport equip.</v>
      </c>
      <c r="C20" s="15" t="e">
        <f>C109</f>
        <v>#N/A</v>
      </c>
      <c r="D20" s="15" t="e">
        <f t="shared" ref="D20:M20" si="26">D109</f>
        <v>#N/A</v>
      </c>
      <c r="E20" s="15" t="e">
        <f t="shared" si="26"/>
        <v>#N/A</v>
      </c>
      <c r="F20" s="15" t="e">
        <f t="shared" si="26"/>
        <v>#N/A</v>
      </c>
      <c r="G20" s="15" t="e">
        <f t="shared" si="26"/>
        <v>#N/A</v>
      </c>
      <c r="H20" s="15" t="e">
        <f t="shared" si="26"/>
        <v>#N/A</v>
      </c>
      <c r="I20" s="15" t="e">
        <f t="shared" si="26"/>
        <v>#N/A</v>
      </c>
      <c r="J20" s="15" t="e">
        <f t="shared" si="26"/>
        <v>#N/A</v>
      </c>
      <c r="K20" s="15" t="e">
        <f t="shared" si="26"/>
        <v>#N/A</v>
      </c>
      <c r="L20" s="15" t="e">
        <f t="shared" si="26"/>
        <v>#N/A</v>
      </c>
      <c r="M20" s="15" t="e">
        <f t="shared" si="26"/>
        <v>#N/A</v>
      </c>
      <c r="P20" s="14" t="str">
        <f>P109</f>
        <v xml:space="preserve">      Vehicles and transport equip.</v>
      </c>
      <c r="Q20" s="15" t="e">
        <f>Q109</f>
        <v>#N/A</v>
      </c>
      <c r="R20" s="15" t="e">
        <f t="shared" ref="R20:AA20" si="27">R109</f>
        <v>#N/A</v>
      </c>
      <c r="S20" s="15" t="e">
        <f t="shared" si="27"/>
        <v>#N/A</v>
      </c>
      <c r="T20" s="15" t="e">
        <f t="shared" si="27"/>
        <v>#N/A</v>
      </c>
      <c r="U20" s="15" t="e">
        <f t="shared" si="27"/>
        <v>#N/A</v>
      </c>
      <c r="V20" s="15" t="e">
        <f t="shared" si="27"/>
        <v>#N/A</v>
      </c>
      <c r="W20" s="15" t="e">
        <f t="shared" si="27"/>
        <v>#N/A</v>
      </c>
      <c r="X20" s="15" t="e">
        <f t="shared" si="27"/>
        <v>#N/A</v>
      </c>
      <c r="Y20" s="15" t="e">
        <f t="shared" si="27"/>
        <v>#N/A</v>
      </c>
      <c r="Z20" s="15" t="e">
        <f t="shared" si="27"/>
        <v>#N/A</v>
      </c>
      <c r="AA20" s="15" t="e">
        <f t="shared" si="27"/>
        <v>#N/A</v>
      </c>
    </row>
    <row r="21" spans="2:27" x14ac:dyDescent="0.3">
      <c r="B21" s="14" t="str">
        <f>B115</f>
        <v xml:space="preserve">      Other manufacturing</v>
      </c>
      <c r="C21" s="15">
        <f>C115</f>
        <v>0.52619063741444894</v>
      </c>
      <c r="D21" s="15">
        <f t="shared" ref="D21:M21" si="28">D115</f>
        <v>5.2717635186941392</v>
      </c>
      <c r="E21" s="15">
        <f t="shared" si="28"/>
        <v>9.9999999999999995E-8</v>
      </c>
      <c r="F21" s="15">
        <f t="shared" si="28"/>
        <v>9.9999999999999995E-8</v>
      </c>
      <c r="G21" s="15">
        <f t="shared" si="28"/>
        <v>9.9999999999999995E-8</v>
      </c>
      <c r="H21" s="15">
        <f t="shared" si="28"/>
        <v>9.9999999999999995E-8</v>
      </c>
      <c r="I21" s="15">
        <f t="shared" si="28"/>
        <v>9.9999999999999995E-8</v>
      </c>
      <c r="J21" s="15">
        <f t="shared" si="28"/>
        <v>9.9999999999999995E-8</v>
      </c>
      <c r="K21" s="15">
        <f t="shared" si="28"/>
        <v>9.9999999999999995E-8</v>
      </c>
      <c r="L21" s="15">
        <f t="shared" si="28"/>
        <v>9.9999999999999995E-8</v>
      </c>
      <c r="M21" s="15">
        <f t="shared" si="28"/>
        <v>9.9999999999999995E-8</v>
      </c>
      <c r="P21" s="14" t="str">
        <f>P115</f>
        <v xml:space="preserve">      Other manufacturing</v>
      </c>
      <c r="Q21" s="15">
        <f>Q115</f>
        <v>1.2051303405129465</v>
      </c>
      <c r="R21" s="15">
        <f t="shared" ref="R21:AA21" si="29">R115</f>
        <v>3.0601492304402678</v>
      </c>
      <c r="S21" s="15">
        <f t="shared" si="29"/>
        <v>9.9999999999999995E-8</v>
      </c>
      <c r="T21" s="15">
        <f t="shared" si="29"/>
        <v>9.9999999999999995E-8</v>
      </c>
      <c r="U21" s="15">
        <f t="shared" si="29"/>
        <v>9.9999999999999995E-8</v>
      </c>
      <c r="V21" s="15">
        <f t="shared" si="29"/>
        <v>9.9999999999999995E-8</v>
      </c>
      <c r="W21" s="15">
        <f t="shared" si="29"/>
        <v>9.9999999999999995E-8</v>
      </c>
      <c r="X21" s="15">
        <f t="shared" si="29"/>
        <v>9.9999999999999995E-8</v>
      </c>
      <c r="Y21" s="15">
        <f t="shared" si="29"/>
        <v>9.9999999999999995E-8</v>
      </c>
      <c r="Z21" s="15">
        <f t="shared" si="29"/>
        <v>9.9999999999999995E-8</v>
      </c>
      <c r="AA21" s="15">
        <f t="shared" si="29"/>
        <v>9.9999999999999995E-8</v>
      </c>
    </row>
    <row r="22" spans="2:27" x14ac:dyDescent="0.3">
      <c r="B22" s="12" t="str">
        <f t="shared" ref="B22:C27" si="30">B120</f>
        <v xml:space="preserve">   Other industry</v>
      </c>
      <c r="C22" s="13">
        <f t="shared" si="30"/>
        <v>9.9999999999999995E-8</v>
      </c>
      <c r="D22" s="13">
        <f t="shared" ref="D22:M22" si="31">D120</f>
        <v>9.9999999999999995E-8</v>
      </c>
      <c r="E22" s="13">
        <f t="shared" si="31"/>
        <v>9.9999999999999995E-8</v>
      </c>
      <c r="F22" s="13">
        <f t="shared" si="31"/>
        <v>9.9999999999999995E-8</v>
      </c>
      <c r="G22" s="13">
        <f t="shared" si="31"/>
        <v>9.9999999999999995E-8</v>
      </c>
      <c r="H22" s="13">
        <f t="shared" si="31"/>
        <v>9.9999999999999995E-8</v>
      </c>
      <c r="I22" s="13">
        <f t="shared" si="31"/>
        <v>9.9999999999999995E-8</v>
      </c>
      <c r="J22" s="13">
        <f t="shared" si="31"/>
        <v>9.9999999999999995E-8</v>
      </c>
      <c r="K22" s="13">
        <f t="shared" si="31"/>
        <v>9.9999999999999995E-8</v>
      </c>
      <c r="L22" s="13">
        <f t="shared" si="31"/>
        <v>9.9999999999999995E-8</v>
      </c>
      <c r="M22" s="13">
        <f t="shared" si="31"/>
        <v>9.9999999999999995E-8</v>
      </c>
      <c r="P22" s="12" t="str">
        <f t="shared" ref="P22:Q27" si="32">P120</f>
        <v xml:space="preserve">   Other industry</v>
      </c>
      <c r="Q22" s="13">
        <f t="shared" si="32"/>
        <v>2.2692960422316233</v>
      </c>
      <c r="R22" s="13">
        <f t="shared" ref="R22:AA22" si="33">R120</f>
        <v>4.7927867970159133</v>
      </c>
      <c r="S22" s="13">
        <f t="shared" si="33"/>
        <v>9.9999999999999995E-8</v>
      </c>
      <c r="T22" s="13">
        <f t="shared" si="33"/>
        <v>9.9999999999999995E-8</v>
      </c>
      <c r="U22" s="13">
        <f t="shared" si="33"/>
        <v>9.9999999999999995E-8</v>
      </c>
      <c r="V22" s="13">
        <f t="shared" si="33"/>
        <v>9.9999999999999995E-8</v>
      </c>
      <c r="W22" s="13">
        <f t="shared" si="33"/>
        <v>9.9999999999999995E-8</v>
      </c>
      <c r="X22" s="13">
        <f t="shared" si="33"/>
        <v>9.9999999999999995E-8</v>
      </c>
      <c r="Y22" s="13">
        <f t="shared" si="33"/>
        <v>9.9999999999999995E-8</v>
      </c>
      <c r="Z22" s="13">
        <f t="shared" si="33"/>
        <v>9.9999999999999995E-8</v>
      </c>
      <c r="AA22" s="13">
        <f t="shared" si="33"/>
        <v>9.9999999999999995E-8</v>
      </c>
    </row>
    <row r="23" spans="2:27" x14ac:dyDescent="0.3">
      <c r="B23" s="14" t="str">
        <f t="shared" si="30"/>
        <v xml:space="preserve">      Electricity &amp; gas distribution</v>
      </c>
      <c r="C23" s="15" t="e">
        <f t="shared" si="30"/>
        <v>#N/A</v>
      </c>
      <c r="D23" s="15" t="e">
        <f t="shared" ref="D23:M23" si="34">D121</f>
        <v>#N/A</v>
      </c>
      <c r="E23" s="15" t="e">
        <f t="shared" si="34"/>
        <v>#N/A</v>
      </c>
      <c r="F23" s="15" t="e">
        <f t="shared" si="34"/>
        <v>#N/A</v>
      </c>
      <c r="G23" s="15" t="e">
        <f t="shared" si="34"/>
        <v>#N/A</v>
      </c>
      <c r="H23" s="15" t="e">
        <f t="shared" si="34"/>
        <v>#N/A</v>
      </c>
      <c r="I23" s="15" t="e">
        <f t="shared" si="34"/>
        <v>#N/A</v>
      </c>
      <c r="J23" s="15" t="e">
        <f t="shared" si="34"/>
        <v>#N/A</v>
      </c>
      <c r="K23" s="15" t="e">
        <f t="shared" si="34"/>
        <v>#N/A</v>
      </c>
      <c r="L23" s="15" t="e">
        <f t="shared" si="34"/>
        <v>#N/A</v>
      </c>
      <c r="M23" s="15" t="e">
        <f t="shared" si="34"/>
        <v>#N/A</v>
      </c>
      <c r="P23" s="14" t="str">
        <f t="shared" si="32"/>
        <v xml:space="preserve">      Electricity &amp; gas distribution</v>
      </c>
      <c r="Q23" s="15" t="e">
        <f t="shared" si="32"/>
        <v>#N/A</v>
      </c>
      <c r="R23" s="15" t="e">
        <f t="shared" ref="R23:AA23" si="35">R121</f>
        <v>#N/A</v>
      </c>
      <c r="S23" s="15" t="e">
        <f t="shared" si="35"/>
        <v>#N/A</v>
      </c>
      <c r="T23" s="15" t="e">
        <f t="shared" si="35"/>
        <v>#N/A</v>
      </c>
      <c r="U23" s="15" t="e">
        <f t="shared" si="35"/>
        <v>#N/A</v>
      </c>
      <c r="V23" s="15" t="e">
        <f t="shared" si="35"/>
        <v>#N/A</v>
      </c>
      <c r="W23" s="15" t="e">
        <f t="shared" si="35"/>
        <v>#N/A</v>
      </c>
      <c r="X23" s="15" t="e">
        <f t="shared" si="35"/>
        <v>#N/A</v>
      </c>
      <c r="Y23" s="15" t="e">
        <f t="shared" si="35"/>
        <v>#N/A</v>
      </c>
      <c r="Z23" s="15" t="e">
        <f t="shared" si="35"/>
        <v>#N/A</v>
      </c>
      <c r="AA23" s="15" t="e">
        <f t="shared" si="35"/>
        <v>#N/A</v>
      </c>
    </row>
    <row r="24" spans="2:27" x14ac:dyDescent="0.3">
      <c r="B24" s="14" t="str">
        <f t="shared" si="30"/>
        <v xml:space="preserve">      Water distribution</v>
      </c>
      <c r="C24" s="15" t="e">
        <f t="shared" si="30"/>
        <v>#N/A</v>
      </c>
      <c r="D24" s="15" t="e">
        <f t="shared" ref="D24:M24" si="36">D122</f>
        <v>#N/A</v>
      </c>
      <c r="E24" s="15" t="e">
        <f t="shared" si="36"/>
        <v>#N/A</v>
      </c>
      <c r="F24" s="15" t="e">
        <f t="shared" si="36"/>
        <v>#N/A</v>
      </c>
      <c r="G24" s="15" t="e">
        <f t="shared" si="36"/>
        <v>#N/A</v>
      </c>
      <c r="H24" s="15" t="e">
        <f t="shared" si="36"/>
        <v>#N/A</v>
      </c>
      <c r="I24" s="15" t="e">
        <f t="shared" si="36"/>
        <v>#N/A</v>
      </c>
      <c r="J24" s="15" t="e">
        <f t="shared" si="36"/>
        <v>#N/A</v>
      </c>
      <c r="K24" s="15" t="e">
        <f t="shared" si="36"/>
        <v>#N/A</v>
      </c>
      <c r="L24" s="15" t="e">
        <f t="shared" si="36"/>
        <v>#N/A</v>
      </c>
      <c r="M24" s="15" t="e">
        <f t="shared" si="36"/>
        <v>#N/A</v>
      </c>
      <c r="P24" s="14" t="str">
        <f t="shared" si="32"/>
        <v xml:space="preserve">      Water distribution</v>
      </c>
      <c r="Q24" s="15" t="e">
        <f t="shared" si="32"/>
        <v>#N/A</v>
      </c>
      <c r="R24" s="15" t="e">
        <f t="shared" ref="R24:AA24" si="37">R122</f>
        <v>#N/A</v>
      </c>
      <c r="S24" s="15" t="e">
        <f t="shared" si="37"/>
        <v>#N/A</v>
      </c>
      <c r="T24" s="15" t="e">
        <f t="shared" si="37"/>
        <v>#N/A</v>
      </c>
      <c r="U24" s="15" t="e">
        <f t="shared" si="37"/>
        <v>#N/A</v>
      </c>
      <c r="V24" s="15" t="e">
        <f t="shared" si="37"/>
        <v>#N/A</v>
      </c>
      <c r="W24" s="15" t="e">
        <f t="shared" si="37"/>
        <v>#N/A</v>
      </c>
      <c r="X24" s="15" t="e">
        <f t="shared" si="37"/>
        <v>#N/A</v>
      </c>
      <c r="Y24" s="15" t="e">
        <f t="shared" si="37"/>
        <v>#N/A</v>
      </c>
      <c r="Z24" s="15" t="e">
        <f t="shared" si="37"/>
        <v>#N/A</v>
      </c>
      <c r="AA24" s="15" t="e">
        <f t="shared" si="37"/>
        <v>#N/A</v>
      </c>
    </row>
    <row r="25" spans="2:27" x14ac:dyDescent="0.3">
      <c r="B25" s="14" t="str">
        <f t="shared" si="30"/>
        <v xml:space="preserve">      Construction</v>
      </c>
      <c r="C25" s="15" t="e">
        <f t="shared" si="30"/>
        <v>#N/A</v>
      </c>
      <c r="D25" s="15" t="e">
        <f t="shared" ref="D25:M25" si="38">D123</f>
        <v>#N/A</v>
      </c>
      <c r="E25" s="15" t="e">
        <f t="shared" si="38"/>
        <v>#N/A</v>
      </c>
      <c r="F25" s="15" t="e">
        <f t="shared" si="38"/>
        <v>#N/A</v>
      </c>
      <c r="G25" s="15" t="e">
        <f t="shared" si="38"/>
        <v>#N/A</v>
      </c>
      <c r="H25" s="15" t="e">
        <f t="shared" si="38"/>
        <v>#N/A</v>
      </c>
      <c r="I25" s="15" t="e">
        <f t="shared" si="38"/>
        <v>#N/A</v>
      </c>
      <c r="J25" s="15" t="e">
        <f t="shared" si="38"/>
        <v>#N/A</v>
      </c>
      <c r="K25" s="15" t="e">
        <f t="shared" si="38"/>
        <v>#N/A</v>
      </c>
      <c r="L25" s="15" t="e">
        <f t="shared" si="38"/>
        <v>#N/A</v>
      </c>
      <c r="M25" s="15" t="e">
        <f t="shared" si="38"/>
        <v>#N/A</v>
      </c>
      <c r="P25" s="14" t="str">
        <f t="shared" si="32"/>
        <v xml:space="preserve">      Construction</v>
      </c>
      <c r="Q25" s="15" t="e">
        <f t="shared" si="32"/>
        <v>#N/A</v>
      </c>
      <c r="R25" s="15" t="e">
        <f t="shared" ref="R25:AA25" si="39">R123</f>
        <v>#N/A</v>
      </c>
      <c r="S25" s="15" t="e">
        <f t="shared" si="39"/>
        <v>#N/A</v>
      </c>
      <c r="T25" s="15" t="e">
        <f t="shared" si="39"/>
        <v>#N/A</v>
      </c>
      <c r="U25" s="15" t="e">
        <f t="shared" si="39"/>
        <v>#N/A</v>
      </c>
      <c r="V25" s="15" t="e">
        <f t="shared" si="39"/>
        <v>#N/A</v>
      </c>
      <c r="W25" s="15" t="e">
        <f t="shared" si="39"/>
        <v>#N/A</v>
      </c>
      <c r="X25" s="15" t="e">
        <f t="shared" si="39"/>
        <v>#N/A</v>
      </c>
      <c r="Y25" s="15" t="e">
        <f t="shared" si="39"/>
        <v>#N/A</v>
      </c>
      <c r="Z25" s="15" t="e">
        <f t="shared" si="39"/>
        <v>#N/A</v>
      </c>
      <c r="AA25" s="15" t="e">
        <f t="shared" si="39"/>
        <v>#N/A</v>
      </c>
    </row>
    <row r="26" spans="2:27" x14ac:dyDescent="0.3">
      <c r="B26" s="18" t="str">
        <f t="shared" si="30"/>
        <v>SERVICES</v>
      </c>
      <c r="C26" s="19">
        <f t="shared" si="30"/>
        <v>43.253404983541976</v>
      </c>
      <c r="D26" s="19">
        <f t="shared" ref="D26:M26" si="40">D124</f>
        <v>4.153853602189006</v>
      </c>
      <c r="E26" s="19">
        <f t="shared" si="40"/>
        <v>9.9999999999999995E-8</v>
      </c>
      <c r="F26" s="19">
        <f t="shared" si="40"/>
        <v>9.9999999999999995E-8</v>
      </c>
      <c r="G26" s="19">
        <f t="shared" si="40"/>
        <v>9.9999999999999995E-8</v>
      </c>
      <c r="H26" s="19">
        <f t="shared" si="40"/>
        <v>9.9999999999999995E-8</v>
      </c>
      <c r="I26" s="19">
        <f t="shared" si="40"/>
        <v>9.9999999999999995E-8</v>
      </c>
      <c r="J26" s="19">
        <f t="shared" si="40"/>
        <v>9.9999999999999995E-8</v>
      </c>
      <c r="K26" s="19">
        <f t="shared" si="40"/>
        <v>9.9999999999999995E-8</v>
      </c>
      <c r="L26" s="19">
        <f t="shared" si="40"/>
        <v>9.9999999999999995E-8</v>
      </c>
      <c r="M26" s="19">
        <f t="shared" si="40"/>
        <v>9.9999999999999995E-8</v>
      </c>
      <c r="P26" s="18" t="str">
        <f t="shared" si="32"/>
        <v>SERVICES</v>
      </c>
      <c r="Q26" s="19">
        <f t="shared" si="32"/>
        <v>12.195641401732283</v>
      </c>
      <c r="R26" s="19">
        <f t="shared" ref="R26:AA26" si="41">R124</f>
        <v>3.3570937285857028</v>
      </c>
      <c r="S26" s="19">
        <f t="shared" si="41"/>
        <v>9.9999999999999995E-8</v>
      </c>
      <c r="T26" s="19">
        <f t="shared" si="41"/>
        <v>9.9999999999999995E-8</v>
      </c>
      <c r="U26" s="19">
        <f t="shared" si="41"/>
        <v>9.9999999999999995E-8</v>
      </c>
      <c r="V26" s="19">
        <f t="shared" si="41"/>
        <v>9.9999999999999995E-8</v>
      </c>
      <c r="W26" s="19">
        <f t="shared" si="41"/>
        <v>9.9999999999999995E-8</v>
      </c>
      <c r="X26" s="19">
        <f t="shared" si="41"/>
        <v>9.9999999999999995E-8</v>
      </c>
      <c r="Y26" s="19">
        <f t="shared" si="41"/>
        <v>9.9999999999999995E-8</v>
      </c>
      <c r="Z26" s="19">
        <f t="shared" si="41"/>
        <v>9.9999999999999995E-8</v>
      </c>
      <c r="AA26" s="19">
        <f t="shared" si="41"/>
        <v>9.9999999999999995E-8</v>
      </c>
    </row>
    <row r="27" spans="2:27" x14ac:dyDescent="0.3">
      <c r="B27" s="12" t="str">
        <f t="shared" si="30"/>
        <v xml:space="preserve">   Trade and catering</v>
      </c>
      <c r="C27" s="13" t="e">
        <f t="shared" si="30"/>
        <v>#N/A</v>
      </c>
      <c r="D27" s="13" t="e">
        <f t="shared" ref="D27:M27" si="42">D125</f>
        <v>#N/A</v>
      </c>
      <c r="E27" s="13" t="e">
        <f t="shared" si="42"/>
        <v>#N/A</v>
      </c>
      <c r="F27" s="13" t="e">
        <f t="shared" si="42"/>
        <v>#N/A</v>
      </c>
      <c r="G27" s="13" t="e">
        <f t="shared" si="42"/>
        <v>#N/A</v>
      </c>
      <c r="H27" s="13" t="e">
        <f t="shared" si="42"/>
        <v>#N/A</v>
      </c>
      <c r="I27" s="13" t="e">
        <f t="shared" si="42"/>
        <v>#N/A</v>
      </c>
      <c r="J27" s="13" t="e">
        <f t="shared" si="42"/>
        <v>#N/A</v>
      </c>
      <c r="K27" s="13" t="e">
        <f t="shared" si="42"/>
        <v>#N/A</v>
      </c>
      <c r="L27" s="13" t="e">
        <f t="shared" si="42"/>
        <v>#N/A</v>
      </c>
      <c r="M27" s="13" t="e">
        <f t="shared" si="42"/>
        <v>#N/A</v>
      </c>
      <c r="P27" s="12" t="str">
        <f t="shared" si="32"/>
        <v xml:space="preserve">   Trade and catering</v>
      </c>
      <c r="Q27" s="13" t="e">
        <f t="shared" si="32"/>
        <v>#N/A</v>
      </c>
      <c r="R27" s="13" t="e">
        <f t="shared" ref="R27:AA27" si="43">R125</f>
        <v>#N/A</v>
      </c>
      <c r="S27" s="13" t="e">
        <f t="shared" si="43"/>
        <v>#N/A</v>
      </c>
      <c r="T27" s="13" t="e">
        <f t="shared" si="43"/>
        <v>#N/A</v>
      </c>
      <c r="U27" s="13" t="e">
        <f t="shared" si="43"/>
        <v>#N/A</v>
      </c>
      <c r="V27" s="13" t="e">
        <f t="shared" si="43"/>
        <v>#N/A</v>
      </c>
      <c r="W27" s="13" t="e">
        <f t="shared" si="43"/>
        <v>#N/A</v>
      </c>
      <c r="X27" s="13" t="e">
        <f t="shared" si="43"/>
        <v>#N/A</v>
      </c>
      <c r="Y27" s="13" t="e">
        <f t="shared" si="43"/>
        <v>#N/A</v>
      </c>
      <c r="Z27" s="13" t="e">
        <f t="shared" si="43"/>
        <v>#N/A</v>
      </c>
      <c r="AA27" s="13" t="e">
        <f t="shared" si="43"/>
        <v>#N/A</v>
      </c>
    </row>
    <row r="28" spans="2:27" x14ac:dyDescent="0.3">
      <c r="B28" s="12" t="str">
        <f>B128</f>
        <v xml:space="preserve">   Transport and communications</v>
      </c>
      <c r="C28" s="13" t="e">
        <f>C128</f>
        <v>#N/A</v>
      </c>
      <c r="D28" s="13" t="e">
        <f t="shared" ref="D28:M28" si="44">D128</f>
        <v>#N/A</v>
      </c>
      <c r="E28" s="13" t="e">
        <f t="shared" si="44"/>
        <v>#N/A</v>
      </c>
      <c r="F28" s="13" t="e">
        <f t="shared" si="44"/>
        <v>#N/A</v>
      </c>
      <c r="G28" s="13" t="e">
        <f t="shared" si="44"/>
        <v>#N/A</v>
      </c>
      <c r="H28" s="13" t="e">
        <f t="shared" si="44"/>
        <v>#N/A</v>
      </c>
      <c r="I28" s="13" t="e">
        <f t="shared" si="44"/>
        <v>#N/A</v>
      </c>
      <c r="J28" s="13" t="e">
        <f t="shared" si="44"/>
        <v>#N/A</v>
      </c>
      <c r="K28" s="13" t="e">
        <f t="shared" si="44"/>
        <v>#N/A</v>
      </c>
      <c r="L28" s="13" t="e">
        <f t="shared" si="44"/>
        <v>#N/A</v>
      </c>
      <c r="M28" s="13" t="e">
        <f t="shared" si="44"/>
        <v>#N/A</v>
      </c>
      <c r="P28" s="12" t="str">
        <f>P128</f>
        <v xml:space="preserve">   Transport and communications</v>
      </c>
      <c r="Q28" s="13" t="e">
        <f>Q128</f>
        <v>#N/A</v>
      </c>
      <c r="R28" s="13" t="e">
        <f t="shared" ref="R28:AA28" si="45">R128</f>
        <v>#N/A</v>
      </c>
      <c r="S28" s="13" t="e">
        <f t="shared" si="45"/>
        <v>#N/A</v>
      </c>
      <c r="T28" s="13" t="e">
        <f t="shared" si="45"/>
        <v>#N/A</v>
      </c>
      <c r="U28" s="13" t="e">
        <f t="shared" si="45"/>
        <v>#N/A</v>
      </c>
      <c r="V28" s="13" t="e">
        <f t="shared" si="45"/>
        <v>#N/A</v>
      </c>
      <c r="W28" s="13" t="e">
        <f t="shared" si="45"/>
        <v>#N/A</v>
      </c>
      <c r="X28" s="13" t="e">
        <f t="shared" si="45"/>
        <v>#N/A</v>
      </c>
      <c r="Y28" s="13" t="e">
        <f t="shared" si="45"/>
        <v>#N/A</v>
      </c>
      <c r="Z28" s="13" t="e">
        <f t="shared" si="45"/>
        <v>#N/A</v>
      </c>
      <c r="AA28" s="13" t="e">
        <f t="shared" si="45"/>
        <v>#N/A</v>
      </c>
    </row>
    <row r="29" spans="2:27" x14ac:dyDescent="0.3">
      <c r="B29" s="12" t="str">
        <f>B131</f>
        <v xml:space="preserve">   Finance and business services</v>
      </c>
      <c r="C29" s="13" t="e">
        <f>C131</f>
        <v>#N/A</v>
      </c>
      <c r="D29" s="13" t="e">
        <f t="shared" ref="D29:M29" si="46">D131</f>
        <v>#N/A</v>
      </c>
      <c r="E29" s="13" t="e">
        <f t="shared" si="46"/>
        <v>#N/A</v>
      </c>
      <c r="F29" s="13" t="e">
        <f t="shared" si="46"/>
        <v>#N/A</v>
      </c>
      <c r="G29" s="13" t="e">
        <f t="shared" si="46"/>
        <v>#N/A</v>
      </c>
      <c r="H29" s="13" t="e">
        <f t="shared" si="46"/>
        <v>#N/A</v>
      </c>
      <c r="I29" s="13" t="e">
        <f t="shared" si="46"/>
        <v>#N/A</v>
      </c>
      <c r="J29" s="13" t="e">
        <f t="shared" si="46"/>
        <v>#N/A</v>
      </c>
      <c r="K29" s="13" t="e">
        <f t="shared" si="46"/>
        <v>#N/A</v>
      </c>
      <c r="L29" s="13" t="e">
        <f t="shared" si="46"/>
        <v>#N/A</v>
      </c>
      <c r="M29" s="13" t="e">
        <f t="shared" si="46"/>
        <v>#N/A</v>
      </c>
      <c r="P29" s="12" t="str">
        <f>P131</f>
        <v xml:space="preserve">   Finance and business services</v>
      </c>
      <c r="Q29" s="13" t="e">
        <f>Q131</f>
        <v>#N/A</v>
      </c>
      <c r="R29" s="13" t="e">
        <f t="shared" ref="R29:AA29" si="47">R131</f>
        <v>#N/A</v>
      </c>
      <c r="S29" s="13" t="e">
        <f t="shared" si="47"/>
        <v>#N/A</v>
      </c>
      <c r="T29" s="13" t="e">
        <f t="shared" si="47"/>
        <v>#N/A</v>
      </c>
      <c r="U29" s="13" t="e">
        <f t="shared" si="47"/>
        <v>#N/A</v>
      </c>
      <c r="V29" s="13" t="e">
        <f t="shared" si="47"/>
        <v>#N/A</v>
      </c>
      <c r="W29" s="13" t="e">
        <f t="shared" si="47"/>
        <v>#N/A</v>
      </c>
      <c r="X29" s="13" t="e">
        <f t="shared" si="47"/>
        <v>#N/A</v>
      </c>
      <c r="Y29" s="13" t="e">
        <f t="shared" si="47"/>
        <v>#N/A</v>
      </c>
      <c r="Z29" s="13" t="e">
        <f t="shared" si="47"/>
        <v>#N/A</v>
      </c>
      <c r="AA29" s="13" t="e">
        <f t="shared" si="47"/>
        <v>#N/A</v>
      </c>
    </row>
    <row r="30" spans="2:27" x14ac:dyDescent="0.3">
      <c r="B30" s="12" t="str">
        <f>B139</f>
        <v xml:space="preserve">   Government and social services</v>
      </c>
      <c r="C30" s="13" t="e">
        <f>C139</f>
        <v>#N/A</v>
      </c>
      <c r="D30" s="13" t="e">
        <f t="shared" ref="D30:M30" si="48">D139</f>
        <v>#N/A</v>
      </c>
      <c r="E30" s="13" t="e">
        <f t="shared" si="48"/>
        <v>#N/A</v>
      </c>
      <c r="F30" s="13" t="e">
        <f t="shared" si="48"/>
        <v>#N/A</v>
      </c>
      <c r="G30" s="13" t="e">
        <f t="shared" si="48"/>
        <v>#N/A</v>
      </c>
      <c r="H30" s="13" t="e">
        <f t="shared" si="48"/>
        <v>#N/A</v>
      </c>
      <c r="I30" s="13" t="e">
        <f t="shared" si="48"/>
        <v>#N/A</v>
      </c>
      <c r="J30" s="13" t="e">
        <f t="shared" si="48"/>
        <v>#N/A</v>
      </c>
      <c r="K30" s="13" t="e">
        <f t="shared" si="48"/>
        <v>#N/A</v>
      </c>
      <c r="L30" s="13" t="e">
        <f t="shared" si="48"/>
        <v>#N/A</v>
      </c>
      <c r="M30" s="13" t="e">
        <f t="shared" si="48"/>
        <v>#N/A</v>
      </c>
      <c r="P30" s="12" t="str">
        <f>P139</f>
        <v xml:space="preserve">   Government and social services</v>
      </c>
      <c r="Q30" s="13" t="e">
        <f>Q139</f>
        <v>#N/A</v>
      </c>
      <c r="R30" s="13" t="e">
        <f t="shared" ref="R30:AA30" si="49">R139</f>
        <v>#N/A</v>
      </c>
      <c r="S30" s="13" t="e">
        <f t="shared" si="49"/>
        <v>#N/A</v>
      </c>
      <c r="T30" s="13" t="e">
        <f t="shared" si="49"/>
        <v>#N/A</v>
      </c>
      <c r="U30" s="13" t="e">
        <f t="shared" si="49"/>
        <v>#N/A</v>
      </c>
      <c r="V30" s="13" t="e">
        <f t="shared" si="49"/>
        <v>#N/A</v>
      </c>
      <c r="W30" s="13" t="e">
        <f t="shared" si="49"/>
        <v>#N/A</v>
      </c>
      <c r="X30" s="13" t="e">
        <f t="shared" si="49"/>
        <v>#N/A</v>
      </c>
      <c r="Y30" s="13" t="e">
        <f t="shared" si="49"/>
        <v>#N/A</v>
      </c>
      <c r="Z30" s="13" t="e">
        <f t="shared" si="49"/>
        <v>#N/A</v>
      </c>
      <c r="AA30" s="13" t="e">
        <f t="shared" si="49"/>
        <v>#N/A</v>
      </c>
    </row>
    <row r="31" spans="2:27" x14ac:dyDescent="0.3">
      <c r="B31" s="12" t="str">
        <f>B143</f>
        <v xml:space="preserve">   Other services</v>
      </c>
      <c r="C31" s="13" t="e">
        <f>C143</f>
        <v>#N/A</v>
      </c>
      <c r="D31" s="13" t="e">
        <f t="shared" ref="D31:M31" si="50">D143</f>
        <v>#N/A</v>
      </c>
      <c r="E31" s="13" t="e">
        <f t="shared" si="50"/>
        <v>#N/A</v>
      </c>
      <c r="F31" s="13" t="e">
        <f t="shared" si="50"/>
        <v>#N/A</v>
      </c>
      <c r="G31" s="13" t="e">
        <f t="shared" si="50"/>
        <v>#N/A</v>
      </c>
      <c r="H31" s="13" t="e">
        <f t="shared" si="50"/>
        <v>#N/A</v>
      </c>
      <c r="I31" s="13" t="e">
        <f t="shared" si="50"/>
        <v>#N/A</v>
      </c>
      <c r="J31" s="13" t="e">
        <f t="shared" si="50"/>
        <v>#N/A</v>
      </c>
      <c r="K31" s="13" t="e">
        <f t="shared" si="50"/>
        <v>#N/A</v>
      </c>
      <c r="L31" s="13" t="e">
        <f t="shared" si="50"/>
        <v>#N/A</v>
      </c>
      <c r="M31" s="13" t="e">
        <f t="shared" si="50"/>
        <v>#N/A</v>
      </c>
      <c r="P31" s="12" t="str">
        <f>P143</f>
        <v xml:space="preserve">   Other services</v>
      </c>
      <c r="Q31" s="13" t="e">
        <f>Q143</f>
        <v>#N/A</v>
      </c>
      <c r="R31" s="13" t="e">
        <f t="shared" ref="R31:AA31" si="51">R143</f>
        <v>#N/A</v>
      </c>
      <c r="S31" s="13" t="e">
        <f t="shared" si="51"/>
        <v>#N/A</v>
      </c>
      <c r="T31" s="13" t="e">
        <f t="shared" si="51"/>
        <v>#N/A</v>
      </c>
      <c r="U31" s="13" t="e">
        <f t="shared" si="51"/>
        <v>#N/A</v>
      </c>
      <c r="V31" s="13" t="e">
        <f t="shared" si="51"/>
        <v>#N/A</v>
      </c>
      <c r="W31" s="13" t="e">
        <f t="shared" si="51"/>
        <v>#N/A</v>
      </c>
      <c r="X31" s="13" t="e">
        <f t="shared" si="51"/>
        <v>#N/A</v>
      </c>
      <c r="Y31" s="13" t="e">
        <f t="shared" si="51"/>
        <v>#N/A</v>
      </c>
      <c r="Z31" s="13" t="e">
        <f t="shared" si="51"/>
        <v>#N/A</v>
      </c>
      <c r="AA31" s="13" t="e">
        <f t="shared" si="51"/>
        <v>#N/A</v>
      </c>
    </row>
    <row r="32" spans="2:27" x14ac:dyDescent="0.3">
      <c r="B32" s="5"/>
      <c r="P32" s="5"/>
    </row>
    <row r="33" spans="1:27" x14ac:dyDescent="0.3">
      <c r="B33" s="5"/>
      <c r="P33" s="5"/>
    </row>
    <row r="34" spans="1:27" x14ac:dyDescent="0.3">
      <c r="B34" s="1" t="s">
        <v>422</v>
      </c>
      <c r="P34" s="1" t="s">
        <v>425</v>
      </c>
    </row>
    <row r="35" spans="1:27" hidden="1" x14ac:dyDescent="0.3"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Q35">
        <v>2</v>
      </c>
      <c r="R35">
        <v>3</v>
      </c>
      <c r="S35">
        <v>4</v>
      </c>
      <c r="T35">
        <v>5</v>
      </c>
      <c r="U35">
        <v>6</v>
      </c>
      <c r="V35">
        <v>7</v>
      </c>
      <c r="W35">
        <v>8</v>
      </c>
      <c r="X35">
        <v>9</v>
      </c>
      <c r="Y35">
        <v>10</v>
      </c>
      <c r="Z35">
        <v>11</v>
      </c>
      <c r="AA35">
        <v>12</v>
      </c>
    </row>
    <row r="36" spans="1:27" x14ac:dyDescent="0.3">
      <c r="B36" s="6"/>
      <c r="C36" s="7" t="s">
        <v>343</v>
      </c>
      <c r="D36" s="9" t="s">
        <v>347</v>
      </c>
      <c r="E36" s="64" t="s">
        <v>344</v>
      </c>
      <c r="F36" s="64"/>
      <c r="G36" s="64"/>
      <c r="H36" s="64"/>
      <c r="I36" s="64"/>
      <c r="J36" s="64"/>
      <c r="K36" s="64"/>
      <c r="L36" s="64"/>
      <c r="M36" s="64"/>
      <c r="P36" s="6"/>
      <c r="Q36" s="7" t="s">
        <v>343</v>
      </c>
      <c r="R36" s="9" t="s">
        <v>347</v>
      </c>
      <c r="S36" s="64" t="s">
        <v>344</v>
      </c>
      <c r="T36" s="64"/>
      <c r="U36" s="64"/>
      <c r="V36" s="64"/>
      <c r="W36" s="64"/>
      <c r="X36" s="64"/>
      <c r="Y36" s="64"/>
      <c r="Z36" s="64"/>
      <c r="AA36" s="64"/>
    </row>
    <row r="37" spans="1:27" x14ac:dyDescent="0.3">
      <c r="B37" s="8"/>
      <c r="C37" s="9" t="s">
        <v>192</v>
      </c>
      <c r="D37" s="9" t="s">
        <v>348</v>
      </c>
      <c r="E37" s="9" t="str">
        <f>Raw!F423</f>
        <v>sim1</v>
      </c>
      <c r="F37" s="9" t="str">
        <f>Raw!G423</f>
        <v>sim2</v>
      </c>
      <c r="G37" s="9" t="str">
        <f>Raw!H423</f>
        <v>sim3</v>
      </c>
      <c r="H37" s="9" t="str">
        <f>Raw!I423</f>
        <v>sim4</v>
      </c>
      <c r="I37" s="9" t="str">
        <f>Raw!J423</f>
        <v>sim5</v>
      </c>
      <c r="J37" s="9" t="str">
        <f>Raw!K423</f>
        <v>sim6</v>
      </c>
      <c r="K37" s="9" t="str">
        <f>Raw!L423</f>
        <v>sim7</v>
      </c>
      <c r="L37" s="9" t="str">
        <f>Raw!M423</f>
        <v>sim8</v>
      </c>
      <c r="M37" s="9" t="str">
        <f>Raw!N423</f>
        <v>sim9</v>
      </c>
      <c r="P37" s="8"/>
      <c r="Q37" s="9" t="s">
        <v>192</v>
      </c>
      <c r="R37" s="9" t="s">
        <v>348</v>
      </c>
      <c r="S37" s="9" t="str">
        <f>Raw!F573</f>
        <v>sim1</v>
      </c>
      <c r="T37" s="9" t="str">
        <f>Raw!G573</f>
        <v>sim2</v>
      </c>
      <c r="U37" s="9" t="str">
        <f>Raw!H573</f>
        <v>sim3</v>
      </c>
      <c r="V37" s="9" t="str">
        <f>Raw!I573</f>
        <v>sim4</v>
      </c>
      <c r="W37" s="9" t="str">
        <f>Raw!J573</f>
        <v>sim5</v>
      </c>
      <c r="X37" s="9" t="str">
        <f>Raw!K573</f>
        <v>sim6</v>
      </c>
      <c r="Y37" s="9" t="str">
        <f>Raw!L573</f>
        <v>sim7</v>
      </c>
      <c r="Z37" s="9" t="str">
        <f>Raw!M573</f>
        <v>sim8</v>
      </c>
      <c r="AA37" s="9" t="str">
        <f>Raw!N573</f>
        <v>sim9</v>
      </c>
    </row>
    <row r="38" spans="1:27" x14ac:dyDescent="0.3">
      <c r="B38" s="10"/>
      <c r="C38" s="21" t="s">
        <v>194</v>
      </c>
      <c r="D38" s="21" t="s">
        <v>194</v>
      </c>
      <c r="E38" s="21" t="s">
        <v>345</v>
      </c>
      <c r="F38" s="21" t="s">
        <v>345</v>
      </c>
      <c r="G38" s="21" t="s">
        <v>345</v>
      </c>
      <c r="H38" s="21" t="s">
        <v>345</v>
      </c>
      <c r="I38" s="21" t="s">
        <v>345</v>
      </c>
      <c r="J38" s="21" t="s">
        <v>345</v>
      </c>
      <c r="K38" s="21" t="s">
        <v>345</v>
      </c>
      <c r="L38" s="21" t="s">
        <v>345</v>
      </c>
      <c r="M38" s="21" t="s">
        <v>345</v>
      </c>
      <c r="P38" s="10"/>
      <c r="Q38" s="21" t="s">
        <v>194</v>
      </c>
      <c r="R38" s="21" t="s">
        <v>194</v>
      </c>
      <c r="S38" s="21" t="s">
        <v>345</v>
      </c>
      <c r="T38" s="21" t="s">
        <v>345</v>
      </c>
      <c r="U38" s="21" t="s">
        <v>345</v>
      </c>
      <c r="V38" s="21" t="s">
        <v>345</v>
      </c>
      <c r="W38" s="21" t="s">
        <v>345</v>
      </c>
      <c r="X38" s="21" t="s">
        <v>345</v>
      </c>
      <c r="Y38" s="21" t="s">
        <v>345</v>
      </c>
      <c r="Z38" s="21" t="s">
        <v>345</v>
      </c>
      <c r="AA38" s="21" t="s">
        <v>345</v>
      </c>
    </row>
    <row r="39" spans="1:27" x14ac:dyDescent="0.3">
      <c r="A39" t="s">
        <v>80</v>
      </c>
      <c r="B39" s="1" t="s">
        <v>196</v>
      </c>
      <c r="C39" s="11">
        <f>VLOOKUP($A39,Raw!$C$424:$N$528,Trade!C$35,0)</f>
        <v>100</v>
      </c>
      <c r="D39" s="11">
        <f>VLOOKUP($A39,Raw!$C$424:$N$528,Trade!D$35,0)</f>
        <v>4.491683250689027</v>
      </c>
      <c r="E39" s="11">
        <f>VLOOKUP($A39,Raw!$C$424:$N$528,Trade!E$35,0)</f>
        <v>9.9999999999999995E-8</v>
      </c>
      <c r="F39" s="11">
        <f>VLOOKUP($A39,Raw!$C$424:$N$528,Trade!F$35,0)</f>
        <v>9.9999999999999995E-8</v>
      </c>
      <c r="G39" s="11">
        <f>VLOOKUP($A39,Raw!$C$424:$N$528,Trade!G$35,0)</f>
        <v>9.9999999999999995E-8</v>
      </c>
      <c r="H39" s="11">
        <f>VLOOKUP($A39,Raw!$C$424:$N$528,Trade!H$35,0)</f>
        <v>9.9999999999999995E-8</v>
      </c>
      <c r="I39" s="11">
        <f>VLOOKUP($A39,Raw!$C$424:$N$528,Trade!I$35,0)</f>
        <v>9.9999999999999995E-8</v>
      </c>
      <c r="J39" s="11">
        <f>VLOOKUP($A39,Raw!$C$424:$N$528,Trade!J$35,0)</f>
        <v>9.9999999999999995E-8</v>
      </c>
      <c r="K39" s="11">
        <f>VLOOKUP($A39,Raw!$C$424:$N$528,Trade!K$35,0)</f>
        <v>9.9999999999999995E-8</v>
      </c>
      <c r="L39" s="11">
        <f>VLOOKUP($A39,Raw!$C$424:$N$528,Trade!L$35,0)</f>
        <v>9.9999999999999995E-8</v>
      </c>
      <c r="M39" s="11">
        <f>VLOOKUP($A39,Raw!$C$424:$N$528,Trade!M$35,0)</f>
        <v>9.9999999999999995E-8</v>
      </c>
      <c r="O39" t="s">
        <v>80</v>
      </c>
      <c r="P39" s="1" t="s">
        <v>196</v>
      </c>
      <c r="Q39" s="11">
        <f>VLOOKUP($O39,Raw!$C$574:$N$678,Trade!Q$35,0)</f>
        <v>100</v>
      </c>
      <c r="R39" s="11">
        <f>VLOOKUP($O39,Raw!$C$574:$N$678,Trade!R$35,0)</f>
        <v>3.9669245845676215</v>
      </c>
      <c r="S39" s="11">
        <f>VLOOKUP($O39,Raw!$C$574:$N$678,Trade!S$35,0)</f>
        <v>9.9999999999999995E-8</v>
      </c>
      <c r="T39" s="11">
        <f>VLOOKUP($O39,Raw!$C$574:$N$678,Trade!T$35,0)</f>
        <v>9.9999999999999995E-8</v>
      </c>
      <c r="U39" s="11">
        <f>VLOOKUP($O39,Raw!$C$574:$N$678,Trade!U$35,0)</f>
        <v>9.9999999999999995E-8</v>
      </c>
      <c r="V39" s="11">
        <f>VLOOKUP($O39,Raw!$C$574:$N$678,Trade!V$35,0)</f>
        <v>9.9999999999999995E-8</v>
      </c>
      <c r="W39" s="11">
        <f>VLOOKUP($O39,Raw!$C$574:$N$678,Trade!W$35,0)</f>
        <v>9.9999999999999995E-8</v>
      </c>
      <c r="X39" s="11">
        <f>VLOOKUP($O39,Raw!$C$574:$N$678,Trade!X$35,0)</f>
        <v>9.9999999999999995E-8</v>
      </c>
      <c r="Y39" s="11">
        <f>VLOOKUP($O39,Raw!$C$574:$N$678,Trade!Y$35,0)</f>
        <v>9.9999999999999995E-8</v>
      </c>
      <c r="Z39" s="11">
        <f>VLOOKUP($O39,Raw!$C$574:$N$678,Trade!Z$35,0)</f>
        <v>9.9999999999999995E-8</v>
      </c>
      <c r="AA39" s="11">
        <f>VLOOKUP($O39,Raw!$C$574:$N$678,Trade!AA$35,0)</f>
        <v>9.9999999999999995E-8</v>
      </c>
    </row>
    <row r="40" spans="1:27" x14ac:dyDescent="0.3">
      <c r="A40" t="s">
        <v>81</v>
      </c>
      <c r="B40" s="1" t="s">
        <v>197</v>
      </c>
      <c r="C40" s="11">
        <f>VLOOKUP($A40,Raw!$C$424:$N$528,Trade!C$35,0)</f>
        <v>30.712123145966448</v>
      </c>
      <c r="D40" s="11">
        <f>VLOOKUP($A40,Raw!$C$424:$N$528,Trade!D$35,0)</f>
        <v>2.117083799305286</v>
      </c>
      <c r="E40" s="11">
        <f>VLOOKUP($A40,Raw!$C$424:$N$528,Trade!E$35,0)</f>
        <v>9.9999999999999995E-8</v>
      </c>
      <c r="F40" s="11">
        <f>VLOOKUP($A40,Raw!$C$424:$N$528,Trade!F$35,0)</f>
        <v>9.9999999999999995E-8</v>
      </c>
      <c r="G40" s="11">
        <f>VLOOKUP($A40,Raw!$C$424:$N$528,Trade!G$35,0)</f>
        <v>9.9999999999999995E-8</v>
      </c>
      <c r="H40" s="11">
        <f>VLOOKUP($A40,Raw!$C$424:$N$528,Trade!H$35,0)</f>
        <v>9.9999999999999995E-8</v>
      </c>
      <c r="I40" s="11">
        <f>VLOOKUP($A40,Raw!$C$424:$N$528,Trade!I$35,0)</f>
        <v>9.9999999999999995E-8</v>
      </c>
      <c r="J40" s="11">
        <f>VLOOKUP($A40,Raw!$C$424:$N$528,Trade!J$35,0)</f>
        <v>9.9999999999999995E-8</v>
      </c>
      <c r="K40" s="11">
        <f>VLOOKUP($A40,Raw!$C$424:$N$528,Trade!K$35,0)</f>
        <v>9.9999999999999995E-8</v>
      </c>
      <c r="L40" s="11">
        <f>VLOOKUP($A40,Raw!$C$424:$N$528,Trade!L$35,0)</f>
        <v>9.9999999999999995E-8</v>
      </c>
      <c r="M40" s="11">
        <f>VLOOKUP($A40,Raw!$C$424:$N$528,Trade!M$35,0)</f>
        <v>9.9999999999999995E-8</v>
      </c>
      <c r="O40" t="s">
        <v>81</v>
      </c>
      <c r="P40" s="1" t="s">
        <v>197</v>
      </c>
      <c r="Q40" s="11">
        <f>VLOOKUP($O40,Raw!$C$574:$N$678,Trade!Q$35,0)</f>
        <v>4.2542007821917966</v>
      </c>
      <c r="R40" s="11">
        <f>VLOOKUP($O40,Raw!$C$574:$N$678,Trade!R$35,0)</f>
        <v>2.186525261092398</v>
      </c>
      <c r="S40" s="11">
        <f>VLOOKUP($O40,Raw!$C$574:$N$678,Trade!S$35,0)</f>
        <v>9.9999999999999995E-8</v>
      </c>
      <c r="T40" s="11">
        <f>VLOOKUP($O40,Raw!$C$574:$N$678,Trade!T$35,0)</f>
        <v>9.9999999999999995E-8</v>
      </c>
      <c r="U40" s="11">
        <f>VLOOKUP($O40,Raw!$C$574:$N$678,Trade!U$35,0)</f>
        <v>9.9999999999999995E-8</v>
      </c>
      <c r="V40" s="11">
        <f>VLOOKUP($O40,Raw!$C$574:$N$678,Trade!V$35,0)</f>
        <v>9.9999999999999995E-8</v>
      </c>
      <c r="W40" s="11">
        <f>VLOOKUP($O40,Raw!$C$574:$N$678,Trade!W$35,0)</f>
        <v>9.9999999999999995E-8</v>
      </c>
      <c r="X40" s="11">
        <f>VLOOKUP($O40,Raw!$C$574:$N$678,Trade!X$35,0)</f>
        <v>9.9999999999999995E-8</v>
      </c>
      <c r="Y40" s="11">
        <f>VLOOKUP($O40,Raw!$C$574:$N$678,Trade!Y$35,0)</f>
        <v>9.9999999999999995E-8</v>
      </c>
      <c r="Z40" s="11">
        <f>VLOOKUP($O40,Raw!$C$574:$N$678,Trade!Z$35,0)</f>
        <v>9.9999999999999995E-8</v>
      </c>
      <c r="AA40" s="11">
        <f>VLOOKUP($O40,Raw!$C$574:$N$678,Trade!AA$35,0)</f>
        <v>9.9999999999999995E-8</v>
      </c>
    </row>
    <row r="41" spans="1:27" x14ac:dyDescent="0.3">
      <c r="A41" t="s">
        <v>82</v>
      </c>
      <c r="B41" s="12" t="s">
        <v>198</v>
      </c>
      <c r="C41" s="13" t="e">
        <f>VLOOKUP($A41,Raw!$C$424:$N$528,Trade!C$35,0)</f>
        <v>#N/A</v>
      </c>
      <c r="D41" s="13" t="e">
        <f>VLOOKUP($A41,Raw!$C$424:$N$528,Trade!D$35,0)</f>
        <v>#N/A</v>
      </c>
      <c r="E41" s="13" t="e">
        <f>VLOOKUP($A41,Raw!$C$424:$N$528,Trade!E$35,0)</f>
        <v>#N/A</v>
      </c>
      <c r="F41" s="13" t="e">
        <f>VLOOKUP($A41,Raw!$C$424:$N$528,Trade!F$35,0)</f>
        <v>#N/A</v>
      </c>
      <c r="G41" s="13" t="e">
        <f>VLOOKUP($A41,Raw!$C$424:$N$528,Trade!G$35,0)</f>
        <v>#N/A</v>
      </c>
      <c r="H41" s="13" t="e">
        <f>VLOOKUP($A41,Raw!$C$424:$N$528,Trade!H$35,0)</f>
        <v>#N/A</v>
      </c>
      <c r="I41" s="13" t="e">
        <f>VLOOKUP($A41,Raw!$C$424:$N$528,Trade!I$35,0)</f>
        <v>#N/A</v>
      </c>
      <c r="J41" s="13" t="e">
        <f>VLOOKUP($A41,Raw!$C$424:$N$528,Trade!J$35,0)</f>
        <v>#N/A</v>
      </c>
      <c r="K41" s="13" t="e">
        <f>VLOOKUP($A41,Raw!$C$424:$N$528,Trade!K$35,0)</f>
        <v>#N/A</v>
      </c>
      <c r="L41" s="13" t="e">
        <f>VLOOKUP($A41,Raw!$C$424:$N$528,Trade!L$35,0)</f>
        <v>#N/A</v>
      </c>
      <c r="M41" s="13" t="e">
        <f>VLOOKUP($A41,Raw!$C$424:$N$528,Trade!M$35,0)</f>
        <v>#N/A</v>
      </c>
      <c r="O41" t="s">
        <v>82</v>
      </c>
      <c r="P41" s="12" t="s">
        <v>198</v>
      </c>
      <c r="Q41" s="13" t="e">
        <f>VLOOKUP($O41,Raw!$C$574:$N$678,Trade!Q$35,0)</f>
        <v>#N/A</v>
      </c>
      <c r="R41" s="13" t="e">
        <f>VLOOKUP($O41,Raw!$C$574:$N$678,Trade!R$35,0)</f>
        <v>#N/A</v>
      </c>
      <c r="S41" s="13" t="e">
        <f>VLOOKUP($O41,Raw!$C$574:$N$678,Trade!S$35,0)</f>
        <v>#N/A</v>
      </c>
      <c r="T41" s="13" t="e">
        <f>VLOOKUP($O41,Raw!$C$574:$N$678,Trade!T$35,0)</f>
        <v>#N/A</v>
      </c>
      <c r="U41" s="13" t="e">
        <f>VLOOKUP($O41,Raw!$C$574:$N$678,Trade!U$35,0)</f>
        <v>#N/A</v>
      </c>
      <c r="V41" s="13" t="e">
        <f>VLOOKUP($O41,Raw!$C$574:$N$678,Trade!V$35,0)</f>
        <v>#N/A</v>
      </c>
      <c r="W41" s="13" t="e">
        <f>VLOOKUP($O41,Raw!$C$574:$N$678,Trade!W$35,0)</f>
        <v>#N/A</v>
      </c>
      <c r="X41" s="13" t="e">
        <f>VLOOKUP($O41,Raw!$C$574:$N$678,Trade!X$35,0)</f>
        <v>#N/A</v>
      </c>
      <c r="Y41" s="13" t="e">
        <f>VLOOKUP($O41,Raw!$C$574:$N$678,Trade!Y$35,0)</f>
        <v>#N/A</v>
      </c>
      <c r="Z41" s="13" t="e">
        <f>VLOOKUP($O41,Raw!$C$574:$N$678,Trade!Z$35,0)</f>
        <v>#N/A</v>
      </c>
      <c r="AA41" s="13" t="e">
        <f>VLOOKUP($O41,Raw!$C$574:$N$678,Trade!AA$35,0)</f>
        <v>#N/A</v>
      </c>
    </row>
    <row r="42" spans="1:27" x14ac:dyDescent="0.3">
      <c r="A42" t="s">
        <v>83</v>
      </c>
      <c r="B42" s="12" t="s">
        <v>199</v>
      </c>
      <c r="C42" s="13" t="e">
        <f>VLOOKUP($A42,Raw!$C$424:$N$528,Trade!C$35,0)</f>
        <v>#N/A</v>
      </c>
      <c r="D42" s="13" t="e">
        <f>VLOOKUP($A42,Raw!$C$424:$N$528,Trade!D$35,0)</f>
        <v>#N/A</v>
      </c>
      <c r="E42" s="13" t="e">
        <f>VLOOKUP($A42,Raw!$C$424:$N$528,Trade!E$35,0)</f>
        <v>#N/A</v>
      </c>
      <c r="F42" s="13" t="e">
        <f>VLOOKUP($A42,Raw!$C$424:$N$528,Trade!F$35,0)</f>
        <v>#N/A</v>
      </c>
      <c r="G42" s="13" t="e">
        <f>VLOOKUP($A42,Raw!$C$424:$N$528,Trade!G$35,0)</f>
        <v>#N/A</v>
      </c>
      <c r="H42" s="13" t="e">
        <f>VLOOKUP($A42,Raw!$C$424:$N$528,Trade!H$35,0)</f>
        <v>#N/A</v>
      </c>
      <c r="I42" s="13" t="e">
        <f>VLOOKUP($A42,Raw!$C$424:$N$528,Trade!I$35,0)</f>
        <v>#N/A</v>
      </c>
      <c r="J42" s="13" t="e">
        <f>VLOOKUP($A42,Raw!$C$424:$N$528,Trade!J$35,0)</f>
        <v>#N/A</v>
      </c>
      <c r="K42" s="13" t="e">
        <f>VLOOKUP($A42,Raw!$C$424:$N$528,Trade!K$35,0)</f>
        <v>#N/A</v>
      </c>
      <c r="L42" s="13" t="e">
        <f>VLOOKUP($A42,Raw!$C$424:$N$528,Trade!L$35,0)</f>
        <v>#N/A</v>
      </c>
      <c r="M42" s="13" t="e">
        <f>VLOOKUP($A42,Raw!$C$424:$N$528,Trade!M$35,0)</f>
        <v>#N/A</v>
      </c>
      <c r="O42" t="s">
        <v>83</v>
      </c>
      <c r="P42" s="12" t="s">
        <v>199</v>
      </c>
      <c r="Q42" s="13" t="e">
        <f>VLOOKUP($O42,Raw!$C$574:$N$678,Trade!Q$35,0)</f>
        <v>#N/A</v>
      </c>
      <c r="R42" s="13" t="e">
        <f>VLOOKUP($O42,Raw!$C$574:$N$678,Trade!R$35,0)</f>
        <v>#N/A</v>
      </c>
      <c r="S42" s="13" t="e">
        <f>VLOOKUP($O42,Raw!$C$574:$N$678,Trade!S$35,0)</f>
        <v>#N/A</v>
      </c>
      <c r="T42" s="13" t="e">
        <f>VLOOKUP($O42,Raw!$C$574:$N$678,Trade!T$35,0)</f>
        <v>#N/A</v>
      </c>
      <c r="U42" s="13" t="e">
        <f>VLOOKUP($O42,Raw!$C$574:$N$678,Trade!U$35,0)</f>
        <v>#N/A</v>
      </c>
      <c r="V42" s="13" t="e">
        <f>VLOOKUP($O42,Raw!$C$574:$N$678,Trade!V$35,0)</f>
        <v>#N/A</v>
      </c>
      <c r="W42" s="13" t="e">
        <f>VLOOKUP($O42,Raw!$C$574:$N$678,Trade!W$35,0)</f>
        <v>#N/A</v>
      </c>
      <c r="X42" s="13" t="e">
        <f>VLOOKUP($O42,Raw!$C$574:$N$678,Trade!X$35,0)</f>
        <v>#N/A</v>
      </c>
      <c r="Y42" s="13" t="e">
        <f>VLOOKUP($O42,Raw!$C$574:$N$678,Trade!Y$35,0)</f>
        <v>#N/A</v>
      </c>
      <c r="Z42" s="13" t="e">
        <f>VLOOKUP($O42,Raw!$C$574:$N$678,Trade!Z$35,0)</f>
        <v>#N/A</v>
      </c>
      <c r="AA42" s="13" t="e">
        <f>VLOOKUP($O42,Raw!$C$574:$N$678,Trade!AA$35,0)</f>
        <v>#N/A</v>
      </c>
    </row>
    <row r="43" spans="1:27" x14ac:dyDescent="0.3">
      <c r="A43" t="s">
        <v>84</v>
      </c>
      <c r="B43" s="12" t="s">
        <v>200</v>
      </c>
      <c r="C43" s="13" t="e">
        <f>VLOOKUP($A43,Raw!$C$424:$N$528,Trade!C$35,0)</f>
        <v>#N/A</v>
      </c>
      <c r="D43" s="13" t="e">
        <f>VLOOKUP($A43,Raw!$C$424:$N$528,Trade!D$35,0)</f>
        <v>#N/A</v>
      </c>
      <c r="E43" s="13" t="e">
        <f>VLOOKUP($A43,Raw!$C$424:$N$528,Trade!E$35,0)</f>
        <v>#N/A</v>
      </c>
      <c r="F43" s="13" t="e">
        <f>VLOOKUP($A43,Raw!$C$424:$N$528,Trade!F$35,0)</f>
        <v>#N/A</v>
      </c>
      <c r="G43" s="13" t="e">
        <f>VLOOKUP($A43,Raw!$C$424:$N$528,Trade!G$35,0)</f>
        <v>#N/A</v>
      </c>
      <c r="H43" s="13" t="e">
        <f>VLOOKUP($A43,Raw!$C$424:$N$528,Trade!H$35,0)</f>
        <v>#N/A</v>
      </c>
      <c r="I43" s="13" t="e">
        <f>VLOOKUP($A43,Raw!$C$424:$N$528,Trade!I$35,0)</f>
        <v>#N/A</v>
      </c>
      <c r="J43" s="13" t="e">
        <f>VLOOKUP($A43,Raw!$C$424:$N$528,Trade!J$35,0)</f>
        <v>#N/A</v>
      </c>
      <c r="K43" s="13" t="e">
        <f>VLOOKUP($A43,Raw!$C$424:$N$528,Trade!K$35,0)</f>
        <v>#N/A</v>
      </c>
      <c r="L43" s="13" t="e">
        <f>VLOOKUP($A43,Raw!$C$424:$N$528,Trade!L$35,0)</f>
        <v>#N/A</v>
      </c>
      <c r="M43" s="13" t="e">
        <f>VLOOKUP($A43,Raw!$C$424:$N$528,Trade!M$35,0)</f>
        <v>#N/A</v>
      </c>
      <c r="O43" t="s">
        <v>84</v>
      </c>
      <c r="P43" s="12" t="s">
        <v>200</v>
      </c>
      <c r="Q43" s="13" t="e">
        <f>VLOOKUP($O43,Raw!$C$574:$N$678,Trade!Q$35,0)</f>
        <v>#N/A</v>
      </c>
      <c r="R43" s="13" t="e">
        <f>VLOOKUP($O43,Raw!$C$574:$N$678,Trade!R$35,0)</f>
        <v>#N/A</v>
      </c>
      <c r="S43" s="13" t="e">
        <f>VLOOKUP($O43,Raw!$C$574:$N$678,Trade!S$35,0)</f>
        <v>#N/A</v>
      </c>
      <c r="T43" s="13" t="e">
        <f>VLOOKUP($O43,Raw!$C$574:$N$678,Trade!T$35,0)</f>
        <v>#N/A</v>
      </c>
      <c r="U43" s="13" t="e">
        <f>VLOOKUP($O43,Raw!$C$574:$N$678,Trade!U$35,0)</f>
        <v>#N/A</v>
      </c>
      <c r="V43" s="13" t="e">
        <f>VLOOKUP($O43,Raw!$C$574:$N$678,Trade!V$35,0)</f>
        <v>#N/A</v>
      </c>
      <c r="W43" s="13" t="e">
        <f>VLOOKUP($O43,Raw!$C$574:$N$678,Trade!W$35,0)</f>
        <v>#N/A</v>
      </c>
      <c r="X43" s="13" t="e">
        <f>VLOOKUP($O43,Raw!$C$574:$N$678,Trade!X$35,0)</f>
        <v>#N/A</v>
      </c>
      <c r="Y43" s="13" t="e">
        <f>VLOOKUP($O43,Raw!$C$574:$N$678,Trade!Y$35,0)</f>
        <v>#N/A</v>
      </c>
      <c r="Z43" s="13" t="e">
        <f>VLOOKUP($O43,Raw!$C$574:$N$678,Trade!Z$35,0)</f>
        <v>#N/A</v>
      </c>
      <c r="AA43" s="13" t="e">
        <f>VLOOKUP($O43,Raw!$C$574:$N$678,Trade!AA$35,0)</f>
        <v>#N/A</v>
      </c>
    </row>
    <row r="44" spans="1:27" x14ac:dyDescent="0.3">
      <c r="A44" t="s">
        <v>85</v>
      </c>
      <c r="B44" s="1" t="s">
        <v>201</v>
      </c>
      <c r="C44" s="11" t="e">
        <f>VLOOKUP($A44,Raw!$C$424:$N$528,Trade!C$35,0)</f>
        <v>#N/A</v>
      </c>
      <c r="D44" s="11" t="e">
        <f>VLOOKUP($A44,Raw!$C$424:$N$528,Trade!D$35,0)</f>
        <v>#N/A</v>
      </c>
      <c r="E44" s="11" t="e">
        <f>VLOOKUP($A44,Raw!$C$424:$N$528,Trade!E$35,0)</f>
        <v>#N/A</v>
      </c>
      <c r="F44" s="11" t="e">
        <f>VLOOKUP($A44,Raw!$C$424:$N$528,Trade!F$35,0)</f>
        <v>#N/A</v>
      </c>
      <c r="G44" s="11" t="e">
        <f>VLOOKUP($A44,Raw!$C$424:$N$528,Trade!G$35,0)</f>
        <v>#N/A</v>
      </c>
      <c r="H44" s="11" t="e">
        <f>VLOOKUP($A44,Raw!$C$424:$N$528,Trade!H$35,0)</f>
        <v>#N/A</v>
      </c>
      <c r="I44" s="11" t="e">
        <f>VLOOKUP($A44,Raw!$C$424:$N$528,Trade!I$35,0)</f>
        <v>#N/A</v>
      </c>
      <c r="J44" s="11" t="e">
        <f>VLOOKUP($A44,Raw!$C$424:$N$528,Trade!J$35,0)</f>
        <v>#N/A</v>
      </c>
      <c r="K44" s="11" t="e">
        <f>VLOOKUP($A44,Raw!$C$424:$N$528,Trade!K$35,0)</f>
        <v>#N/A</v>
      </c>
      <c r="L44" s="11" t="e">
        <f>VLOOKUP($A44,Raw!$C$424:$N$528,Trade!L$35,0)</f>
        <v>#N/A</v>
      </c>
      <c r="M44" s="11" t="e">
        <f>VLOOKUP($A44,Raw!$C$424:$N$528,Trade!M$35,0)</f>
        <v>#N/A</v>
      </c>
      <c r="O44" t="s">
        <v>85</v>
      </c>
      <c r="P44" s="1" t="s">
        <v>201</v>
      </c>
      <c r="Q44" s="11" t="e">
        <f>VLOOKUP($O44,Raw!$C$574:$N$678,Trade!Q$35,0)</f>
        <v>#N/A</v>
      </c>
      <c r="R44" s="11" t="e">
        <f>VLOOKUP($O44,Raw!$C$574:$N$678,Trade!R$35,0)</f>
        <v>#N/A</v>
      </c>
      <c r="S44" s="11" t="e">
        <f>VLOOKUP($O44,Raw!$C$574:$N$678,Trade!S$35,0)</f>
        <v>#N/A</v>
      </c>
      <c r="T44" s="11" t="e">
        <f>VLOOKUP($O44,Raw!$C$574:$N$678,Trade!T$35,0)</f>
        <v>#N/A</v>
      </c>
      <c r="U44" s="11" t="e">
        <f>VLOOKUP($O44,Raw!$C$574:$N$678,Trade!U$35,0)</f>
        <v>#N/A</v>
      </c>
      <c r="V44" s="11" t="e">
        <f>VLOOKUP($O44,Raw!$C$574:$N$678,Trade!V$35,0)</f>
        <v>#N/A</v>
      </c>
      <c r="W44" s="11" t="e">
        <f>VLOOKUP($O44,Raw!$C$574:$N$678,Trade!W$35,0)</f>
        <v>#N/A</v>
      </c>
      <c r="X44" s="11" t="e">
        <f>VLOOKUP($O44,Raw!$C$574:$N$678,Trade!X$35,0)</f>
        <v>#N/A</v>
      </c>
      <c r="Y44" s="11" t="e">
        <f>VLOOKUP($O44,Raw!$C$574:$N$678,Trade!Y$35,0)</f>
        <v>#N/A</v>
      </c>
      <c r="Z44" s="11" t="e">
        <f>VLOOKUP($O44,Raw!$C$574:$N$678,Trade!Z$35,0)</f>
        <v>#N/A</v>
      </c>
      <c r="AA44" s="11" t="e">
        <f>VLOOKUP($O44,Raw!$C$574:$N$678,Trade!AA$35,0)</f>
        <v>#N/A</v>
      </c>
    </row>
    <row r="45" spans="1:27" x14ac:dyDescent="0.3">
      <c r="A45" t="s">
        <v>86</v>
      </c>
      <c r="B45" s="12" t="s">
        <v>202</v>
      </c>
      <c r="C45" s="13" t="e">
        <f>VLOOKUP($A45,Raw!$C$424:$N$528,Trade!C$35,0)</f>
        <v>#N/A</v>
      </c>
      <c r="D45" s="13" t="e">
        <f>VLOOKUP($A45,Raw!$C$424:$N$528,Trade!D$35,0)</f>
        <v>#N/A</v>
      </c>
      <c r="E45" s="13" t="e">
        <f>VLOOKUP($A45,Raw!$C$424:$N$528,Trade!E$35,0)</f>
        <v>#N/A</v>
      </c>
      <c r="F45" s="13" t="e">
        <f>VLOOKUP($A45,Raw!$C$424:$N$528,Trade!F$35,0)</f>
        <v>#N/A</v>
      </c>
      <c r="G45" s="13" t="e">
        <f>VLOOKUP($A45,Raw!$C$424:$N$528,Trade!G$35,0)</f>
        <v>#N/A</v>
      </c>
      <c r="H45" s="13" t="e">
        <f>VLOOKUP($A45,Raw!$C$424:$N$528,Trade!H$35,0)</f>
        <v>#N/A</v>
      </c>
      <c r="I45" s="13" t="e">
        <f>VLOOKUP($A45,Raw!$C$424:$N$528,Trade!I$35,0)</f>
        <v>#N/A</v>
      </c>
      <c r="J45" s="13" t="e">
        <f>VLOOKUP($A45,Raw!$C$424:$N$528,Trade!J$35,0)</f>
        <v>#N/A</v>
      </c>
      <c r="K45" s="13" t="e">
        <f>VLOOKUP($A45,Raw!$C$424:$N$528,Trade!K$35,0)</f>
        <v>#N/A</v>
      </c>
      <c r="L45" s="13" t="e">
        <f>VLOOKUP($A45,Raw!$C$424:$N$528,Trade!L$35,0)</f>
        <v>#N/A</v>
      </c>
      <c r="M45" s="13" t="e">
        <f>VLOOKUP($A45,Raw!$C$424:$N$528,Trade!M$35,0)</f>
        <v>#N/A</v>
      </c>
      <c r="O45" t="s">
        <v>86</v>
      </c>
      <c r="P45" s="12" t="s">
        <v>202</v>
      </c>
      <c r="Q45" s="13" t="e">
        <f>VLOOKUP($O45,Raw!$C$574:$N$678,Trade!Q$35,0)</f>
        <v>#N/A</v>
      </c>
      <c r="R45" s="13" t="e">
        <f>VLOOKUP($O45,Raw!$C$574:$N$678,Trade!R$35,0)</f>
        <v>#N/A</v>
      </c>
      <c r="S45" s="13" t="e">
        <f>VLOOKUP($O45,Raw!$C$574:$N$678,Trade!S$35,0)</f>
        <v>#N/A</v>
      </c>
      <c r="T45" s="13" t="e">
        <f>VLOOKUP($O45,Raw!$C$574:$N$678,Trade!T$35,0)</f>
        <v>#N/A</v>
      </c>
      <c r="U45" s="13" t="e">
        <f>VLOOKUP($O45,Raw!$C$574:$N$678,Trade!U$35,0)</f>
        <v>#N/A</v>
      </c>
      <c r="V45" s="13" t="e">
        <f>VLOOKUP($O45,Raw!$C$574:$N$678,Trade!V$35,0)</f>
        <v>#N/A</v>
      </c>
      <c r="W45" s="13" t="e">
        <f>VLOOKUP($O45,Raw!$C$574:$N$678,Trade!W$35,0)</f>
        <v>#N/A</v>
      </c>
      <c r="X45" s="13" t="e">
        <f>VLOOKUP($O45,Raw!$C$574:$N$678,Trade!X$35,0)</f>
        <v>#N/A</v>
      </c>
      <c r="Y45" s="13" t="e">
        <f>VLOOKUP($O45,Raw!$C$574:$N$678,Trade!Y$35,0)</f>
        <v>#N/A</v>
      </c>
      <c r="Z45" s="13" t="e">
        <f>VLOOKUP($O45,Raw!$C$574:$N$678,Trade!Z$35,0)</f>
        <v>#N/A</v>
      </c>
      <c r="AA45" s="13" t="e">
        <f>VLOOKUP($O45,Raw!$C$574:$N$678,Trade!AA$35,0)</f>
        <v>#N/A</v>
      </c>
    </row>
    <row r="46" spans="1:27" x14ac:dyDescent="0.3">
      <c r="A46" t="s">
        <v>87</v>
      </c>
      <c r="B46" s="14" t="s">
        <v>203</v>
      </c>
      <c r="C46" s="15" t="e">
        <f>VLOOKUP($A46,Raw!$C$424:$N$528,Trade!C$35,0)</f>
        <v>#N/A</v>
      </c>
      <c r="D46" s="15" t="e">
        <f>VLOOKUP($A46,Raw!$C$424:$N$528,Trade!D$35,0)</f>
        <v>#N/A</v>
      </c>
      <c r="E46" s="15" t="e">
        <f>VLOOKUP($A46,Raw!$C$424:$N$528,Trade!E$35,0)</f>
        <v>#N/A</v>
      </c>
      <c r="F46" s="15" t="e">
        <f>VLOOKUP($A46,Raw!$C$424:$N$528,Trade!F$35,0)</f>
        <v>#N/A</v>
      </c>
      <c r="G46" s="15" t="e">
        <f>VLOOKUP($A46,Raw!$C$424:$N$528,Trade!G$35,0)</f>
        <v>#N/A</v>
      </c>
      <c r="H46" s="15" t="e">
        <f>VLOOKUP($A46,Raw!$C$424:$N$528,Trade!H$35,0)</f>
        <v>#N/A</v>
      </c>
      <c r="I46" s="15" t="e">
        <f>VLOOKUP($A46,Raw!$C$424:$N$528,Trade!I$35,0)</f>
        <v>#N/A</v>
      </c>
      <c r="J46" s="15" t="e">
        <f>VLOOKUP($A46,Raw!$C$424:$N$528,Trade!J$35,0)</f>
        <v>#N/A</v>
      </c>
      <c r="K46" s="15" t="e">
        <f>VLOOKUP($A46,Raw!$C$424:$N$528,Trade!K$35,0)</f>
        <v>#N/A</v>
      </c>
      <c r="L46" s="15" t="e">
        <f>VLOOKUP($A46,Raw!$C$424:$N$528,Trade!L$35,0)</f>
        <v>#N/A</v>
      </c>
      <c r="M46" s="15" t="e">
        <f>VLOOKUP($A46,Raw!$C$424:$N$528,Trade!M$35,0)</f>
        <v>#N/A</v>
      </c>
      <c r="O46" t="s">
        <v>87</v>
      </c>
      <c r="P46" s="14" t="s">
        <v>203</v>
      </c>
      <c r="Q46" s="15" t="e">
        <f>VLOOKUP($O46,Raw!$C$574:$N$678,Trade!Q$35,0)</f>
        <v>#N/A</v>
      </c>
      <c r="R46" s="15" t="e">
        <f>VLOOKUP($O46,Raw!$C$574:$N$678,Trade!R$35,0)</f>
        <v>#N/A</v>
      </c>
      <c r="S46" s="15" t="e">
        <f>VLOOKUP($O46,Raw!$C$574:$N$678,Trade!S$35,0)</f>
        <v>#N/A</v>
      </c>
      <c r="T46" s="15" t="e">
        <f>VLOOKUP($O46,Raw!$C$574:$N$678,Trade!T$35,0)</f>
        <v>#N/A</v>
      </c>
      <c r="U46" s="15" t="e">
        <f>VLOOKUP($O46,Raw!$C$574:$N$678,Trade!U$35,0)</f>
        <v>#N/A</v>
      </c>
      <c r="V46" s="15" t="e">
        <f>VLOOKUP($O46,Raw!$C$574:$N$678,Trade!V$35,0)</f>
        <v>#N/A</v>
      </c>
      <c r="W46" s="15" t="e">
        <f>VLOOKUP($O46,Raw!$C$574:$N$678,Trade!W$35,0)</f>
        <v>#N/A</v>
      </c>
      <c r="X46" s="15" t="e">
        <f>VLOOKUP($O46,Raw!$C$574:$N$678,Trade!X$35,0)</f>
        <v>#N/A</v>
      </c>
      <c r="Y46" s="15" t="e">
        <f>VLOOKUP($O46,Raw!$C$574:$N$678,Trade!Y$35,0)</f>
        <v>#N/A</v>
      </c>
      <c r="Z46" s="15" t="e">
        <f>VLOOKUP($O46,Raw!$C$574:$N$678,Trade!Z$35,0)</f>
        <v>#N/A</v>
      </c>
      <c r="AA46" s="15" t="e">
        <f>VLOOKUP($O46,Raw!$C$574:$N$678,Trade!AA$35,0)</f>
        <v>#N/A</v>
      </c>
    </row>
    <row r="47" spans="1:27" x14ac:dyDescent="0.3">
      <c r="A47" t="s">
        <v>88</v>
      </c>
      <c r="B47" s="14" t="s">
        <v>204</v>
      </c>
      <c r="C47" s="15" t="e">
        <f>VLOOKUP($A47,Raw!$C$424:$N$528,Trade!C$35,0)</f>
        <v>#N/A</v>
      </c>
      <c r="D47" s="15" t="e">
        <f>VLOOKUP($A47,Raw!$C$424:$N$528,Trade!D$35,0)</f>
        <v>#N/A</v>
      </c>
      <c r="E47" s="15" t="e">
        <f>VLOOKUP($A47,Raw!$C$424:$N$528,Trade!E$35,0)</f>
        <v>#N/A</v>
      </c>
      <c r="F47" s="15" t="e">
        <f>VLOOKUP($A47,Raw!$C$424:$N$528,Trade!F$35,0)</f>
        <v>#N/A</v>
      </c>
      <c r="G47" s="15" t="e">
        <f>VLOOKUP($A47,Raw!$C$424:$N$528,Trade!G$35,0)</f>
        <v>#N/A</v>
      </c>
      <c r="H47" s="15" t="e">
        <f>VLOOKUP($A47,Raw!$C$424:$N$528,Trade!H$35,0)</f>
        <v>#N/A</v>
      </c>
      <c r="I47" s="15" t="e">
        <f>VLOOKUP($A47,Raw!$C$424:$N$528,Trade!I$35,0)</f>
        <v>#N/A</v>
      </c>
      <c r="J47" s="15" t="e">
        <f>VLOOKUP($A47,Raw!$C$424:$N$528,Trade!J$35,0)</f>
        <v>#N/A</v>
      </c>
      <c r="K47" s="15" t="e">
        <f>VLOOKUP($A47,Raw!$C$424:$N$528,Trade!K$35,0)</f>
        <v>#N/A</v>
      </c>
      <c r="L47" s="15" t="e">
        <f>VLOOKUP($A47,Raw!$C$424:$N$528,Trade!L$35,0)</f>
        <v>#N/A</v>
      </c>
      <c r="M47" s="15" t="e">
        <f>VLOOKUP($A47,Raw!$C$424:$N$528,Trade!M$35,0)</f>
        <v>#N/A</v>
      </c>
      <c r="O47" t="s">
        <v>88</v>
      </c>
      <c r="P47" s="14" t="s">
        <v>204</v>
      </c>
      <c r="Q47" s="15" t="e">
        <f>VLOOKUP($O47,Raw!$C$574:$N$678,Trade!Q$35,0)</f>
        <v>#N/A</v>
      </c>
      <c r="R47" s="15" t="e">
        <f>VLOOKUP($O47,Raw!$C$574:$N$678,Trade!R$35,0)</f>
        <v>#N/A</v>
      </c>
      <c r="S47" s="15" t="e">
        <f>VLOOKUP($O47,Raw!$C$574:$N$678,Trade!S$35,0)</f>
        <v>#N/A</v>
      </c>
      <c r="T47" s="15" t="e">
        <f>VLOOKUP($O47,Raw!$C$574:$N$678,Trade!T$35,0)</f>
        <v>#N/A</v>
      </c>
      <c r="U47" s="15" t="e">
        <f>VLOOKUP($O47,Raw!$C$574:$N$678,Trade!U$35,0)</f>
        <v>#N/A</v>
      </c>
      <c r="V47" s="15" t="e">
        <f>VLOOKUP($O47,Raw!$C$574:$N$678,Trade!V$35,0)</f>
        <v>#N/A</v>
      </c>
      <c r="W47" s="15" t="e">
        <f>VLOOKUP($O47,Raw!$C$574:$N$678,Trade!W$35,0)</f>
        <v>#N/A</v>
      </c>
      <c r="X47" s="15" t="e">
        <f>VLOOKUP($O47,Raw!$C$574:$N$678,Trade!X$35,0)</f>
        <v>#N/A</v>
      </c>
      <c r="Y47" s="15" t="e">
        <f>VLOOKUP($O47,Raw!$C$574:$N$678,Trade!Y$35,0)</f>
        <v>#N/A</v>
      </c>
      <c r="Z47" s="15" t="e">
        <f>VLOOKUP($O47,Raw!$C$574:$N$678,Trade!Z$35,0)</f>
        <v>#N/A</v>
      </c>
      <c r="AA47" s="15" t="e">
        <f>VLOOKUP($O47,Raw!$C$574:$N$678,Trade!AA$35,0)</f>
        <v>#N/A</v>
      </c>
    </row>
    <row r="48" spans="1:27" x14ac:dyDescent="0.3">
      <c r="A48" t="s">
        <v>89</v>
      </c>
      <c r="B48" s="12" t="s">
        <v>205</v>
      </c>
      <c r="C48" s="13" t="e">
        <f>VLOOKUP($A48,Raw!$C$424:$N$528,Trade!C$35,0)</f>
        <v>#N/A</v>
      </c>
      <c r="D48" s="13" t="e">
        <f>VLOOKUP($A48,Raw!$C$424:$N$528,Trade!D$35,0)</f>
        <v>#N/A</v>
      </c>
      <c r="E48" s="13" t="e">
        <f>VLOOKUP($A48,Raw!$C$424:$N$528,Trade!E$35,0)</f>
        <v>#N/A</v>
      </c>
      <c r="F48" s="13" t="e">
        <f>VLOOKUP($A48,Raw!$C$424:$N$528,Trade!F$35,0)</f>
        <v>#N/A</v>
      </c>
      <c r="G48" s="13" t="e">
        <f>VLOOKUP($A48,Raw!$C$424:$N$528,Trade!G$35,0)</f>
        <v>#N/A</v>
      </c>
      <c r="H48" s="13" t="e">
        <f>VLOOKUP($A48,Raw!$C$424:$N$528,Trade!H$35,0)</f>
        <v>#N/A</v>
      </c>
      <c r="I48" s="13" t="e">
        <f>VLOOKUP($A48,Raw!$C$424:$N$528,Trade!I$35,0)</f>
        <v>#N/A</v>
      </c>
      <c r="J48" s="13" t="e">
        <f>VLOOKUP($A48,Raw!$C$424:$N$528,Trade!J$35,0)</f>
        <v>#N/A</v>
      </c>
      <c r="K48" s="13" t="e">
        <f>VLOOKUP($A48,Raw!$C$424:$N$528,Trade!K$35,0)</f>
        <v>#N/A</v>
      </c>
      <c r="L48" s="13" t="e">
        <f>VLOOKUP($A48,Raw!$C$424:$N$528,Trade!L$35,0)</f>
        <v>#N/A</v>
      </c>
      <c r="M48" s="13" t="e">
        <f>VLOOKUP($A48,Raw!$C$424:$N$528,Trade!M$35,0)</f>
        <v>#N/A</v>
      </c>
      <c r="O48" t="s">
        <v>89</v>
      </c>
      <c r="P48" s="12" t="s">
        <v>205</v>
      </c>
      <c r="Q48" s="13" t="e">
        <f>VLOOKUP($O48,Raw!$C$574:$N$678,Trade!Q$35,0)</f>
        <v>#N/A</v>
      </c>
      <c r="R48" s="13" t="e">
        <f>VLOOKUP($O48,Raw!$C$574:$N$678,Trade!R$35,0)</f>
        <v>#N/A</v>
      </c>
      <c r="S48" s="13" t="e">
        <f>VLOOKUP($O48,Raw!$C$574:$N$678,Trade!S$35,0)</f>
        <v>#N/A</v>
      </c>
      <c r="T48" s="13" t="e">
        <f>VLOOKUP($O48,Raw!$C$574:$N$678,Trade!T$35,0)</f>
        <v>#N/A</v>
      </c>
      <c r="U48" s="13" t="e">
        <f>VLOOKUP($O48,Raw!$C$574:$N$678,Trade!U$35,0)</f>
        <v>#N/A</v>
      </c>
      <c r="V48" s="13" t="e">
        <f>VLOOKUP($O48,Raw!$C$574:$N$678,Trade!V$35,0)</f>
        <v>#N/A</v>
      </c>
      <c r="W48" s="13" t="e">
        <f>VLOOKUP($O48,Raw!$C$574:$N$678,Trade!W$35,0)</f>
        <v>#N/A</v>
      </c>
      <c r="X48" s="13" t="e">
        <f>VLOOKUP($O48,Raw!$C$574:$N$678,Trade!X$35,0)</f>
        <v>#N/A</v>
      </c>
      <c r="Y48" s="13" t="e">
        <f>VLOOKUP($O48,Raw!$C$574:$N$678,Trade!Y$35,0)</f>
        <v>#N/A</v>
      </c>
      <c r="Z48" s="13" t="e">
        <f>VLOOKUP($O48,Raw!$C$574:$N$678,Trade!Z$35,0)</f>
        <v>#N/A</v>
      </c>
      <c r="AA48" s="13" t="e">
        <f>VLOOKUP($O48,Raw!$C$574:$N$678,Trade!AA$35,0)</f>
        <v>#N/A</v>
      </c>
    </row>
    <row r="49" spans="1:27" x14ac:dyDescent="0.3">
      <c r="A49" t="s">
        <v>90</v>
      </c>
      <c r="B49" s="14" t="s">
        <v>206</v>
      </c>
      <c r="C49" s="15" t="e">
        <f>VLOOKUP($A49,Raw!$C$424:$N$528,Trade!C$35,0)</f>
        <v>#N/A</v>
      </c>
      <c r="D49" s="15" t="e">
        <f>VLOOKUP($A49,Raw!$C$424:$N$528,Trade!D$35,0)</f>
        <v>#N/A</v>
      </c>
      <c r="E49" s="15" t="e">
        <f>VLOOKUP($A49,Raw!$C$424:$N$528,Trade!E$35,0)</f>
        <v>#N/A</v>
      </c>
      <c r="F49" s="15" t="e">
        <f>VLOOKUP($A49,Raw!$C$424:$N$528,Trade!F$35,0)</f>
        <v>#N/A</v>
      </c>
      <c r="G49" s="15" t="e">
        <f>VLOOKUP($A49,Raw!$C$424:$N$528,Trade!G$35,0)</f>
        <v>#N/A</v>
      </c>
      <c r="H49" s="15" t="e">
        <f>VLOOKUP($A49,Raw!$C$424:$N$528,Trade!H$35,0)</f>
        <v>#N/A</v>
      </c>
      <c r="I49" s="15" t="e">
        <f>VLOOKUP($A49,Raw!$C$424:$N$528,Trade!I$35,0)</f>
        <v>#N/A</v>
      </c>
      <c r="J49" s="15" t="e">
        <f>VLOOKUP($A49,Raw!$C$424:$N$528,Trade!J$35,0)</f>
        <v>#N/A</v>
      </c>
      <c r="K49" s="15" t="e">
        <f>VLOOKUP($A49,Raw!$C$424:$N$528,Trade!K$35,0)</f>
        <v>#N/A</v>
      </c>
      <c r="L49" s="15" t="e">
        <f>VLOOKUP($A49,Raw!$C$424:$N$528,Trade!L$35,0)</f>
        <v>#N/A</v>
      </c>
      <c r="M49" s="15" t="e">
        <f>VLOOKUP($A49,Raw!$C$424:$N$528,Trade!M$35,0)</f>
        <v>#N/A</v>
      </c>
      <c r="O49" t="s">
        <v>90</v>
      </c>
      <c r="P49" s="14" t="s">
        <v>206</v>
      </c>
      <c r="Q49" s="15" t="e">
        <f>VLOOKUP($O49,Raw!$C$574:$N$678,Trade!Q$35,0)</f>
        <v>#N/A</v>
      </c>
      <c r="R49" s="15" t="e">
        <f>VLOOKUP($O49,Raw!$C$574:$N$678,Trade!R$35,0)</f>
        <v>#N/A</v>
      </c>
      <c r="S49" s="15" t="e">
        <f>VLOOKUP($O49,Raw!$C$574:$N$678,Trade!S$35,0)</f>
        <v>#N/A</v>
      </c>
      <c r="T49" s="15" t="e">
        <f>VLOOKUP($O49,Raw!$C$574:$N$678,Trade!T$35,0)</f>
        <v>#N/A</v>
      </c>
      <c r="U49" s="15" t="e">
        <f>VLOOKUP($O49,Raw!$C$574:$N$678,Trade!U$35,0)</f>
        <v>#N/A</v>
      </c>
      <c r="V49" s="15" t="e">
        <f>VLOOKUP($O49,Raw!$C$574:$N$678,Trade!V$35,0)</f>
        <v>#N/A</v>
      </c>
      <c r="W49" s="15" t="e">
        <f>VLOOKUP($O49,Raw!$C$574:$N$678,Trade!W$35,0)</f>
        <v>#N/A</v>
      </c>
      <c r="X49" s="15" t="e">
        <f>VLOOKUP($O49,Raw!$C$574:$N$678,Trade!X$35,0)</f>
        <v>#N/A</v>
      </c>
      <c r="Y49" s="15" t="e">
        <f>VLOOKUP($O49,Raw!$C$574:$N$678,Trade!Y$35,0)</f>
        <v>#N/A</v>
      </c>
      <c r="Z49" s="15" t="e">
        <f>VLOOKUP($O49,Raw!$C$574:$N$678,Trade!Z$35,0)</f>
        <v>#N/A</v>
      </c>
      <c r="AA49" s="15" t="e">
        <f>VLOOKUP($O49,Raw!$C$574:$N$678,Trade!AA$35,0)</f>
        <v>#N/A</v>
      </c>
    </row>
    <row r="50" spans="1:27" x14ac:dyDescent="0.3">
      <c r="A50" t="s">
        <v>91</v>
      </c>
      <c r="B50" s="16" t="s">
        <v>208</v>
      </c>
      <c r="C50" s="17" t="e">
        <f>VLOOKUP($A50,Raw!$C$424:$N$528,Trade!C$35,0)</f>
        <v>#N/A</v>
      </c>
      <c r="D50" s="17" t="e">
        <f>VLOOKUP($A50,Raw!$C$424:$N$528,Trade!D$35,0)</f>
        <v>#N/A</v>
      </c>
      <c r="E50" s="17" t="e">
        <f>VLOOKUP($A50,Raw!$C$424:$N$528,Trade!E$35,0)</f>
        <v>#N/A</v>
      </c>
      <c r="F50" s="17" t="e">
        <f>VLOOKUP($A50,Raw!$C$424:$N$528,Trade!F$35,0)</f>
        <v>#N/A</v>
      </c>
      <c r="G50" s="17" t="e">
        <f>VLOOKUP($A50,Raw!$C$424:$N$528,Trade!G$35,0)</f>
        <v>#N/A</v>
      </c>
      <c r="H50" s="17" t="e">
        <f>VLOOKUP($A50,Raw!$C$424:$N$528,Trade!H$35,0)</f>
        <v>#N/A</v>
      </c>
      <c r="I50" s="17" t="e">
        <f>VLOOKUP($A50,Raw!$C$424:$N$528,Trade!I$35,0)</f>
        <v>#N/A</v>
      </c>
      <c r="J50" s="17" t="e">
        <f>VLOOKUP($A50,Raw!$C$424:$N$528,Trade!J$35,0)</f>
        <v>#N/A</v>
      </c>
      <c r="K50" s="17" t="e">
        <f>VLOOKUP($A50,Raw!$C$424:$N$528,Trade!K$35,0)</f>
        <v>#N/A</v>
      </c>
      <c r="L50" s="17" t="e">
        <f>VLOOKUP($A50,Raw!$C$424:$N$528,Trade!L$35,0)</f>
        <v>#N/A</v>
      </c>
      <c r="M50" s="17" t="e">
        <f>VLOOKUP($A50,Raw!$C$424:$N$528,Trade!M$35,0)</f>
        <v>#N/A</v>
      </c>
      <c r="O50" t="s">
        <v>91</v>
      </c>
      <c r="P50" s="16" t="s">
        <v>208</v>
      </c>
      <c r="Q50" s="17" t="e">
        <f>VLOOKUP($O50,Raw!$C$574:$N$678,Trade!Q$35,0)</f>
        <v>#N/A</v>
      </c>
      <c r="R50" s="17" t="e">
        <f>VLOOKUP($O50,Raw!$C$574:$N$678,Trade!R$35,0)</f>
        <v>#N/A</v>
      </c>
      <c r="S50" s="17" t="e">
        <f>VLOOKUP($O50,Raw!$C$574:$N$678,Trade!S$35,0)</f>
        <v>#N/A</v>
      </c>
      <c r="T50" s="17" t="e">
        <f>VLOOKUP($O50,Raw!$C$574:$N$678,Trade!T$35,0)</f>
        <v>#N/A</v>
      </c>
      <c r="U50" s="17" t="e">
        <f>VLOOKUP($O50,Raw!$C$574:$N$678,Trade!U$35,0)</f>
        <v>#N/A</v>
      </c>
      <c r="V50" s="17" t="e">
        <f>VLOOKUP($O50,Raw!$C$574:$N$678,Trade!V$35,0)</f>
        <v>#N/A</v>
      </c>
      <c r="W50" s="17" t="e">
        <f>VLOOKUP($O50,Raw!$C$574:$N$678,Trade!W$35,0)</f>
        <v>#N/A</v>
      </c>
      <c r="X50" s="17" t="e">
        <f>VLOOKUP($O50,Raw!$C$574:$N$678,Trade!X$35,0)</f>
        <v>#N/A</v>
      </c>
      <c r="Y50" s="17" t="e">
        <f>VLOOKUP($O50,Raw!$C$574:$N$678,Trade!Y$35,0)</f>
        <v>#N/A</v>
      </c>
      <c r="Z50" s="17" t="e">
        <f>VLOOKUP($O50,Raw!$C$574:$N$678,Trade!Z$35,0)</f>
        <v>#N/A</v>
      </c>
      <c r="AA50" s="17" t="e">
        <f>VLOOKUP($O50,Raw!$C$574:$N$678,Trade!AA$35,0)</f>
        <v>#N/A</v>
      </c>
    </row>
    <row r="51" spans="1:27" x14ac:dyDescent="0.3">
      <c r="A51" t="s">
        <v>92</v>
      </c>
      <c r="B51" s="16" t="s">
        <v>210</v>
      </c>
      <c r="C51" s="17" t="e">
        <f>VLOOKUP($A51,Raw!$C$424:$N$528,Trade!C$35,0)</f>
        <v>#N/A</v>
      </c>
      <c r="D51" s="17" t="e">
        <f>VLOOKUP($A51,Raw!$C$424:$N$528,Trade!D$35,0)</f>
        <v>#N/A</v>
      </c>
      <c r="E51" s="17" t="e">
        <f>VLOOKUP($A51,Raw!$C$424:$N$528,Trade!E$35,0)</f>
        <v>#N/A</v>
      </c>
      <c r="F51" s="17" t="e">
        <f>VLOOKUP($A51,Raw!$C$424:$N$528,Trade!F$35,0)</f>
        <v>#N/A</v>
      </c>
      <c r="G51" s="17" t="e">
        <f>VLOOKUP($A51,Raw!$C$424:$N$528,Trade!G$35,0)</f>
        <v>#N/A</v>
      </c>
      <c r="H51" s="17" t="e">
        <f>VLOOKUP($A51,Raw!$C$424:$N$528,Trade!H$35,0)</f>
        <v>#N/A</v>
      </c>
      <c r="I51" s="17" t="e">
        <f>VLOOKUP($A51,Raw!$C$424:$N$528,Trade!I$35,0)</f>
        <v>#N/A</v>
      </c>
      <c r="J51" s="17" t="e">
        <f>VLOOKUP($A51,Raw!$C$424:$N$528,Trade!J$35,0)</f>
        <v>#N/A</v>
      </c>
      <c r="K51" s="17" t="e">
        <f>VLOOKUP($A51,Raw!$C$424:$N$528,Trade!K$35,0)</f>
        <v>#N/A</v>
      </c>
      <c r="L51" s="17" t="e">
        <f>VLOOKUP($A51,Raw!$C$424:$N$528,Trade!L$35,0)</f>
        <v>#N/A</v>
      </c>
      <c r="M51" s="17" t="e">
        <f>VLOOKUP($A51,Raw!$C$424:$N$528,Trade!M$35,0)</f>
        <v>#N/A</v>
      </c>
      <c r="O51" t="s">
        <v>92</v>
      </c>
      <c r="P51" s="16" t="s">
        <v>210</v>
      </c>
      <c r="Q51" s="17" t="e">
        <f>VLOOKUP($O51,Raw!$C$574:$N$678,Trade!Q$35,0)</f>
        <v>#N/A</v>
      </c>
      <c r="R51" s="17" t="e">
        <f>VLOOKUP($O51,Raw!$C$574:$N$678,Trade!R$35,0)</f>
        <v>#N/A</v>
      </c>
      <c r="S51" s="17" t="e">
        <f>VLOOKUP($O51,Raw!$C$574:$N$678,Trade!S$35,0)</f>
        <v>#N/A</v>
      </c>
      <c r="T51" s="17" t="e">
        <f>VLOOKUP($O51,Raw!$C$574:$N$678,Trade!T$35,0)</f>
        <v>#N/A</v>
      </c>
      <c r="U51" s="17" t="e">
        <f>VLOOKUP($O51,Raw!$C$574:$N$678,Trade!U$35,0)</f>
        <v>#N/A</v>
      </c>
      <c r="V51" s="17" t="e">
        <f>VLOOKUP($O51,Raw!$C$574:$N$678,Trade!V$35,0)</f>
        <v>#N/A</v>
      </c>
      <c r="W51" s="17" t="e">
        <f>VLOOKUP($O51,Raw!$C$574:$N$678,Trade!W$35,0)</f>
        <v>#N/A</v>
      </c>
      <c r="X51" s="17" t="e">
        <f>VLOOKUP($O51,Raw!$C$574:$N$678,Trade!X$35,0)</f>
        <v>#N/A</v>
      </c>
      <c r="Y51" s="17" t="e">
        <f>VLOOKUP($O51,Raw!$C$574:$N$678,Trade!Y$35,0)</f>
        <v>#N/A</v>
      </c>
      <c r="Z51" s="17" t="e">
        <f>VLOOKUP($O51,Raw!$C$574:$N$678,Trade!Z$35,0)</f>
        <v>#N/A</v>
      </c>
      <c r="AA51" s="17" t="e">
        <f>VLOOKUP($O51,Raw!$C$574:$N$678,Trade!AA$35,0)</f>
        <v>#N/A</v>
      </c>
    </row>
    <row r="52" spans="1:27" x14ac:dyDescent="0.3">
      <c r="A52" t="s">
        <v>93</v>
      </c>
      <c r="B52" s="16" t="s">
        <v>212</v>
      </c>
      <c r="C52" s="17" t="e">
        <f>VLOOKUP($A52,Raw!$C$424:$N$528,Trade!C$35,0)</f>
        <v>#N/A</v>
      </c>
      <c r="D52" s="17" t="e">
        <f>VLOOKUP($A52,Raw!$C$424:$N$528,Trade!D$35,0)</f>
        <v>#N/A</v>
      </c>
      <c r="E52" s="17" t="e">
        <f>VLOOKUP($A52,Raw!$C$424:$N$528,Trade!E$35,0)</f>
        <v>#N/A</v>
      </c>
      <c r="F52" s="17" t="e">
        <f>VLOOKUP($A52,Raw!$C$424:$N$528,Trade!F$35,0)</f>
        <v>#N/A</v>
      </c>
      <c r="G52" s="17" t="e">
        <f>VLOOKUP($A52,Raw!$C$424:$N$528,Trade!G$35,0)</f>
        <v>#N/A</v>
      </c>
      <c r="H52" s="17" t="e">
        <f>VLOOKUP($A52,Raw!$C$424:$N$528,Trade!H$35,0)</f>
        <v>#N/A</v>
      </c>
      <c r="I52" s="17" t="e">
        <f>VLOOKUP($A52,Raw!$C$424:$N$528,Trade!I$35,0)</f>
        <v>#N/A</v>
      </c>
      <c r="J52" s="17" t="e">
        <f>VLOOKUP($A52,Raw!$C$424:$N$528,Trade!J$35,0)</f>
        <v>#N/A</v>
      </c>
      <c r="K52" s="17" t="e">
        <f>VLOOKUP($A52,Raw!$C$424:$N$528,Trade!K$35,0)</f>
        <v>#N/A</v>
      </c>
      <c r="L52" s="17" t="e">
        <f>VLOOKUP($A52,Raw!$C$424:$N$528,Trade!L$35,0)</f>
        <v>#N/A</v>
      </c>
      <c r="M52" s="17" t="e">
        <f>VLOOKUP($A52,Raw!$C$424:$N$528,Trade!M$35,0)</f>
        <v>#N/A</v>
      </c>
      <c r="O52" t="s">
        <v>93</v>
      </c>
      <c r="P52" s="16" t="s">
        <v>212</v>
      </c>
      <c r="Q52" s="17" t="e">
        <f>VLOOKUP($O52,Raw!$C$574:$N$678,Trade!Q$35,0)</f>
        <v>#N/A</v>
      </c>
      <c r="R52" s="17" t="e">
        <f>VLOOKUP($O52,Raw!$C$574:$N$678,Trade!R$35,0)</f>
        <v>#N/A</v>
      </c>
      <c r="S52" s="17" t="e">
        <f>VLOOKUP($O52,Raw!$C$574:$N$678,Trade!S$35,0)</f>
        <v>#N/A</v>
      </c>
      <c r="T52" s="17" t="e">
        <f>VLOOKUP($O52,Raw!$C$574:$N$678,Trade!T$35,0)</f>
        <v>#N/A</v>
      </c>
      <c r="U52" s="17" t="e">
        <f>VLOOKUP($O52,Raw!$C$574:$N$678,Trade!U$35,0)</f>
        <v>#N/A</v>
      </c>
      <c r="V52" s="17" t="e">
        <f>VLOOKUP($O52,Raw!$C$574:$N$678,Trade!V$35,0)</f>
        <v>#N/A</v>
      </c>
      <c r="W52" s="17" t="e">
        <f>VLOOKUP($O52,Raw!$C$574:$N$678,Trade!W$35,0)</f>
        <v>#N/A</v>
      </c>
      <c r="X52" s="17" t="e">
        <f>VLOOKUP($O52,Raw!$C$574:$N$678,Trade!X$35,0)</f>
        <v>#N/A</v>
      </c>
      <c r="Y52" s="17" t="e">
        <f>VLOOKUP($O52,Raw!$C$574:$N$678,Trade!Y$35,0)</f>
        <v>#N/A</v>
      </c>
      <c r="Z52" s="17" t="e">
        <f>VLOOKUP($O52,Raw!$C$574:$N$678,Trade!Z$35,0)</f>
        <v>#N/A</v>
      </c>
      <c r="AA52" s="17" t="e">
        <f>VLOOKUP($O52,Raw!$C$574:$N$678,Trade!AA$35,0)</f>
        <v>#N/A</v>
      </c>
    </row>
    <row r="53" spans="1:27" x14ac:dyDescent="0.3">
      <c r="A53" t="s">
        <v>94</v>
      </c>
      <c r="B53" s="16" t="s">
        <v>214</v>
      </c>
      <c r="C53" s="17" t="e">
        <f>VLOOKUP($A53,Raw!$C$424:$N$528,Trade!C$35,0)</f>
        <v>#N/A</v>
      </c>
      <c r="D53" s="17" t="e">
        <f>VLOOKUP($A53,Raw!$C$424:$N$528,Trade!D$35,0)</f>
        <v>#N/A</v>
      </c>
      <c r="E53" s="17" t="e">
        <f>VLOOKUP($A53,Raw!$C$424:$N$528,Trade!E$35,0)</f>
        <v>#N/A</v>
      </c>
      <c r="F53" s="17" t="e">
        <f>VLOOKUP($A53,Raw!$C$424:$N$528,Trade!F$35,0)</f>
        <v>#N/A</v>
      </c>
      <c r="G53" s="17" t="e">
        <f>VLOOKUP($A53,Raw!$C$424:$N$528,Trade!G$35,0)</f>
        <v>#N/A</v>
      </c>
      <c r="H53" s="17" t="e">
        <f>VLOOKUP($A53,Raw!$C$424:$N$528,Trade!H$35,0)</f>
        <v>#N/A</v>
      </c>
      <c r="I53" s="17" t="e">
        <f>VLOOKUP($A53,Raw!$C$424:$N$528,Trade!I$35,0)</f>
        <v>#N/A</v>
      </c>
      <c r="J53" s="17" t="e">
        <f>VLOOKUP($A53,Raw!$C$424:$N$528,Trade!J$35,0)</f>
        <v>#N/A</v>
      </c>
      <c r="K53" s="17" t="e">
        <f>VLOOKUP($A53,Raw!$C$424:$N$528,Trade!K$35,0)</f>
        <v>#N/A</v>
      </c>
      <c r="L53" s="17" t="e">
        <f>VLOOKUP($A53,Raw!$C$424:$N$528,Trade!L$35,0)</f>
        <v>#N/A</v>
      </c>
      <c r="M53" s="17" t="e">
        <f>VLOOKUP($A53,Raw!$C$424:$N$528,Trade!M$35,0)</f>
        <v>#N/A</v>
      </c>
      <c r="O53" t="s">
        <v>94</v>
      </c>
      <c r="P53" s="16" t="s">
        <v>214</v>
      </c>
      <c r="Q53" s="17" t="e">
        <f>VLOOKUP($O53,Raw!$C$574:$N$678,Trade!Q$35,0)</f>
        <v>#N/A</v>
      </c>
      <c r="R53" s="17" t="e">
        <f>VLOOKUP($O53,Raw!$C$574:$N$678,Trade!R$35,0)</f>
        <v>#N/A</v>
      </c>
      <c r="S53" s="17" t="e">
        <f>VLOOKUP($O53,Raw!$C$574:$N$678,Trade!S$35,0)</f>
        <v>#N/A</v>
      </c>
      <c r="T53" s="17" t="e">
        <f>VLOOKUP($O53,Raw!$C$574:$N$678,Trade!T$35,0)</f>
        <v>#N/A</v>
      </c>
      <c r="U53" s="17" t="e">
        <f>VLOOKUP($O53,Raw!$C$574:$N$678,Trade!U$35,0)</f>
        <v>#N/A</v>
      </c>
      <c r="V53" s="17" t="e">
        <f>VLOOKUP($O53,Raw!$C$574:$N$678,Trade!V$35,0)</f>
        <v>#N/A</v>
      </c>
      <c r="W53" s="17" t="e">
        <f>VLOOKUP($O53,Raw!$C$574:$N$678,Trade!W$35,0)</f>
        <v>#N/A</v>
      </c>
      <c r="X53" s="17" t="e">
        <f>VLOOKUP($O53,Raw!$C$574:$N$678,Trade!X$35,0)</f>
        <v>#N/A</v>
      </c>
      <c r="Y53" s="17" t="e">
        <f>VLOOKUP($O53,Raw!$C$574:$N$678,Trade!Y$35,0)</f>
        <v>#N/A</v>
      </c>
      <c r="Z53" s="17" t="e">
        <f>VLOOKUP($O53,Raw!$C$574:$N$678,Trade!Z$35,0)</f>
        <v>#N/A</v>
      </c>
      <c r="AA53" s="17" t="e">
        <f>VLOOKUP($O53,Raw!$C$574:$N$678,Trade!AA$35,0)</f>
        <v>#N/A</v>
      </c>
    </row>
    <row r="54" spans="1:27" x14ac:dyDescent="0.3">
      <c r="A54" t="s">
        <v>95</v>
      </c>
      <c r="B54" s="16" t="s">
        <v>216</v>
      </c>
      <c r="C54" s="17" t="e">
        <f>VLOOKUP($A54,Raw!$C$424:$N$528,Trade!C$35,0)</f>
        <v>#N/A</v>
      </c>
      <c r="D54" s="17" t="e">
        <f>VLOOKUP($A54,Raw!$C$424:$N$528,Trade!D$35,0)</f>
        <v>#N/A</v>
      </c>
      <c r="E54" s="17" t="e">
        <f>VLOOKUP($A54,Raw!$C$424:$N$528,Trade!E$35,0)</f>
        <v>#N/A</v>
      </c>
      <c r="F54" s="17" t="e">
        <f>VLOOKUP($A54,Raw!$C$424:$N$528,Trade!F$35,0)</f>
        <v>#N/A</v>
      </c>
      <c r="G54" s="17" t="e">
        <f>VLOOKUP($A54,Raw!$C$424:$N$528,Trade!G$35,0)</f>
        <v>#N/A</v>
      </c>
      <c r="H54" s="17" t="e">
        <f>VLOOKUP($A54,Raw!$C$424:$N$528,Trade!H$35,0)</f>
        <v>#N/A</v>
      </c>
      <c r="I54" s="17" t="e">
        <f>VLOOKUP($A54,Raw!$C$424:$N$528,Trade!I$35,0)</f>
        <v>#N/A</v>
      </c>
      <c r="J54" s="17" t="e">
        <f>VLOOKUP($A54,Raw!$C$424:$N$528,Trade!J$35,0)</f>
        <v>#N/A</v>
      </c>
      <c r="K54" s="17" t="e">
        <f>VLOOKUP($A54,Raw!$C$424:$N$528,Trade!K$35,0)</f>
        <v>#N/A</v>
      </c>
      <c r="L54" s="17" t="e">
        <f>VLOOKUP($A54,Raw!$C$424:$N$528,Trade!L$35,0)</f>
        <v>#N/A</v>
      </c>
      <c r="M54" s="17" t="e">
        <f>VLOOKUP($A54,Raw!$C$424:$N$528,Trade!M$35,0)</f>
        <v>#N/A</v>
      </c>
      <c r="O54" t="s">
        <v>95</v>
      </c>
      <c r="P54" s="16" t="s">
        <v>216</v>
      </c>
      <c r="Q54" s="17" t="e">
        <f>VLOOKUP($O54,Raw!$C$574:$N$678,Trade!Q$35,0)</f>
        <v>#N/A</v>
      </c>
      <c r="R54" s="17" t="e">
        <f>VLOOKUP($O54,Raw!$C$574:$N$678,Trade!R$35,0)</f>
        <v>#N/A</v>
      </c>
      <c r="S54" s="17" t="e">
        <f>VLOOKUP($O54,Raw!$C$574:$N$678,Trade!S$35,0)</f>
        <v>#N/A</v>
      </c>
      <c r="T54" s="17" t="e">
        <f>VLOOKUP($O54,Raw!$C$574:$N$678,Trade!T$35,0)</f>
        <v>#N/A</v>
      </c>
      <c r="U54" s="17" t="e">
        <f>VLOOKUP($O54,Raw!$C$574:$N$678,Trade!U$35,0)</f>
        <v>#N/A</v>
      </c>
      <c r="V54" s="17" t="e">
        <f>VLOOKUP($O54,Raw!$C$574:$N$678,Trade!V$35,0)</f>
        <v>#N/A</v>
      </c>
      <c r="W54" s="17" t="e">
        <f>VLOOKUP($O54,Raw!$C$574:$N$678,Trade!W$35,0)</f>
        <v>#N/A</v>
      </c>
      <c r="X54" s="17" t="e">
        <f>VLOOKUP($O54,Raw!$C$574:$N$678,Trade!X$35,0)</f>
        <v>#N/A</v>
      </c>
      <c r="Y54" s="17" t="e">
        <f>VLOOKUP($O54,Raw!$C$574:$N$678,Trade!Y$35,0)</f>
        <v>#N/A</v>
      </c>
      <c r="Z54" s="17" t="e">
        <f>VLOOKUP($O54,Raw!$C$574:$N$678,Trade!Z$35,0)</f>
        <v>#N/A</v>
      </c>
      <c r="AA54" s="17" t="e">
        <f>VLOOKUP($O54,Raw!$C$574:$N$678,Trade!AA$35,0)</f>
        <v>#N/A</v>
      </c>
    </row>
    <row r="55" spans="1:27" x14ac:dyDescent="0.3">
      <c r="A55" t="s">
        <v>96</v>
      </c>
      <c r="B55" s="16" t="s">
        <v>218</v>
      </c>
      <c r="C55" s="17" t="e">
        <f>VLOOKUP($A55,Raw!$C$424:$N$528,Trade!C$35,0)</f>
        <v>#N/A</v>
      </c>
      <c r="D55" s="17" t="e">
        <f>VLOOKUP($A55,Raw!$C$424:$N$528,Trade!D$35,0)</f>
        <v>#N/A</v>
      </c>
      <c r="E55" s="17" t="e">
        <f>VLOOKUP($A55,Raw!$C$424:$N$528,Trade!E$35,0)</f>
        <v>#N/A</v>
      </c>
      <c r="F55" s="17" t="e">
        <f>VLOOKUP($A55,Raw!$C$424:$N$528,Trade!F$35,0)</f>
        <v>#N/A</v>
      </c>
      <c r="G55" s="17" t="e">
        <f>VLOOKUP($A55,Raw!$C$424:$N$528,Trade!G$35,0)</f>
        <v>#N/A</v>
      </c>
      <c r="H55" s="17" t="e">
        <f>VLOOKUP($A55,Raw!$C$424:$N$528,Trade!H$35,0)</f>
        <v>#N/A</v>
      </c>
      <c r="I55" s="17" t="e">
        <f>VLOOKUP($A55,Raw!$C$424:$N$528,Trade!I$35,0)</f>
        <v>#N/A</v>
      </c>
      <c r="J55" s="17" t="e">
        <f>VLOOKUP($A55,Raw!$C$424:$N$528,Trade!J$35,0)</f>
        <v>#N/A</v>
      </c>
      <c r="K55" s="17" t="e">
        <f>VLOOKUP($A55,Raw!$C$424:$N$528,Trade!K$35,0)</f>
        <v>#N/A</v>
      </c>
      <c r="L55" s="17" t="e">
        <f>VLOOKUP($A55,Raw!$C$424:$N$528,Trade!L$35,0)</f>
        <v>#N/A</v>
      </c>
      <c r="M55" s="17" t="e">
        <f>VLOOKUP($A55,Raw!$C$424:$N$528,Trade!M$35,0)</f>
        <v>#N/A</v>
      </c>
      <c r="O55" t="s">
        <v>96</v>
      </c>
      <c r="P55" s="16" t="s">
        <v>218</v>
      </c>
      <c r="Q55" s="17" t="e">
        <f>VLOOKUP($O55,Raw!$C$574:$N$678,Trade!Q$35,0)</f>
        <v>#N/A</v>
      </c>
      <c r="R55" s="17" t="e">
        <f>VLOOKUP($O55,Raw!$C$574:$N$678,Trade!R$35,0)</f>
        <v>#N/A</v>
      </c>
      <c r="S55" s="17" t="e">
        <f>VLOOKUP($O55,Raw!$C$574:$N$678,Trade!S$35,0)</f>
        <v>#N/A</v>
      </c>
      <c r="T55" s="17" t="e">
        <f>VLOOKUP($O55,Raw!$C$574:$N$678,Trade!T$35,0)</f>
        <v>#N/A</v>
      </c>
      <c r="U55" s="17" t="e">
        <f>VLOOKUP($O55,Raw!$C$574:$N$678,Trade!U$35,0)</f>
        <v>#N/A</v>
      </c>
      <c r="V55" s="17" t="e">
        <f>VLOOKUP($O55,Raw!$C$574:$N$678,Trade!V$35,0)</f>
        <v>#N/A</v>
      </c>
      <c r="W55" s="17" t="e">
        <f>VLOOKUP($O55,Raw!$C$574:$N$678,Trade!W$35,0)</f>
        <v>#N/A</v>
      </c>
      <c r="X55" s="17" t="e">
        <f>VLOOKUP($O55,Raw!$C$574:$N$678,Trade!X$35,0)</f>
        <v>#N/A</v>
      </c>
      <c r="Y55" s="17" t="e">
        <f>VLOOKUP($O55,Raw!$C$574:$N$678,Trade!Y$35,0)</f>
        <v>#N/A</v>
      </c>
      <c r="Z55" s="17" t="e">
        <f>VLOOKUP($O55,Raw!$C$574:$N$678,Trade!Z$35,0)</f>
        <v>#N/A</v>
      </c>
      <c r="AA55" s="17" t="e">
        <f>VLOOKUP($O55,Raw!$C$574:$N$678,Trade!AA$35,0)</f>
        <v>#N/A</v>
      </c>
    </row>
    <row r="56" spans="1:27" x14ac:dyDescent="0.3">
      <c r="A56" t="s">
        <v>97</v>
      </c>
      <c r="B56" s="16" t="s">
        <v>220</v>
      </c>
      <c r="C56" s="17" t="e">
        <f>VLOOKUP($A56,Raw!$C$424:$N$528,Trade!C$35,0)</f>
        <v>#N/A</v>
      </c>
      <c r="D56" s="17" t="e">
        <f>VLOOKUP($A56,Raw!$C$424:$N$528,Trade!D$35,0)</f>
        <v>#N/A</v>
      </c>
      <c r="E56" s="17" t="e">
        <f>VLOOKUP($A56,Raw!$C$424:$N$528,Trade!E$35,0)</f>
        <v>#N/A</v>
      </c>
      <c r="F56" s="17" t="e">
        <f>VLOOKUP($A56,Raw!$C$424:$N$528,Trade!F$35,0)</f>
        <v>#N/A</v>
      </c>
      <c r="G56" s="17" t="e">
        <f>VLOOKUP($A56,Raw!$C$424:$N$528,Trade!G$35,0)</f>
        <v>#N/A</v>
      </c>
      <c r="H56" s="17" t="e">
        <f>VLOOKUP($A56,Raw!$C$424:$N$528,Trade!H$35,0)</f>
        <v>#N/A</v>
      </c>
      <c r="I56" s="17" t="e">
        <f>VLOOKUP($A56,Raw!$C$424:$N$528,Trade!I$35,0)</f>
        <v>#N/A</v>
      </c>
      <c r="J56" s="17" t="e">
        <f>VLOOKUP($A56,Raw!$C$424:$N$528,Trade!J$35,0)</f>
        <v>#N/A</v>
      </c>
      <c r="K56" s="17" t="e">
        <f>VLOOKUP($A56,Raw!$C$424:$N$528,Trade!K$35,0)</f>
        <v>#N/A</v>
      </c>
      <c r="L56" s="17" t="e">
        <f>VLOOKUP($A56,Raw!$C$424:$N$528,Trade!L$35,0)</f>
        <v>#N/A</v>
      </c>
      <c r="M56" s="17" t="e">
        <f>VLOOKUP($A56,Raw!$C$424:$N$528,Trade!M$35,0)</f>
        <v>#N/A</v>
      </c>
      <c r="O56" t="s">
        <v>97</v>
      </c>
      <c r="P56" s="16" t="s">
        <v>220</v>
      </c>
      <c r="Q56" s="17" t="e">
        <f>VLOOKUP($O56,Raw!$C$574:$N$678,Trade!Q$35,0)</f>
        <v>#N/A</v>
      </c>
      <c r="R56" s="17" t="e">
        <f>VLOOKUP($O56,Raw!$C$574:$N$678,Trade!R$35,0)</f>
        <v>#N/A</v>
      </c>
      <c r="S56" s="17" t="e">
        <f>VLOOKUP($O56,Raw!$C$574:$N$678,Trade!S$35,0)</f>
        <v>#N/A</v>
      </c>
      <c r="T56" s="17" t="e">
        <f>VLOOKUP($O56,Raw!$C$574:$N$678,Trade!T$35,0)</f>
        <v>#N/A</v>
      </c>
      <c r="U56" s="17" t="e">
        <f>VLOOKUP($O56,Raw!$C$574:$N$678,Trade!U$35,0)</f>
        <v>#N/A</v>
      </c>
      <c r="V56" s="17" t="e">
        <f>VLOOKUP($O56,Raw!$C$574:$N$678,Trade!V$35,0)</f>
        <v>#N/A</v>
      </c>
      <c r="W56" s="17" t="e">
        <f>VLOOKUP($O56,Raw!$C$574:$N$678,Trade!W$35,0)</f>
        <v>#N/A</v>
      </c>
      <c r="X56" s="17" t="e">
        <f>VLOOKUP($O56,Raw!$C$574:$N$678,Trade!X$35,0)</f>
        <v>#N/A</v>
      </c>
      <c r="Y56" s="17" t="e">
        <f>VLOOKUP($O56,Raw!$C$574:$N$678,Trade!Y$35,0)</f>
        <v>#N/A</v>
      </c>
      <c r="Z56" s="17" t="e">
        <f>VLOOKUP($O56,Raw!$C$574:$N$678,Trade!Z$35,0)</f>
        <v>#N/A</v>
      </c>
      <c r="AA56" s="17" t="e">
        <f>VLOOKUP($O56,Raw!$C$574:$N$678,Trade!AA$35,0)</f>
        <v>#N/A</v>
      </c>
    </row>
    <row r="57" spans="1:27" x14ac:dyDescent="0.3">
      <c r="A57" t="s">
        <v>98</v>
      </c>
      <c r="B57" s="16" t="s">
        <v>222</v>
      </c>
      <c r="C57" s="17" t="e">
        <f>VLOOKUP($A57,Raw!$C$424:$N$528,Trade!C$35,0)</f>
        <v>#N/A</v>
      </c>
      <c r="D57" s="17" t="e">
        <f>VLOOKUP($A57,Raw!$C$424:$N$528,Trade!D$35,0)</f>
        <v>#N/A</v>
      </c>
      <c r="E57" s="17" t="e">
        <f>VLOOKUP($A57,Raw!$C$424:$N$528,Trade!E$35,0)</f>
        <v>#N/A</v>
      </c>
      <c r="F57" s="17" t="e">
        <f>VLOOKUP($A57,Raw!$C$424:$N$528,Trade!F$35,0)</f>
        <v>#N/A</v>
      </c>
      <c r="G57" s="17" t="e">
        <f>VLOOKUP($A57,Raw!$C$424:$N$528,Trade!G$35,0)</f>
        <v>#N/A</v>
      </c>
      <c r="H57" s="17" t="e">
        <f>VLOOKUP($A57,Raw!$C$424:$N$528,Trade!H$35,0)</f>
        <v>#N/A</v>
      </c>
      <c r="I57" s="17" t="e">
        <f>VLOOKUP($A57,Raw!$C$424:$N$528,Trade!I$35,0)</f>
        <v>#N/A</v>
      </c>
      <c r="J57" s="17" t="e">
        <f>VLOOKUP($A57,Raw!$C$424:$N$528,Trade!J$35,0)</f>
        <v>#N/A</v>
      </c>
      <c r="K57" s="17" t="e">
        <f>VLOOKUP($A57,Raw!$C$424:$N$528,Trade!K$35,0)</f>
        <v>#N/A</v>
      </c>
      <c r="L57" s="17" t="e">
        <f>VLOOKUP($A57,Raw!$C$424:$N$528,Trade!L$35,0)</f>
        <v>#N/A</v>
      </c>
      <c r="M57" s="17" t="e">
        <f>VLOOKUP($A57,Raw!$C$424:$N$528,Trade!M$35,0)</f>
        <v>#N/A</v>
      </c>
      <c r="O57" t="s">
        <v>98</v>
      </c>
      <c r="P57" s="16" t="s">
        <v>222</v>
      </c>
      <c r="Q57" s="17" t="e">
        <f>VLOOKUP($O57,Raw!$C$574:$N$678,Trade!Q$35,0)</f>
        <v>#N/A</v>
      </c>
      <c r="R57" s="17" t="e">
        <f>VLOOKUP($O57,Raw!$C$574:$N$678,Trade!R$35,0)</f>
        <v>#N/A</v>
      </c>
      <c r="S57" s="17" t="e">
        <f>VLOOKUP($O57,Raw!$C$574:$N$678,Trade!S$35,0)</f>
        <v>#N/A</v>
      </c>
      <c r="T57" s="17" t="e">
        <f>VLOOKUP($O57,Raw!$C$574:$N$678,Trade!T$35,0)</f>
        <v>#N/A</v>
      </c>
      <c r="U57" s="17" t="e">
        <f>VLOOKUP($O57,Raw!$C$574:$N$678,Trade!U$35,0)</f>
        <v>#N/A</v>
      </c>
      <c r="V57" s="17" t="e">
        <f>VLOOKUP($O57,Raw!$C$574:$N$678,Trade!V$35,0)</f>
        <v>#N/A</v>
      </c>
      <c r="W57" s="17" t="e">
        <f>VLOOKUP($O57,Raw!$C$574:$N$678,Trade!W$35,0)</f>
        <v>#N/A</v>
      </c>
      <c r="X57" s="17" t="e">
        <f>VLOOKUP($O57,Raw!$C$574:$N$678,Trade!X$35,0)</f>
        <v>#N/A</v>
      </c>
      <c r="Y57" s="17" t="e">
        <f>VLOOKUP($O57,Raw!$C$574:$N$678,Trade!Y$35,0)</f>
        <v>#N/A</v>
      </c>
      <c r="Z57" s="17" t="e">
        <f>VLOOKUP($O57,Raw!$C$574:$N$678,Trade!Z$35,0)</f>
        <v>#N/A</v>
      </c>
      <c r="AA57" s="17" t="e">
        <f>VLOOKUP($O57,Raw!$C$574:$N$678,Trade!AA$35,0)</f>
        <v>#N/A</v>
      </c>
    </row>
    <row r="58" spans="1:27" x14ac:dyDescent="0.3">
      <c r="A58" t="s">
        <v>99</v>
      </c>
      <c r="B58" s="16" t="s">
        <v>224</v>
      </c>
      <c r="C58" s="17" t="e">
        <f>VLOOKUP($A58,Raw!$C$424:$N$528,Trade!C$35,0)</f>
        <v>#N/A</v>
      </c>
      <c r="D58" s="17" t="e">
        <f>VLOOKUP($A58,Raw!$C$424:$N$528,Trade!D$35,0)</f>
        <v>#N/A</v>
      </c>
      <c r="E58" s="17" t="e">
        <f>VLOOKUP($A58,Raw!$C$424:$N$528,Trade!E$35,0)</f>
        <v>#N/A</v>
      </c>
      <c r="F58" s="17" t="e">
        <f>VLOOKUP($A58,Raw!$C$424:$N$528,Trade!F$35,0)</f>
        <v>#N/A</v>
      </c>
      <c r="G58" s="17" t="e">
        <f>VLOOKUP($A58,Raw!$C$424:$N$528,Trade!G$35,0)</f>
        <v>#N/A</v>
      </c>
      <c r="H58" s="17" t="e">
        <f>VLOOKUP($A58,Raw!$C$424:$N$528,Trade!H$35,0)</f>
        <v>#N/A</v>
      </c>
      <c r="I58" s="17" t="e">
        <f>VLOOKUP($A58,Raw!$C$424:$N$528,Trade!I$35,0)</f>
        <v>#N/A</v>
      </c>
      <c r="J58" s="17" t="e">
        <f>VLOOKUP($A58,Raw!$C$424:$N$528,Trade!J$35,0)</f>
        <v>#N/A</v>
      </c>
      <c r="K58" s="17" t="e">
        <f>VLOOKUP($A58,Raw!$C$424:$N$528,Trade!K$35,0)</f>
        <v>#N/A</v>
      </c>
      <c r="L58" s="17" t="e">
        <f>VLOOKUP($A58,Raw!$C$424:$N$528,Trade!L$35,0)</f>
        <v>#N/A</v>
      </c>
      <c r="M58" s="17" t="e">
        <f>VLOOKUP($A58,Raw!$C$424:$N$528,Trade!M$35,0)</f>
        <v>#N/A</v>
      </c>
      <c r="O58" t="s">
        <v>99</v>
      </c>
      <c r="P58" s="16" t="s">
        <v>224</v>
      </c>
      <c r="Q58" s="17" t="e">
        <f>VLOOKUP($O58,Raw!$C$574:$N$678,Trade!Q$35,0)</f>
        <v>#N/A</v>
      </c>
      <c r="R58" s="17" t="e">
        <f>VLOOKUP($O58,Raw!$C$574:$N$678,Trade!R$35,0)</f>
        <v>#N/A</v>
      </c>
      <c r="S58" s="17" t="e">
        <f>VLOOKUP($O58,Raw!$C$574:$N$678,Trade!S$35,0)</f>
        <v>#N/A</v>
      </c>
      <c r="T58" s="17" t="e">
        <f>VLOOKUP($O58,Raw!$C$574:$N$678,Trade!T$35,0)</f>
        <v>#N/A</v>
      </c>
      <c r="U58" s="17" t="e">
        <f>VLOOKUP($O58,Raw!$C$574:$N$678,Trade!U$35,0)</f>
        <v>#N/A</v>
      </c>
      <c r="V58" s="17" t="e">
        <f>VLOOKUP($O58,Raw!$C$574:$N$678,Trade!V$35,0)</f>
        <v>#N/A</v>
      </c>
      <c r="W58" s="17" t="e">
        <f>VLOOKUP($O58,Raw!$C$574:$N$678,Trade!W$35,0)</f>
        <v>#N/A</v>
      </c>
      <c r="X58" s="17" t="e">
        <f>VLOOKUP($O58,Raw!$C$574:$N$678,Trade!X$35,0)</f>
        <v>#N/A</v>
      </c>
      <c r="Y58" s="17" t="e">
        <f>VLOOKUP($O58,Raw!$C$574:$N$678,Trade!Y$35,0)</f>
        <v>#N/A</v>
      </c>
      <c r="Z58" s="17" t="e">
        <f>VLOOKUP($O58,Raw!$C$574:$N$678,Trade!Z$35,0)</f>
        <v>#N/A</v>
      </c>
      <c r="AA58" s="17" t="e">
        <f>VLOOKUP($O58,Raw!$C$574:$N$678,Trade!AA$35,0)</f>
        <v>#N/A</v>
      </c>
    </row>
    <row r="59" spans="1:27" x14ac:dyDescent="0.3">
      <c r="A59" t="s">
        <v>100</v>
      </c>
      <c r="B59" s="16" t="s">
        <v>226</v>
      </c>
      <c r="C59" s="17" t="e">
        <f>VLOOKUP($A59,Raw!$C$424:$N$528,Trade!C$35,0)</f>
        <v>#N/A</v>
      </c>
      <c r="D59" s="17" t="e">
        <f>VLOOKUP($A59,Raw!$C$424:$N$528,Trade!D$35,0)</f>
        <v>#N/A</v>
      </c>
      <c r="E59" s="17" t="e">
        <f>VLOOKUP($A59,Raw!$C$424:$N$528,Trade!E$35,0)</f>
        <v>#N/A</v>
      </c>
      <c r="F59" s="17" t="e">
        <f>VLOOKUP($A59,Raw!$C$424:$N$528,Trade!F$35,0)</f>
        <v>#N/A</v>
      </c>
      <c r="G59" s="17" t="e">
        <f>VLOOKUP($A59,Raw!$C$424:$N$528,Trade!G$35,0)</f>
        <v>#N/A</v>
      </c>
      <c r="H59" s="17" t="e">
        <f>VLOOKUP($A59,Raw!$C$424:$N$528,Trade!H$35,0)</f>
        <v>#N/A</v>
      </c>
      <c r="I59" s="17" t="e">
        <f>VLOOKUP($A59,Raw!$C$424:$N$528,Trade!I$35,0)</f>
        <v>#N/A</v>
      </c>
      <c r="J59" s="17" t="e">
        <f>VLOOKUP($A59,Raw!$C$424:$N$528,Trade!J$35,0)</f>
        <v>#N/A</v>
      </c>
      <c r="K59" s="17" t="e">
        <f>VLOOKUP($A59,Raw!$C$424:$N$528,Trade!K$35,0)</f>
        <v>#N/A</v>
      </c>
      <c r="L59" s="17" t="e">
        <f>VLOOKUP($A59,Raw!$C$424:$N$528,Trade!L$35,0)</f>
        <v>#N/A</v>
      </c>
      <c r="M59" s="17" t="e">
        <f>VLOOKUP($A59,Raw!$C$424:$N$528,Trade!M$35,0)</f>
        <v>#N/A</v>
      </c>
      <c r="O59" t="s">
        <v>100</v>
      </c>
      <c r="P59" s="16" t="s">
        <v>226</v>
      </c>
      <c r="Q59" s="17" t="e">
        <f>VLOOKUP($O59,Raw!$C$574:$N$678,Trade!Q$35,0)</f>
        <v>#N/A</v>
      </c>
      <c r="R59" s="17" t="e">
        <f>VLOOKUP($O59,Raw!$C$574:$N$678,Trade!R$35,0)</f>
        <v>#N/A</v>
      </c>
      <c r="S59" s="17" t="e">
        <f>VLOOKUP($O59,Raw!$C$574:$N$678,Trade!S$35,0)</f>
        <v>#N/A</v>
      </c>
      <c r="T59" s="17" t="e">
        <f>VLOOKUP($O59,Raw!$C$574:$N$678,Trade!T$35,0)</f>
        <v>#N/A</v>
      </c>
      <c r="U59" s="17" t="e">
        <f>VLOOKUP($O59,Raw!$C$574:$N$678,Trade!U$35,0)</f>
        <v>#N/A</v>
      </c>
      <c r="V59" s="17" t="e">
        <f>VLOOKUP($O59,Raw!$C$574:$N$678,Trade!V$35,0)</f>
        <v>#N/A</v>
      </c>
      <c r="W59" s="17" t="e">
        <f>VLOOKUP($O59,Raw!$C$574:$N$678,Trade!W$35,0)</f>
        <v>#N/A</v>
      </c>
      <c r="X59" s="17" t="e">
        <f>VLOOKUP($O59,Raw!$C$574:$N$678,Trade!X$35,0)</f>
        <v>#N/A</v>
      </c>
      <c r="Y59" s="17" t="e">
        <f>VLOOKUP($O59,Raw!$C$574:$N$678,Trade!Y$35,0)</f>
        <v>#N/A</v>
      </c>
      <c r="Z59" s="17" t="e">
        <f>VLOOKUP($O59,Raw!$C$574:$N$678,Trade!Z$35,0)</f>
        <v>#N/A</v>
      </c>
      <c r="AA59" s="17" t="e">
        <f>VLOOKUP($O59,Raw!$C$574:$N$678,Trade!AA$35,0)</f>
        <v>#N/A</v>
      </c>
    </row>
    <row r="60" spans="1:27" x14ac:dyDescent="0.3">
      <c r="A60" t="s">
        <v>101</v>
      </c>
      <c r="B60" s="16" t="s">
        <v>228</v>
      </c>
      <c r="C60" s="17" t="e">
        <f>VLOOKUP($A60,Raw!$C$424:$N$528,Trade!C$35,0)</f>
        <v>#N/A</v>
      </c>
      <c r="D60" s="17" t="e">
        <f>VLOOKUP($A60,Raw!$C$424:$N$528,Trade!D$35,0)</f>
        <v>#N/A</v>
      </c>
      <c r="E60" s="17" t="e">
        <f>VLOOKUP($A60,Raw!$C$424:$N$528,Trade!E$35,0)</f>
        <v>#N/A</v>
      </c>
      <c r="F60" s="17" t="e">
        <f>VLOOKUP($A60,Raw!$C$424:$N$528,Trade!F$35,0)</f>
        <v>#N/A</v>
      </c>
      <c r="G60" s="17" t="e">
        <f>VLOOKUP($A60,Raw!$C$424:$N$528,Trade!G$35,0)</f>
        <v>#N/A</v>
      </c>
      <c r="H60" s="17" t="e">
        <f>VLOOKUP($A60,Raw!$C$424:$N$528,Trade!H$35,0)</f>
        <v>#N/A</v>
      </c>
      <c r="I60" s="17" t="e">
        <f>VLOOKUP($A60,Raw!$C$424:$N$528,Trade!I$35,0)</f>
        <v>#N/A</v>
      </c>
      <c r="J60" s="17" t="e">
        <f>VLOOKUP($A60,Raw!$C$424:$N$528,Trade!J$35,0)</f>
        <v>#N/A</v>
      </c>
      <c r="K60" s="17" t="e">
        <f>VLOOKUP($A60,Raw!$C$424:$N$528,Trade!K$35,0)</f>
        <v>#N/A</v>
      </c>
      <c r="L60" s="17" t="e">
        <f>VLOOKUP($A60,Raw!$C$424:$N$528,Trade!L$35,0)</f>
        <v>#N/A</v>
      </c>
      <c r="M60" s="17" t="e">
        <f>VLOOKUP($A60,Raw!$C$424:$N$528,Trade!M$35,0)</f>
        <v>#N/A</v>
      </c>
      <c r="O60" t="s">
        <v>101</v>
      </c>
      <c r="P60" s="16" t="s">
        <v>228</v>
      </c>
      <c r="Q60" s="17" t="e">
        <f>VLOOKUP($O60,Raw!$C$574:$N$678,Trade!Q$35,0)</f>
        <v>#N/A</v>
      </c>
      <c r="R60" s="17" t="e">
        <f>VLOOKUP($O60,Raw!$C$574:$N$678,Trade!R$35,0)</f>
        <v>#N/A</v>
      </c>
      <c r="S60" s="17" t="e">
        <f>VLOOKUP($O60,Raw!$C$574:$N$678,Trade!S$35,0)</f>
        <v>#N/A</v>
      </c>
      <c r="T60" s="17" t="e">
        <f>VLOOKUP($O60,Raw!$C$574:$N$678,Trade!T$35,0)</f>
        <v>#N/A</v>
      </c>
      <c r="U60" s="17" t="e">
        <f>VLOOKUP($O60,Raw!$C$574:$N$678,Trade!U$35,0)</f>
        <v>#N/A</v>
      </c>
      <c r="V60" s="17" t="e">
        <f>VLOOKUP($O60,Raw!$C$574:$N$678,Trade!V$35,0)</f>
        <v>#N/A</v>
      </c>
      <c r="W60" s="17" t="e">
        <f>VLOOKUP($O60,Raw!$C$574:$N$678,Trade!W$35,0)</f>
        <v>#N/A</v>
      </c>
      <c r="X60" s="17" t="e">
        <f>VLOOKUP($O60,Raw!$C$574:$N$678,Trade!X$35,0)</f>
        <v>#N/A</v>
      </c>
      <c r="Y60" s="17" t="e">
        <f>VLOOKUP($O60,Raw!$C$574:$N$678,Trade!Y$35,0)</f>
        <v>#N/A</v>
      </c>
      <c r="Z60" s="17" t="e">
        <f>VLOOKUP($O60,Raw!$C$574:$N$678,Trade!Z$35,0)</f>
        <v>#N/A</v>
      </c>
      <c r="AA60" s="17" t="e">
        <f>VLOOKUP($O60,Raw!$C$574:$N$678,Trade!AA$35,0)</f>
        <v>#N/A</v>
      </c>
    </row>
    <row r="61" spans="1:27" x14ac:dyDescent="0.3">
      <c r="A61" t="s">
        <v>102</v>
      </c>
      <c r="B61" s="16" t="s">
        <v>230</v>
      </c>
      <c r="C61" s="17" t="e">
        <f>VLOOKUP($A61,Raw!$C$424:$N$528,Trade!C$35,0)</f>
        <v>#N/A</v>
      </c>
      <c r="D61" s="17" t="e">
        <f>VLOOKUP($A61,Raw!$C$424:$N$528,Trade!D$35,0)</f>
        <v>#N/A</v>
      </c>
      <c r="E61" s="17" t="e">
        <f>VLOOKUP($A61,Raw!$C$424:$N$528,Trade!E$35,0)</f>
        <v>#N/A</v>
      </c>
      <c r="F61" s="17" t="e">
        <f>VLOOKUP($A61,Raw!$C$424:$N$528,Trade!F$35,0)</f>
        <v>#N/A</v>
      </c>
      <c r="G61" s="17" t="e">
        <f>VLOOKUP($A61,Raw!$C$424:$N$528,Trade!G$35,0)</f>
        <v>#N/A</v>
      </c>
      <c r="H61" s="17" t="e">
        <f>VLOOKUP($A61,Raw!$C$424:$N$528,Trade!H$35,0)</f>
        <v>#N/A</v>
      </c>
      <c r="I61" s="17" t="e">
        <f>VLOOKUP($A61,Raw!$C$424:$N$528,Trade!I$35,0)</f>
        <v>#N/A</v>
      </c>
      <c r="J61" s="17" t="e">
        <f>VLOOKUP($A61,Raw!$C$424:$N$528,Trade!J$35,0)</f>
        <v>#N/A</v>
      </c>
      <c r="K61" s="17" t="e">
        <f>VLOOKUP($A61,Raw!$C$424:$N$528,Trade!K$35,0)</f>
        <v>#N/A</v>
      </c>
      <c r="L61" s="17" t="e">
        <f>VLOOKUP($A61,Raw!$C$424:$N$528,Trade!L$35,0)</f>
        <v>#N/A</v>
      </c>
      <c r="M61" s="17" t="e">
        <f>VLOOKUP($A61,Raw!$C$424:$N$528,Trade!M$35,0)</f>
        <v>#N/A</v>
      </c>
      <c r="O61" t="s">
        <v>102</v>
      </c>
      <c r="P61" s="16" t="s">
        <v>230</v>
      </c>
      <c r="Q61" s="17" t="e">
        <f>VLOOKUP($O61,Raw!$C$574:$N$678,Trade!Q$35,0)</f>
        <v>#N/A</v>
      </c>
      <c r="R61" s="17" t="e">
        <f>VLOOKUP($O61,Raw!$C$574:$N$678,Trade!R$35,0)</f>
        <v>#N/A</v>
      </c>
      <c r="S61" s="17" t="e">
        <f>VLOOKUP($O61,Raw!$C$574:$N$678,Trade!S$35,0)</f>
        <v>#N/A</v>
      </c>
      <c r="T61" s="17" t="e">
        <f>VLOOKUP($O61,Raw!$C$574:$N$678,Trade!T$35,0)</f>
        <v>#N/A</v>
      </c>
      <c r="U61" s="17" t="e">
        <f>VLOOKUP($O61,Raw!$C$574:$N$678,Trade!U$35,0)</f>
        <v>#N/A</v>
      </c>
      <c r="V61" s="17" t="e">
        <f>VLOOKUP($O61,Raw!$C$574:$N$678,Trade!V$35,0)</f>
        <v>#N/A</v>
      </c>
      <c r="W61" s="17" t="e">
        <f>VLOOKUP($O61,Raw!$C$574:$N$678,Trade!W$35,0)</f>
        <v>#N/A</v>
      </c>
      <c r="X61" s="17" t="e">
        <f>VLOOKUP($O61,Raw!$C$574:$N$678,Trade!X$35,0)</f>
        <v>#N/A</v>
      </c>
      <c r="Y61" s="17" t="e">
        <f>VLOOKUP($O61,Raw!$C$574:$N$678,Trade!Y$35,0)</f>
        <v>#N/A</v>
      </c>
      <c r="Z61" s="17" t="e">
        <f>VLOOKUP($O61,Raw!$C$574:$N$678,Trade!Z$35,0)</f>
        <v>#N/A</v>
      </c>
      <c r="AA61" s="17" t="e">
        <f>VLOOKUP($O61,Raw!$C$574:$N$678,Trade!AA$35,0)</f>
        <v>#N/A</v>
      </c>
    </row>
    <row r="62" spans="1:27" x14ac:dyDescent="0.3">
      <c r="A62" t="s">
        <v>103</v>
      </c>
      <c r="B62" s="16" t="s">
        <v>232</v>
      </c>
      <c r="C62" s="17" t="e">
        <f>VLOOKUP($A62,Raw!$C$424:$N$528,Trade!C$35,0)</f>
        <v>#N/A</v>
      </c>
      <c r="D62" s="17" t="e">
        <f>VLOOKUP($A62,Raw!$C$424:$N$528,Trade!D$35,0)</f>
        <v>#N/A</v>
      </c>
      <c r="E62" s="17" t="e">
        <f>VLOOKUP($A62,Raw!$C$424:$N$528,Trade!E$35,0)</f>
        <v>#N/A</v>
      </c>
      <c r="F62" s="17" t="e">
        <f>VLOOKUP($A62,Raw!$C$424:$N$528,Trade!F$35,0)</f>
        <v>#N/A</v>
      </c>
      <c r="G62" s="17" t="e">
        <f>VLOOKUP($A62,Raw!$C$424:$N$528,Trade!G$35,0)</f>
        <v>#N/A</v>
      </c>
      <c r="H62" s="17" t="e">
        <f>VLOOKUP($A62,Raw!$C$424:$N$528,Trade!H$35,0)</f>
        <v>#N/A</v>
      </c>
      <c r="I62" s="17" t="e">
        <f>VLOOKUP($A62,Raw!$C$424:$N$528,Trade!I$35,0)</f>
        <v>#N/A</v>
      </c>
      <c r="J62" s="17" t="e">
        <f>VLOOKUP($A62,Raw!$C$424:$N$528,Trade!J$35,0)</f>
        <v>#N/A</v>
      </c>
      <c r="K62" s="17" t="e">
        <f>VLOOKUP($A62,Raw!$C$424:$N$528,Trade!K$35,0)</f>
        <v>#N/A</v>
      </c>
      <c r="L62" s="17" t="e">
        <f>VLOOKUP($A62,Raw!$C$424:$N$528,Trade!L$35,0)</f>
        <v>#N/A</v>
      </c>
      <c r="M62" s="17" t="e">
        <f>VLOOKUP($A62,Raw!$C$424:$N$528,Trade!M$35,0)</f>
        <v>#N/A</v>
      </c>
      <c r="O62" t="s">
        <v>103</v>
      </c>
      <c r="P62" s="16" t="s">
        <v>232</v>
      </c>
      <c r="Q62" s="17" t="e">
        <f>VLOOKUP($O62,Raw!$C$574:$N$678,Trade!Q$35,0)</f>
        <v>#N/A</v>
      </c>
      <c r="R62" s="17" t="e">
        <f>VLOOKUP($O62,Raw!$C$574:$N$678,Trade!R$35,0)</f>
        <v>#N/A</v>
      </c>
      <c r="S62" s="17" t="e">
        <f>VLOOKUP($O62,Raw!$C$574:$N$678,Trade!S$35,0)</f>
        <v>#N/A</v>
      </c>
      <c r="T62" s="17" t="e">
        <f>VLOOKUP($O62,Raw!$C$574:$N$678,Trade!T$35,0)</f>
        <v>#N/A</v>
      </c>
      <c r="U62" s="17" t="e">
        <f>VLOOKUP($O62,Raw!$C$574:$N$678,Trade!U$35,0)</f>
        <v>#N/A</v>
      </c>
      <c r="V62" s="17" t="e">
        <f>VLOOKUP($O62,Raw!$C$574:$N$678,Trade!V$35,0)</f>
        <v>#N/A</v>
      </c>
      <c r="W62" s="17" t="e">
        <f>VLOOKUP($O62,Raw!$C$574:$N$678,Trade!W$35,0)</f>
        <v>#N/A</v>
      </c>
      <c r="X62" s="17" t="e">
        <f>VLOOKUP($O62,Raw!$C$574:$N$678,Trade!X$35,0)</f>
        <v>#N/A</v>
      </c>
      <c r="Y62" s="17" t="e">
        <f>VLOOKUP($O62,Raw!$C$574:$N$678,Trade!Y$35,0)</f>
        <v>#N/A</v>
      </c>
      <c r="Z62" s="17" t="e">
        <f>VLOOKUP($O62,Raw!$C$574:$N$678,Trade!Z$35,0)</f>
        <v>#N/A</v>
      </c>
      <c r="AA62" s="17" t="e">
        <f>VLOOKUP($O62,Raw!$C$574:$N$678,Trade!AA$35,0)</f>
        <v>#N/A</v>
      </c>
    </row>
    <row r="63" spans="1:27" x14ac:dyDescent="0.3">
      <c r="A63" t="s">
        <v>104</v>
      </c>
      <c r="B63" s="16" t="s">
        <v>234</v>
      </c>
      <c r="C63" s="17" t="e">
        <f>VLOOKUP($A63,Raw!$C$424:$N$528,Trade!C$35,0)</f>
        <v>#N/A</v>
      </c>
      <c r="D63" s="17" t="e">
        <f>VLOOKUP($A63,Raw!$C$424:$N$528,Trade!D$35,0)</f>
        <v>#N/A</v>
      </c>
      <c r="E63" s="17" t="e">
        <f>VLOOKUP($A63,Raw!$C$424:$N$528,Trade!E$35,0)</f>
        <v>#N/A</v>
      </c>
      <c r="F63" s="17" t="e">
        <f>VLOOKUP($A63,Raw!$C$424:$N$528,Trade!F$35,0)</f>
        <v>#N/A</v>
      </c>
      <c r="G63" s="17" t="e">
        <f>VLOOKUP($A63,Raw!$C$424:$N$528,Trade!G$35,0)</f>
        <v>#N/A</v>
      </c>
      <c r="H63" s="17" t="e">
        <f>VLOOKUP($A63,Raw!$C$424:$N$528,Trade!H$35,0)</f>
        <v>#N/A</v>
      </c>
      <c r="I63" s="17" t="e">
        <f>VLOOKUP($A63,Raw!$C$424:$N$528,Trade!I$35,0)</f>
        <v>#N/A</v>
      </c>
      <c r="J63" s="17" t="e">
        <f>VLOOKUP($A63,Raw!$C$424:$N$528,Trade!J$35,0)</f>
        <v>#N/A</v>
      </c>
      <c r="K63" s="17" t="e">
        <f>VLOOKUP($A63,Raw!$C$424:$N$528,Trade!K$35,0)</f>
        <v>#N/A</v>
      </c>
      <c r="L63" s="17" t="e">
        <f>VLOOKUP($A63,Raw!$C$424:$N$528,Trade!L$35,0)</f>
        <v>#N/A</v>
      </c>
      <c r="M63" s="17" t="e">
        <f>VLOOKUP($A63,Raw!$C$424:$N$528,Trade!M$35,0)</f>
        <v>#N/A</v>
      </c>
      <c r="O63" t="s">
        <v>104</v>
      </c>
      <c r="P63" s="16" t="s">
        <v>234</v>
      </c>
      <c r="Q63" s="17" t="e">
        <f>VLOOKUP($O63,Raw!$C$574:$N$678,Trade!Q$35,0)</f>
        <v>#N/A</v>
      </c>
      <c r="R63" s="17" t="e">
        <f>VLOOKUP($O63,Raw!$C$574:$N$678,Trade!R$35,0)</f>
        <v>#N/A</v>
      </c>
      <c r="S63" s="17" t="e">
        <f>VLOOKUP($O63,Raw!$C$574:$N$678,Trade!S$35,0)</f>
        <v>#N/A</v>
      </c>
      <c r="T63" s="17" t="e">
        <f>VLOOKUP($O63,Raw!$C$574:$N$678,Trade!T$35,0)</f>
        <v>#N/A</v>
      </c>
      <c r="U63" s="17" t="e">
        <f>VLOOKUP($O63,Raw!$C$574:$N$678,Trade!U$35,0)</f>
        <v>#N/A</v>
      </c>
      <c r="V63" s="17" t="e">
        <f>VLOOKUP($O63,Raw!$C$574:$N$678,Trade!V$35,0)</f>
        <v>#N/A</v>
      </c>
      <c r="W63" s="17" t="e">
        <f>VLOOKUP($O63,Raw!$C$574:$N$678,Trade!W$35,0)</f>
        <v>#N/A</v>
      </c>
      <c r="X63" s="17" t="e">
        <f>VLOOKUP($O63,Raw!$C$574:$N$678,Trade!X$35,0)</f>
        <v>#N/A</v>
      </c>
      <c r="Y63" s="17" t="e">
        <f>VLOOKUP($O63,Raw!$C$574:$N$678,Trade!Y$35,0)</f>
        <v>#N/A</v>
      </c>
      <c r="Z63" s="17" t="e">
        <f>VLOOKUP($O63,Raw!$C$574:$N$678,Trade!Z$35,0)</f>
        <v>#N/A</v>
      </c>
      <c r="AA63" s="17" t="e">
        <f>VLOOKUP($O63,Raw!$C$574:$N$678,Trade!AA$35,0)</f>
        <v>#N/A</v>
      </c>
    </row>
    <row r="64" spans="1:27" x14ac:dyDescent="0.3">
      <c r="A64" t="s">
        <v>105</v>
      </c>
      <c r="B64" s="14" t="s">
        <v>211</v>
      </c>
      <c r="C64" s="15">
        <f>VLOOKUP($A64,Raw!$C$424:$N$528,Trade!C$35,0)</f>
        <v>3.837928128565681</v>
      </c>
      <c r="D64" s="15">
        <f>VLOOKUP($A64,Raw!$C$424:$N$528,Trade!D$35,0)</f>
        <v>3.680327253965765</v>
      </c>
      <c r="E64" s="15">
        <f>VLOOKUP($A64,Raw!$C$424:$N$528,Trade!E$35,0)</f>
        <v>9.9999999999999995E-8</v>
      </c>
      <c r="F64" s="15">
        <f>VLOOKUP($A64,Raw!$C$424:$N$528,Trade!F$35,0)</f>
        <v>9.9999999999999995E-8</v>
      </c>
      <c r="G64" s="15">
        <f>VLOOKUP($A64,Raw!$C$424:$N$528,Trade!G$35,0)</f>
        <v>9.9999999999999995E-8</v>
      </c>
      <c r="H64" s="15">
        <f>VLOOKUP($A64,Raw!$C$424:$N$528,Trade!H$35,0)</f>
        <v>9.9999999999999995E-8</v>
      </c>
      <c r="I64" s="15">
        <f>VLOOKUP($A64,Raw!$C$424:$N$528,Trade!I$35,0)</f>
        <v>9.9999999999999995E-8</v>
      </c>
      <c r="J64" s="15">
        <f>VLOOKUP($A64,Raw!$C$424:$N$528,Trade!J$35,0)</f>
        <v>9.9999999999999995E-8</v>
      </c>
      <c r="K64" s="15">
        <f>VLOOKUP($A64,Raw!$C$424:$N$528,Trade!K$35,0)</f>
        <v>9.9999999999999995E-8</v>
      </c>
      <c r="L64" s="15">
        <f>VLOOKUP($A64,Raw!$C$424:$N$528,Trade!L$35,0)</f>
        <v>9.9999999999999995E-8</v>
      </c>
      <c r="M64" s="15">
        <f>VLOOKUP($A64,Raw!$C$424:$N$528,Trade!M$35,0)</f>
        <v>9.9999999999999995E-8</v>
      </c>
      <c r="O64" t="s">
        <v>105</v>
      </c>
      <c r="P64" s="14" t="s">
        <v>211</v>
      </c>
      <c r="Q64" s="15">
        <f>VLOOKUP($O64,Raw!$C$574:$N$678,Trade!Q$35,0)</f>
        <v>3.0366198098890615</v>
      </c>
      <c r="R64" s="15">
        <f>VLOOKUP($O64,Raw!$C$574:$N$678,Trade!R$35,0)</f>
        <v>1.5777285012039899</v>
      </c>
      <c r="S64" s="15">
        <f>VLOOKUP($O64,Raw!$C$574:$N$678,Trade!S$35,0)</f>
        <v>9.9999999999999995E-8</v>
      </c>
      <c r="T64" s="15">
        <f>VLOOKUP($O64,Raw!$C$574:$N$678,Trade!T$35,0)</f>
        <v>9.9999999999999995E-8</v>
      </c>
      <c r="U64" s="15">
        <f>VLOOKUP($O64,Raw!$C$574:$N$678,Trade!U$35,0)</f>
        <v>9.9999999999999995E-8</v>
      </c>
      <c r="V64" s="15">
        <f>VLOOKUP($O64,Raw!$C$574:$N$678,Trade!V$35,0)</f>
        <v>9.9999999999999995E-8</v>
      </c>
      <c r="W64" s="15">
        <f>VLOOKUP($O64,Raw!$C$574:$N$678,Trade!W$35,0)</f>
        <v>9.9999999999999995E-8</v>
      </c>
      <c r="X64" s="15">
        <f>VLOOKUP($O64,Raw!$C$574:$N$678,Trade!X$35,0)</f>
        <v>9.9999999999999995E-8</v>
      </c>
      <c r="Y64" s="15">
        <f>VLOOKUP($O64,Raw!$C$574:$N$678,Trade!Y$35,0)</f>
        <v>9.9999999999999995E-8</v>
      </c>
      <c r="Z64" s="15">
        <f>VLOOKUP($O64,Raw!$C$574:$N$678,Trade!Z$35,0)</f>
        <v>9.9999999999999995E-8</v>
      </c>
      <c r="AA64" s="15">
        <f>VLOOKUP($O64,Raw!$C$574:$N$678,Trade!AA$35,0)</f>
        <v>9.9999999999999995E-8</v>
      </c>
    </row>
    <row r="65" spans="1:27" x14ac:dyDescent="0.3">
      <c r="A65" t="s">
        <v>106</v>
      </c>
      <c r="B65" s="16" t="s">
        <v>237</v>
      </c>
      <c r="C65" s="17" t="e">
        <f>VLOOKUP($A65,Raw!$C$424:$N$528,Trade!C$35,0)</f>
        <v>#N/A</v>
      </c>
      <c r="D65" s="17" t="e">
        <f>VLOOKUP($A65,Raw!$C$424:$N$528,Trade!D$35,0)</f>
        <v>#N/A</v>
      </c>
      <c r="E65" s="17" t="e">
        <f>VLOOKUP($A65,Raw!$C$424:$N$528,Trade!E$35,0)</f>
        <v>#N/A</v>
      </c>
      <c r="F65" s="17" t="e">
        <f>VLOOKUP($A65,Raw!$C$424:$N$528,Trade!F$35,0)</f>
        <v>#N/A</v>
      </c>
      <c r="G65" s="17" t="e">
        <f>VLOOKUP($A65,Raw!$C$424:$N$528,Trade!G$35,0)</f>
        <v>#N/A</v>
      </c>
      <c r="H65" s="17" t="e">
        <f>VLOOKUP($A65,Raw!$C$424:$N$528,Trade!H$35,0)</f>
        <v>#N/A</v>
      </c>
      <c r="I65" s="17" t="e">
        <f>VLOOKUP($A65,Raw!$C$424:$N$528,Trade!I$35,0)</f>
        <v>#N/A</v>
      </c>
      <c r="J65" s="17" t="e">
        <f>VLOOKUP($A65,Raw!$C$424:$N$528,Trade!J$35,0)</f>
        <v>#N/A</v>
      </c>
      <c r="K65" s="17" t="e">
        <f>VLOOKUP($A65,Raw!$C$424:$N$528,Trade!K$35,0)</f>
        <v>#N/A</v>
      </c>
      <c r="L65" s="17" t="e">
        <f>VLOOKUP($A65,Raw!$C$424:$N$528,Trade!L$35,0)</f>
        <v>#N/A</v>
      </c>
      <c r="M65" s="17" t="e">
        <f>VLOOKUP($A65,Raw!$C$424:$N$528,Trade!M$35,0)</f>
        <v>#N/A</v>
      </c>
      <c r="O65" t="s">
        <v>106</v>
      </c>
      <c r="P65" s="16" t="s">
        <v>237</v>
      </c>
      <c r="Q65" s="17" t="e">
        <f>VLOOKUP($O65,Raw!$C$574:$N$678,Trade!Q$35,0)</f>
        <v>#N/A</v>
      </c>
      <c r="R65" s="17" t="e">
        <f>VLOOKUP($O65,Raw!$C$574:$N$678,Trade!R$35,0)</f>
        <v>#N/A</v>
      </c>
      <c r="S65" s="17" t="e">
        <f>VLOOKUP($O65,Raw!$C$574:$N$678,Trade!S$35,0)</f>
        <v>#N/A</v>
      </c>
      <c r="T65" s="17" t="e">
        <f>VLOOKUP($O65,Raw!$C$574:$N$678,Trade!T$35,0)</f>
        <v>#N/A</v>
      </c>
      <c r="U65" s="17" t="e">
        <f>VLOOKUP($O65,Raw!$C$574:$N$678,Trade!U$35,0)</f>
        <v>#N/A</v>
      </c>
      <c r="V65" s="17" t="e">
        <f>VLOOKUP($O65,Raw!$C$574:$N$678,Trade!V$35,0)</f>
        <v>#N/A</v>
      </c>
      <c r="W65" s="17" t="e">
        <f>VLOOKUP($O65,Raw!$C$574:$N$678,Trade!W$35,0)</f>
        <v>#N/A</v>
      </c>
      <c r="X65" s="17" t="e">
        <f>VLOOKUP($O65,Raw!$C$574:$N$678,Trade!X$35,0)</f>
        <v>#N/A</v>
      </c>
      <c r="Y65" s="17" t="e">
        <f>VLOOKUP($O65,Raw!$C$574:$N$678,Trade!Y$35,0)</f>
        <v>#N/A</v>
      </c>
      <c r="Z65" s="17" t="e">
        <f>VLOOKUP($O65,Raw!$C$574:$N$678,Trade!Z$35,0)</f>
        <v>#N/A</v>
      </c>
      <c r="AA65" s="17" t="e">
        <f>VLOOKUP($O65,Raw!$C$574:$N$678,Trade!AA$35,0)</f>
        <v>#N/A</v>
      </c>
    </row>
    <row r="66" spans="1:27" x14ac:dyDescent="0.3">
      <c r="A66" t="s">
        <v>107</v>
      </c>
      <c r="B66" s="16" t="s">
        <v>239</v>
      </c>
      <c r="C66" s="17" t="e">
        <f>VLOOKUP($A66,Raw!$C$424:$N$528,Trade!C$35,0)</f>
        <v>#N/A</v>
      </c>
      <c r="D66" s="17" t="e">
        <f>VLOOKUP($A66,Raw!$C$424:$N$528,Trade!D$35,0)</f>
        <v>#N/A</v>
      </c>
      <c r="E66" s="17" t="e">
        <f>VLOOKUP($A66,Raw!$C$424:$N$528,Trade!E$35,0)</f>
        <v>#N/A</v>
      </c>
      <c r="F66" s="17" t="e">
        <f>VLOOKUP($A66,Raw!$C$424:$N$528,Trade!F$35,0)</f>
        <v>#N/A</v>
      </c>
      <c r="G66" s="17" t="e">
        <f>VLOOKUP($A66,Raw!$C$424:$N$528,Trade!G$35,0)</f>
        <v>#N/A</v>
      </c>
      <c r="H66" s="17" t="e">
        <f>VLOOKUP($A66,Raw!$C$424:$N$528,Trade!H$35,0)</f>
        <v>#N/A</v>
      </c>
      <c r="I66" s="17" t="e">
        <f>VLOOKUP($A66,Raw!$C$424:$N$528,Trade!I$35,0)</f>
        <v>#N/A</v>
      </c>
      <c r="J66" s="17" t="e">
        <f>VLOOKUP($A66,Raw!$C$424:$N$528,Trade!J$35,0)</f>
        <v>#N/A</v>
      </c>
      <c r="K66" s="17" t="e">
        <f>VLOOKUP($A66,Raw!$C$424:$N$528,Trade!K$35,0)</f>
        <v>#N/A</v>
      </c>
      <c r="L66" s="17" t="e">
        <f>VLOOKUP($A66,Raw!$C$424:$N$528,Trade!L$35,0)</f>
        <v>#N/A</v>
      </c>
      <c r="M66" s="17" t="e">
        <f>VLOOKUP($A66,Raw!$C$424:$N$528,Trade!M$35,0)</f>
        <v>#N/A</v>
      </c>
      <c r="O66" t="s">
        <v>107</v>
      </c>
      <c r="P66" s="16" t="s">
        <v>239</v>
      </c>
      <c r="Q66" s="17" t="e">
        <f>VLOOKUP($O66,Raw!$C$574:$N$678,Trade!Q$35,0)</f>
        <v>#N/A</v>
      </c>
      <c r="R66" s="17" t="e">
        <f>VLOOKUP($O66,Raw!$C$574:$N$678,Trade!R$35,0)</f>
        <v>#N/A</v>
      </c>
      <c r="S66" s="17" t="e">
        <f>VLOOKUP($O66,Raw!$C$574:$N$678,Trade!S$35,0)</f>
        <v>#N/A</v>
      </c>
      <c r="T66" s="17" t="e">
        <f>VLOOKUP($O66,Raw!$C$574:$N$678,Trade!T$35,0)</f>
        <v>#N/A</v>
      </c>
      <c r="U66" s="17" t="e">
        <f>VLOOKUP($O66,Raw!$C$574:$N$678,Trade!U$35,0)</f>
        <v>#N/A</v>
      </c>
      <c r="V66" s="17" t="e">
        <f>VLOOKUP($O66,Raw!$C$574:$N$678,Trade!V$35,0)</f>
        <v>#N/A</v>
      </c>
      <c r="W66" s="17" t="e">
        <f>VLOOKUP($O66,Raw!$C$574:$N$678,Trade!W$35,0)</f>
        <v>#N/A</v>
      </c>
      <c r="X66" s="17" t="e">
        <f>VLOOKUP($O66,Raw!$C$574:$N$678,Trade!X$35,0)</f>
        <v>#N/A</v>
      </c>
      <c r="Y66" s="17" t="e">
        <f>VLOOKUP($O66,Raw!$C$574:$N$678,Trade!Y$35,0)</f>
        <v>#N/A</v>
      </c>
      <c r="Z66" s="17" t="e">
        <f>VLOOKUP($O66,Raw!$C$574:$N$678,Trade!Z$35,0)</f>
        <v>#N/A</v>
      </c>
      <c r="AA66" s="17" t="e">
        <f>VLOOKUP($O66,Raw!$C$574:$N$678,Trade!AA$35,0)</f>
        <v>#N/A</v>
      </c>
    </row>
    <row r="67" spans="1:27" x14ac:dyDescent="0.3">
      <c r="A67" t="s">
        <v>108</v>
      </c>
      <c r="B67" s="16" t="s">
        <v>241</v>
      </c>
      <c r="C67" s="17" t="e">
        <f>VLOOKUP($A67,Raw!$C$424:$N$528,Trade!C$35,0)</f>
        <v>#N/A</v>
      </c>
      <c r="D67" s="17" t="e">
        <f>VLOOKUP($A67,Raw!$C$424:$N$528,Trade!D$35,0)</f>
        <v>#N/A</v>
      </c>
      <c r="E67" s="17" t="e">
        <f>VLOOKUP($A67,Raw!$C$424:$N$528,Trade!E$35,0)</f>
        <v>#N/A</v>
      </c>
      <c r="F67" s="17" t="e">
        <f>VLOOKUP($A67,Raw!$C$424:$N$528,Trade!F$35,0)</f>
        <v>#N/A</v>
      </c>
      <c r="G67" s="17" t="e">
        <f>VLOOKUP($A67,Raw!$C$424:$N$528,Trade!G$35,0)</f>
        <v>#N/A</v>
      </c>
      <c r="H67" s="17" t="e">
        <f>VLOOKUP($A67,Raw!$C$424:$N$528,Trade!H$35,0)</f>
        <v>#N/A</v>
      </c>
      <c r="I67" s="17" t="e">
        <f>VLOOKUP($A67,Raw!$C$424:$N$528,Trade!I$35,0)</f>
        <v>#N/A</v>
      </c>
      <c r="J67" s="17" t="e">
        <f>VLOOKUP($A67,Raw!$C$424:$N$528,Trade!J$35,0)</f>
        <v>#N/A</v>
      </c>
      <c r="K67" s="17" t="e">
        <f>VLOOKUP($A67,Raw!$C$424:$N$528,Trade!K$35,0)</f>
        <v>#N/A</v>
      </c>
      <c r="L67" s="17" t="e">
        <f>VLOOKUP($A67,Raw!$C$424:$N$528,Trade!L$35,0)</f>
        <v>#N/A</v>
      </c>
      <c r="M67" s="17" t="e">
        <f>VLOOKUP($A67,Raw!$C$424:$N$528,Trade!M$35,0)</f>
        <v>#N/A</v>
      </c>
      <c r="O67" t="s">
        <v>108</v>
      </c>
      <c r="P67" s="16" t="s">
        <v>241</v>
      </c>
      <c r="Q67" s="17" t="e">
        <f>VLOOKUP($O67,Raw!$C$574:$N$678,Trade!Q$35,0)</f>
        <v>#N/A</v>
      </c>
      <c r="R67" s="17" t="e">
        <f>VLOOKUP($O67,Raw!$C$574:$N$678,Trade!R$35,0)</f>
        <v>#N/A</v>
      </c>
      <c r="S67" s="17" t="e">
        <f>VLOOKUP($O67,Raw!$C$574:$N$678,Trade!S$35,0)</f>
        <v>#N/A</v>
      </c>
      <c r="T67" s="17" t="e">
        <f>VLOOKUP($O67,Raw!$C$574:$N$678,Trade!T$35,0)</f>
        <v>#N/A</v>
      </c>
      <c r="U67" s="17" t="e">
        <f>VLOOKUP($O67,Raw!$C$574:$N$678,Trade!U$35,0)</f>
        <v>#N/A</v>
      </c>
      <c r="V67" s="17" t="e">
        <f>VLOOKUP($O67,Raw!$C$574:$N$678,Trade!V$35,0)</f>
        <v>#N/A</v>
      </c>
      <c r="W67" s="17" t="e">
        <f>VLOOKUP($O67,Raw!$C$574:$N$678,Trade!W$35,0)</f>
        <v>#N/A</v>
      </c>
      <c r="X67" s="17" t="e">
        <f>VLOOKUP($O67,Raw!$C$574:$N$678,Trade!X$35,0)</f>
        <v>#N/A</v>
      </c>
      <c r="Y67" s="17" t="e">
        <f>VLOOKUP($O67,Raw!$C$574:$N$678,Trade!Y$35,0)</f>
        <v>#N/A</v>
      </c>
      <c r="Z67" s="17" t="e">
        <f>VLOOKUP($O67,Raw!$C$574:$N$678,Trade!Z$35,0)</f>
        <v>#N/A</v>
      </c>
      <c r="AA67" s="17" t="e">
        <f>VLOOKUP($O67,Raw!$C$574:$N$678,Trade!AA$35,0)</f>
        <v>#N/A</v>
      </c>
    </row>
    <row r="68" spans="1:27" x14ac:dyDescent="0.3">
      <c r="A68" t="s">
        <v>109</v>
      </c>
      <c r="B68" s="16" t="s">
        <v>243</v>
      </c>
      <c r="C68" s="17" t="e">
        <f>VLOOKUP($A68,Raw!$C$424:$N$528,Trade!C$35,0)</f>
        <v>#N/A</v>
      </c>
      <c r="D68" s="17" t="e">
        <f>VLOOKUP($A68,Raw!$C$424:$N$528,Trade!D$35,0)</f>
        <v>#N/A</v>
      </c>
      <c r="E68" s="17" t="e">
        <f>VLOOKUP($A68,Raw!$C$424:$N$528,Trade!E$35,0)</f>
        <v>#N/A</v>
      </c>
      <c r="F68" s="17" t="e">
        <f>VLOOKUP($A68,Raw!$C$424:$N$528,Trade!F$35,0)</f>
        <v>#N/A</v>
      </c>
      <c r="G68" s="17" t="e">
        <f>VLOOKUP($A68,Raw!$C$424:$N$528,Trade!G$35,0)</f>
        <v>#N/A</v>
      </c>
      <c r="H68" s="17" t="e">
        <f>VLOOKUP($A68,Raw!$C$424:$N$528,Trade!H$35,0)</f>
        <v>#N/A</v>
      </c>
      <c r="I68" s="17" t="e">
        <f>VLOOKUP($A68,Raw!$C$424:$N$528,Trade!I$35,0)</f>
        <v>#N/A</v>
      </c>
      <c r="J68" s="17" t="e">
        <f>VLOOKUP($A68,Raw!$C$424:$N$528,Trade!J$35,0)</f>
        <v>#N/A</v>
      </c>
      <c r="K68" s="17" t="e">
        <f>VLOOKUP($A68,Raw!$C$424:$N$528,Trade!K$35,0)</f>
        <v>#N/A</v>
      </c>
      <c r="L68" s="17" t="e">
        <f>VLOOKUP($A68,Raw!$C$424:$N$528,Trade!L$35,0)</f>
        <v>#N/A</v>
      </c>
      <c r="M68" s="17" t="e">
        <f>VLOOKUP($A68,Raw!$C$424:$N$528,Trade!M$35,0)</f>
        <v>#N/A</v>
      </c>
      <c r="O68" t="s">
        <v>109</v>
      </c>
      <c r="P68" s="16" t="s">
        <v>243</v>
      </c>
      <c r="Q68" s="17" t="e">
        <f>VLOOKUP($O68,Raw!$C$574:$N$678,Trade!Q$35,0)</f>
        <v>#N/A</v>
      </c>
      <c r="R68" s="17" t="e">
        <f>VLOOKUP($O68,Raw!$C$574:$N$678,Trade!R$35,0)</f>
        <v>#N/A</v>
      </c>
      <c r="S68" s="17" t="e">
        <f>VLOOKUP($O68,Raw!$C$574:$N$678,Trade!S$35,0)</f>
        <v>#N/A</v>
      </c>
      <c r="T68" s="17" t="e">
        <f>VLOOKUP($O68,Raw!$C$574:$N$678,Trade!T$35,0)</f>
        <v>#N/A</v>
      </c>
      <c r="U68" s="17" t="e">
        <f>VLOOKUP($O68,Raw!$C$574:$N$678,Trade!U$35,0)</f>
        <v>#N/A</v>
      </c>
      <c r="V68" s="17" t="e">
        <f>VLOOKUP($O68,Raw!$C$574:$N$678,Trade!V$35,0)</f>
        <v>#N/A</v>
      </c>
      <c r="W68" s="17" t="e">
        <f>VLOOKUP($O68,Raw!$C$574:$N$678,Trade!W$35,0)</f>
        <v>#N/A</v>
      </c>
      <c r="X68" s="17" t="e">
        <f>VLOOKUP($O68,Raw!$C$574:$N$678,Trade!X$35,0)</f>
        <v>#N/A</v>
      </c>
      <c r="Y68" s="17" t="e">
        <f>VLOOKUP($O68,Raw!$C$574:$N$678,Trade!Y$35,0)</f>
        <v>#N/A</v>
      </c>
      <c r="Z68" s="17" t="e">
        <f>VLOOKUP($O68,Raw!$C$574:$N$678,Trade!Z$35,0)</f>
        <v>#N/A</v>
      </c>
      <c r="AA68" s="17" t="e">
        <f>VLOOKUP($O68,Raw!$C$574:$N$678,Trade!AA$35,0)</f>
        <v>#N/A</v>
      </c>
    </row>
    <row r="69" spans="1:27" x14ac:dyDescent="0.3">
      <c r="A69" t="s">
        <v>110</v>
      </c>
      <c r="B69" s="16" t="s">
        <v>245</v>
      </c>
      <c r="C69" s="17" t="e">
        <f>VLOOKUP($A69,Raw!$C$424:$N$528,Trade!C$35,0)</f>
        <v>#N/A</v>
      </c>
      <c r="D69" s="17" t="e">
        <f>VLOOKUP($A69,Raw!$C$424:$N$528,Trade!D$35,0)</f>
        <v>#N/A</v>
      </c>
      <c r="E69" s="17" t="e">
        <f>VLOOKUP($A69,Raw!$C$424:$N$528,Trade!E$35,0)</f>
        <v>#N/A</v>
      </c>
      <c r="F69" s="17" t="e">
        <f>VLOOKUP($A69,Raw!$C$424:$N$528,Trade!F$35,0)</f>
        <v>#N/A</v>
      </c>
      <c r="G69" s="17" t="e">
        <f>VLOOKUP($A69,Raw!$C$424:$N$528,Trade!G$35,0)</f>
        <v>#N/A</v>
      </c>
      <c r="H69" s="17" t="e">
        <f>VLOOKUP($A69,Raw!$C$424:$N$528,Trade!H$35,0)</f>
        <v>#N/A</v>
      </c>
      <c r="I69" s="17" t="e">
        <f>VLOOKUP($A69,Raw!$C$424:$N$528,Trade!I$35,0)</f>
        <v>#N/A</v>
      </c>
      <c r="J69" s="17" t="e">
        <f>VLOOKUP($A69,Raw!$C$424:$N$528,Trade!J$35,0)</f>
        <v>#N/A</v>
      </c>
      <c r="K69" s="17" t="e">
        <f>VLOOKUP($A69,Raw!$C$424:$N$528,Trade!K$35,0)</f>
        <v>#N/A</v>
      </c>
      <c r="L69" s="17" t="e">
        <f>VLOOKUP($A69,Raw!$C$424:$N$528,Trade!L$35,0)</f>
        <v>#N/A</v>
      </c>
      <c r="M69" s="17" t="e">
        <f>VLOOKUP($A69,Raw!$C$424:$N$528,Trade!M$35,0)</f>
        <v>#N/A</v>
      </c>
      <c r="O69" t="s">
        <v>110</v>
      </c>
      <c r="P69" s="16" t="s">
        <v>245</v>
      </c>
      <c r="Q69" s="17" t="e">
        <f>VLOOKUP($O69,Raw!$C$574:$N$678,Trade!Q$35,0)</f>
        <v>#N/A</v>
      </c>
      <c r="R69" s="17" t="e">
        <f>VLOOKUP($O69,Raw!$C$574:$N$678,Trade!R$35,0)</f>
        <v>#N/A</v>
      </c>
      <c r="S69" s="17" t="e">
        <f>VLOOKUP($O69,Raw!$C$574:$N$678,Trade!S$35,0)</f>
        <v>#N/A</v>
      </c>
      <c r="T69" s="17" t="e">
        <f>VLOOKUP($O69,Raw!$C$574:$N$678,Trade!T$35,0)</f>
        <v>#N/A</v>
      </c>
      <c r="U69" s="17" t="e">
        <f>VLOOKUP($O69,Raw!$C$574:$N$678,Trade!U$35,0)</f>
        <v>#N/A</v>
      </c>
      <c r="V69" s="17" t="e">
        <f>VLOOKUP($O69,Raw!$C$574:$N$678,Trade!V$35,0)</f>
        <v>#N/A</v>
      </c>
      <c r="W69" s="17" t="e">
        <f>VLOOKUP($O69,Raw!$C$574:$N$678,Trade!W$35,0)</f>
        <v>#N/A</v>
      </c>
      <c r="X69" s="17" t="e">
        <f>VLOOKUP($O69,Raw!$C$574:$N$678,Trade!X$35,0)</f>
        <v>#N/A</v>
      </c>
      <c r="Y69" s="17" t="e">
        <f>VLOOKUP($O69,Raw!$C$574:$N$678,Trade!Y$35,0)</f>
        <v>#N/A</v>
      </c>
      <c r="Z69" s="17" t="e">
        <f>VLOOKUP($O69,Raw!$C$574:$N$678,Trade!Z$35,0)</f>
        <v>#N/A</v>
      </c>
      <c r="AA69" s="17" t="e">
        <f>VLOOKUP($O69,Raw!$C$574:$N$678,Trade!AA$35,0)</f>
        <v>#N/A</v>
      </c>
    </row>
    <row r="70" spans="1:27" x14ac:dyDescent="0.3">
      <c r="A70" t="s">
        <v>111</v>
      </c>
      <c r="B70" s="16" t="s">
        <v>247</v>
      </c>
      <c r="C70" s="17" t="e">
        <f>VLOOKUP($A70,Raw!$C$424:$N$528,Trade!C$35,0)</f>
        <v>#N/A</v>
      </c>
      <c r="D70" s="17" t="e">
        <f>VLOOKUP($A70,Raw!$C$424:$N$528,Trade!D$35,0)</f>
        <v>#N/A</v>
      </c>
      <c r="E70" s="17" t="e">
        <f>VLOOKUP($A70,Raw!$C$424:$N$528,Trade!E$35,0)</f>
        <v>#N/A</v>
      </c>
      <c r="F70" s="17" t="e">
        <f>VLOOKUP($A70,Raw!$C$424:$N$528,Trade!F$35,0)</f>
        <v>#N/A</v>
      </c>
      <c r="G70" s="17" t="e">
        <f>VLOOKUP($A70,Raw!$C$424:$N$528,Trade!G$35,0)</f>
        <v>#N/A</v>
      </c>
      <c r="H70" s="17" t="e">
        <f>VLOOKUP($A70,Raw!$C$424:$N$528,Trade!H$35,0)</f>
        <v>#N/A</v>
      </c>
      <c r="I70" s="17" t="e">
        <f>VLOOKUP($A70,Raw!$C$424:$N$528,Trade!I$35,0)</f>
        <v>#N/A</v>
      </c>
      <c r="J70" s="17" t="e">
        <f>VLOOKUP($A70,Raw!$C$424:$N$528,Trade!J$35,0)</f>
        <v>#N/A</v>
      </c>
      <c r="K70" s="17" t="e">
        <f>VLOOKUP($A70,Raw!$C$424:$N$528,Trade!K$35,0)</f>
        <v>#N/A</v>
      </c>
      <c r="L70" s="17" t="e">
        <f>VLOOKUP($A70,Raw!$C$424:$N$528,Trade!L$35,0)</f>
        <v>#N/A</v>
      </c>
      <c r="M70" s="17" t="e">
        <f>VLOOKUP($A70,Raw!$C$424:$N$528,Trade!M$35,0)</f>
        <v>#N/A</v>
      </c>
      <c r="O70" t="s">
        <v>111</v>
      </c>
      <c r="P70" s="16" t="s">
        <v>247</v>
      </c>
      <c r="Q70" s="17" t="e">
        <f>VLOOKUP($O70,Raw!$C$574:$N$678,Trade!Q$35,0)</f>
        <v>#N/A</v>
      </c>
      <c r="R70" s="17" t="e">
        <f>VLOOKUP($O70,Raw!$C$574:$N$678,Trade!R$35,0)</f>
        <v>#N/A</v>
      </c>
      <c r="S70" s="17" t="e">
        <f>VLOOKUP($O70,Raw!$C$574:$N$678,Trade!S$35,0)</f>
        <v>#N/A</v>
      </c>
      <c r="T70" s="17" t="e">
        <f>VLOOKUP($O70,Raw!$C$574:$N$678,Trade!T$35,0)</f>
        <v>#N/A</v>
      </c>
      <c r="U70" s="17" t="e">
        <f>VLOOKUP($O70,Raw!$C$574:$N$678,Trade!U$35,0)</f>
        <v>#N/A</v>
      </c>
      <c r="V70" s="17" t="e">
        <f>VLOOKUP($O70,Raw!$C$574:$N$678,Trade!V$35,0)</f>
        <v>#N/A</v>
      </c>
      <c r="W70" s="17" t="e">
        <f>VLOOKUP($O70,Raw!$C$574:$N$678,Trade!W$35,0)</f>
        <v>#N/A</v>
      </c>
      <c r="X70" s="17" t="e">
        <f>VLOOKUP($O70,Raw!$C$574:$N$678,Trade!X$35,0)</f>
        <v>#N/A</v>
      </c>
      <c r="Y70" s="17" t="e">
        <f>VLOOKUP($O70,Raw!$C$574:$N$678,Trade!Y$35,0)</f>
        <v>#N/A</v>
      </c>
      <c r="Z70" s="17" t="e">
        <f>VLOOKUP($O70,Raw!$C$574:$N$678,Trade!Z$35,0)</f>
        <v>#N/A</v>
      </c>
      <c r="AA70" s="17" t="e">
        <f>VLOOKUP($O70,Raw!$C$574:$N$678,Trade!AA$35,0)</f>
        <v>#N/A</v>
      </c>
    </row>
    <row r="71" spans="1:27" x14ac:dyDescent="0.3">
      <c r="A71" t="s">
        <v>112</v>
      </c>
      <c r="B71" s="16" t="s">
        <v>217</v>
      </c>
      <c r="C71" s="17" t="e">
        <f>VLOOKUP($A71,Raw!$C$424:$N$528,Trade!C$35,0)</f>
        <v>#N/A</v>
      </c>
      <c r="D71" s="17" t="e">
        <f>VLOOKUP($A71,Raw!$C$424:$N$528,Trade!D$35,0)</f>
        <v>#N/A</v>
      </c>
      <c r="E71" s="17" t="e">
        <f>VLOOKUP($A71,Raw!$C$424:$N$528,Trade!E$35,0)</f>
        <v>#N/A</v>
      </c>
      <c r="F71" s="17" t="e">
        <f>VLOOKUP($A71,Raw!$C$424:$N$528,Trade!F$35,0)</f>
        <v>#N/A</v>
      </c>
      <c r="G71" s="17" t="e">
        <f>VLOOKUP($A71,Raw!$C$424:$N$528,Trade!G$35,0)</f>
        <v>#N/A</v>
      </c>
      <c r="H71" s="17" t="e">
        <f>VLOOKUP($A71,Raw!$C$424:$N$528,Trade!H$35,0)</f>
        <v>#N/A</v>
      </c>
      <c r="I71" s="17" t="e">
        <f>VLOOKUP($A71,Raw!$C$424:$N$528,Trade!I$35,0)</f>
        <v>#N/A</v>
      </c>
      <c r="J71" s="17" t="e">
        <f>VLOOKUP($A71,Raw!$C$424:$N$528,Trade!J$35,0)</f>
        <v>#N/A</v>
      </c>
      <c r="K71" s="17" t="e">
        <f>VLOOKUP($A71,Raw!$C$424:$N$528,Trade!K$35,0)</f>
        <v>#N/A</v>
      </c>
      <c r="L71" s="17" t="e">
        <f>VLOOKUP($A71,Raw!$C$424:$N$528,Trade!L$35,0)</f>
        <v>#N/A</v>
      </c>
      <c r="M71" s="17" t="e">
        <f>VLOOKUP($A71,Raw!$C$424:$N$528,Trade!M$35,0)</f>
        <v>#N/A</v>
      </c>
      <c r="O71" t="s">
        <v>112</v>
      </c>
      <c r="P71" s="16" t="s">
        <v>217</v>
      </c>
      <c r="Q71" s="17" t="e">
        <f>VLOOKUP($O71,Raw!$C$574:$N$678,Trade!Q$35,0)</f>
        <v>#N/A</v>
      </c>
      <c r="R71" s="17" t="e">
        <f>VLOOKUP($O71,Raw!$C$574:$N$678,Trade!R$35,0)</f>
        <v>#N/A</v>
      </c>
      <c r="S71" s="17" t="e">
        <f>VLOOKUP($O71,Raw!$C$574:$N$678,Trade!S$35,0)</f>
        <v>#N/A</v>
      </c>
      <c r="T71" s="17" t="e">
        <f>VLOOKUP($O71,Raw!$C$574:$N$678,Trade!T$35,0)</f>
        <v>#N/A</v>
      </c>
      <c r="U71" s="17" t="e">
        <f>VLOOKUP($O71,Raw!$C$574:$N$678,Trade!U$35,0)</f>
        <v>#N/A</v>
      </c>
      <c r="V71" s="17" t="e">
        <f>VLOOKUP($O71,Raw!$C$574:$N$678,Trade!V$35,0)</f>
        <v>#N/A</v>
      </c>
      <c r="W71" s="17" t="e">
        <f>VLOOKUP($O71,Raw!$C$574:$N$678,Trade!W$35,0)</f>
        <v>#N/A</v>
      </c>
      <c r="X71" s="17" t="e">
        <f>VLOOKUP($O71,Raw!$C$574:$N$678,Trade!X$35,0)</f>
        <v>#N/A</v>
      </c>
      <c r="Y71" s="17" t="e">
        <f>VLOOKUP($O71,Raw!$C$574:$N$678,Trade!Y$35,0)</f>
        <v>#N/A</v>
      </c>
      <c r="Z71" s="17" t="e">
        <f>VLOOKUP($O71,Raw!$C$574:$N$678,Trade!Z$35,0)</f>
        <v>#N/A</v>
      </c>
      <c r="AA71" s="17" t="e">
        <f>VLOOKUP($O71,Raw!$C$574:$N$678,Trade!AA$35,0)</f>
        <v>#N/A</v>
      </c>
    </row>
    <row r="72" spans="1:27" x14ac:dyDescent="0.3">
      <c r="A72" t="s">
        <v>113</v>
      </c>
      <c r="B72" s="16" t="s">
        <v>219</v>
      </c>
      <c r="C72" s="17" t="e">
        <f>VLOOKUP($A72,Raw!$C$424:$N$528,Trade!C$35,0)</f>
        <v>#N/A</v>
      </c>
      <c r="D72" s="17" t="e">
        <f>VLOOKUP($A72,Raw!$C$424:$N$528,Trade!D$35,0)</f>
        <v>#N/A</v>
      </c>
      <c r="E72" s="17" t="e">
        <f>VLOOKUP($A72,Raw!$C$424:$N$528,Trade!E$35,0)</f>
        <v>#N/A</v>
      </c>
      <c r="F72" s="17" t="e">
        <f>VLOOKUP($A72,Raw!$C$424:$N$528,Trade!F$35,0)</f>
        <v>#N/A</v>
      </c>
      <c r="G72" s="17" t="e">
        <f>VLOOKUP($A72,Raw!$C$424:$N$528,Trade!G$35,0)</f>
        <v>#N/A</v>
      </c>
      <c r="H72" s="17" t="e">
        <f>VLOOKUP($A72,Raw!$C$424:$N$528,Trade!H$35,0)</f>
        <v>#N/A</v>
      </c>
      <c r="I72" s="17" t="e">
        <f>VLOOKUP($A72,Raw!$C$424:$N$528,Trade!I$35,0)</f>
        <v>#N/A</v>
      </c>
      <c r="J72" s="17" t="e">
        <f>VLOOKUP($A72,Raw!$C$424:$N$528,Trade!J$35,0)</f>
        <v>#N/A</v>
      </c>
      <c r="K72" s="17" t="e">
        <f>VLOOKUP($A72,Raw!$C$424:$N$528,Trade!K$35,0)</f>
        <v>#N/A</v>
      </c>
      <c r="L72" s="17" t="e">
        <f>VLOOKUP($A72,Raw!$C$424:$N$528,Trade!L$35,0)</f>
        <v>#N/A</v>
      </c>
      <c r="M72" s="17" t="e">
        <f>VLOOKUP($A72,Raw!$C$424:$N$528,Trade!M$35,0)</f>
        <v>#N/A</v>
      </c>
      <c r="O72" t="s">
        <v>113</v>
      </c>
      <c r="P72" s="16" t="s">
        <v>219</v>
      </c>
      <c r="Q72" s="17" t="e">
        <f>VLOOKUP($O72,Raw!$C$574:$N$678,Trade!Q$35,0)</f>
        <v>#N/A</v>
      </c>
      <c r="R72" s="17" t="e">
        <f>VLOOKUP($O72,Raw!$C$574:$N$678,Trade!R$35,0)</f>
        <v>#N/A</v>
      </c>
      <c r="S72" s="17" t="e">
        <f>VLOOKUP($O72,Raw!$C$574:$N$678,Trade!S$35,0)</f>
        <v>#N/A</v>
      </c>
      <c r="T72" s="17" t="e">
        <f>VLOOKUP($O72,Raw!$C$574:$N$678,Trade!T$35,0)</f>
        <v>#N/A</v>
      </c>
      <c r="U72" s="17" t="e">
        <f>VLOOKUP($O72,Raw!$C$574:$N$678,Trade!U$35,0)</f>
        <v>#N/A</v>
      </c>
      <c r="V72" s="17" t="e">
        <f>VLOOKUP($O72,Raw!$C$574:$N$678,Trade!V$35,0)</f>
        <v>#N/A</v>
      </c>
      <c r="W72" s="17" t="e">
        <f>VLOOKUP($O72,Raw!$C$574:$N$678,Trade!W$35,0)</f>
        <v>#N/A</v>
      </c>
      <c r="X72" s="17" t="e">
        <f>VLOOKUP($O72,Raw!$C$574:$N$678,Trade!X$35,0)</f>
        <v>#N/A</v>
      </c>
      <c r="Y72" s="17" t="e">
        <f>VLOOKUP($O72,Raw!$C$574:$N$678,Trade!Y$35,0)</f>
        <v>#N/A</v>
      </c>
      <c r="Z72" s="17" t="e">
        <f>VLOOKUP($O72,Raw!$C$574:$N$678,Trade!Z$35,0)</f>
        <v>#N/A</v>
      </c>
      <c r="AA72" s="17" t="e">
        <f>VLOOKUP($O72,Raw!$C$574:$N$678,Trade!AA$35,0)</f>
        <v>#N/A</v>
      </c>
    </row>
    <row r="73" spans="1:27" x14ac:dyDescent="0.3">
      <c r="A73" t="s">
        <v>114</v>
      </c>
      <c r="B73" s="14" t="s">
        <v>221</v>
      </c>
      <c r="C73" s="15" t="e">
        <f>VLOOKUP($A73,Raw!$C$424:$N$528,Trade!C$35,0)</f>
        <v>#N/A</v>
      </c>
      <c r="D73" s="15" t="e">
        <f>VLOOKUP($A73,Raw!$C$424:$N$528,Trade!D$35,0)</f>
        <v>#N/A</v>
      </c>
      <c r="E73" s="15" t="e">
        <f>VLOOKUP($A73,Raw!$C$424:$N$528,Trade!E$35,0)</f>
        <v>#N/A</v>
      </c>
      <c r="F73" s="15" t="e">
        <f>VLOOKUP($A73,Raw!$C$424:$N$528,Trade!F$35,0)</f>
        <v>#N/A</v>
      </c>
      <c r="G73" s="15" t="e">
        <f>VLOOKUP($A73,Raw!$C$424:$N$528,Trade!G$35,0)</f>
        <v>#N/A</v>
      </c>
      <c r="H73" s="15" t="e">
        <f>VLOOKUP($A73,Raw!$C$424:$N$528,Trade!H$35,0)</f>
        <v>#N/A</v>
      </c>
      <c r="I73" s="15" t="e">
        <f>VLOOKUP($A73,Raw!$C$424:$N$528,Trade!I$35,0)</f>
        <v>#N/A</v>
      </c>
      <c r="J73" s="15" t="e">
        <f>VLOOKUP($A73,Raw!$C$424:$N$528,Trade!J$35,0)</f>
        <v>#N/A</v>
      </c>
      <c r="K73" s="15" t="e">
        <f>VLOOKUP($A73,Raw!$C$424:$N$528,Trade!K$35,0)</f>
        <v>#N/A</v>
      </c>
      <c r="L73" s="15" t="e">
        <f>VLOOKUP($A73,Raw!$C$424:$N$528,Trade!L$35,0)</f>
        <v>#N/A</v>
      </c>
      <c r="M73" s="15" t="e">
        <f>VLOOKUP($A73,Raw!$C$424:$N$528,Trade!M$35,0)</f>
        <v>#N/A</v>
      </c>
      <c r="O73" t="s">
        <v>114</v>
      </c>
      <c r="P73" s="14" t="s">
        <v>221</v>
      </c>
      <c r="Q73" s="15" t="e">
        <f>VLOOKUP($O73,Raw!$C$574:$N$678,Trade!Q$35,0)</f>
        <v>#N/A</v>
      </c>
      <c r="R73" s="15" t="e">
        <f>VLOOKUP($O73,Raw!$C$574:$N$678,Trade!R$35,0)</f>
        <v>#N/A</v>
      </c>
      <c r="S73" s="15" t="e">
        <f>VLOOKUP($O73,Raw!$C$574:$N$678,Trade!S$35,0)</f>
        <v>#N/A</v>
      </c>
      <c r="T73" s="15" t="e">
        <f>VLOOKUP($O73,Raw!$C$574:$N$678,Trade!T$35,0)</f>
        <v>#N/A</v>
      </c>
      <c r="U73" s="15" t="e">
        <f>VLOOKUP($O73,Raw!$C$574:$N$678,Trade!U$35,0)</f>
        <v>#N/A</v>
      </c>
      <c r="V73" s="15" t="e">
        <f>VLOOKUP($O73,Raw!$C$574:$N$678,Trade!V$35,0)</f>
        <v>#N/A</v>
      </c>
      <c r="W73" s="15" t="e">
        <f>VLOOKUP($O73,Raw!$C$574:$N$678,Trade!W$35,0)</f>
        <v>#N/A</v>
      </c>
      <c r="X73" s="15" t="e">
        <f>VLOOKUP($O73,Raw!$C$574:$N$678,Trade!X$35,0)</f>
        <v>#N/A</v>
      </c>
      <c r="Y73" s="15" t="e">
        <f>VLOOKUP($O73,Raw!$C$574:$N$678,Trade!Y$35,0)</f>
        <v>#N/A</v>
      </c>
      <c r="Z73" s="15" t="e">
        <f>VLOOKUP($O73,Raw!$C$574:$N$678,Trade!Z$35,0)</f>
        <v>#N/A</v>
      </c>
      <c r="AA73" s="15" t="e">
        <f>VLOOKUP($O73,Raw!$C$574:$N$678,Trade!AA$35,0)</f>
        <v>#N/A</v>
      </c>
    </row>
    <row r="74" spans="1:27" x14ac:dyDescent="0.3">
      <c r="A74" t="s">
        <v>115</v>
      </c>
      <c r="B74" s="16" t="s">
        <v>223</v>
      </c>
      <c r="C74" s="17" t="e">
        <f>VLOOKUP($A74,Raw!$C$424:$N$528,Trade!C$35,0)</f>
        <v>#N/A</v>
      </c>
      <c r="D74" s="17" t="e">
        <f>VLOOKUP($A74,Raw!$C$424:$N$528,Trade!D$35,0)</f>
        <v>#N/A</v>
      </c>
      <c r="E74" s="17" t="e">
        <f>VLOOKUP($A74,Raw!$C$424:$N$528,Trade!E$35,0)</f>
        <v>#N/A</v>
      </c>
      <c r="F74" s="17" t="e">
        <f>VLOOKUP($A74,Raw!$C$424:$N$528,Trade!F$35,0)</f>
        <v>#N/A</v>
      </c>
      <c r="G74" s="17" t="e">
        <f>VLOOKUP($A74,Raw!$C$424:$N$528,Trade!G$35,0)</f>
        <v>#N/A</v>
      </c>
      <c r="H74" s="17" t="e">
        <f>VLOOKUP($A74,Raw!$C$424:$N$528,Trade!H$35,0)</f>
        <v>#N/A</v>
      </c>
      <c r="I74" s="17" t="e">
        <f>VLOOKUP($A74,Raw!$C$424:$N$528,Trade!I$35,0)</f>
        <v>#N/A</v>
      </c>
      <c r="J74" s="17" t="e">
        <f>VLOOKUP($A74,Raw!$C$424:$N$528,Trade!J$35,0)</f>
        <v>#N/A</v>
      </c>
      <c r="K74" s="17" t="e">
        <f>VLOOKUP($A74,Raw!$C$424:$N$528,Trade!K$35,0)</f>
        <v>#N/A</v>
      </c>
      <c r="L74" s="17" t="e">
        <f>VLOOKUP($A74,Raw!$C$424:$N$528,Trade!L$35,0)</f>
        <v>#N/A</v>
      </c>
      <c r="M74" s="17" t="e">
        <f>VLOOKUP($A74,Raw!$C$424:$N$528,Trade!M$35,0)</f>
        <v>#N/A</v>
      </c>
      <c r="O74" t="s">
        <v>115</v>
      </c>
      <c r="P74" s="16" t="s">
        <v>223</v>
      </c>
      <c r="Q74" s="17" t="e">
        <f>VLOOKUP($O74,Raw!$C$574:$N$678,Trade!Q$35,0)</f>
        <v>#N/A</v>
      </c>
      <c r="R74" s="17" t="e">
        <f>VLOOKUP($O74,Raw!$C$574:$N$678,Trade!R$35,0)</f>
        <v>#N/A</v>
      </c>
      <c r="S74" s="17" t="e">
        <f>VLOOKUP($O74,Raw!$C$574:$N$678,Trade!S$35,0)</f>
        <v>#N/A</v>
      </c>
      <c r="T74" s="17" t="e">
        <f>VLOOKUP($O74,Raw!$C$574:$N$678,Trade!T$35,0)</f>
        <v>#N/A</v>
      </c>
      <c r="U74" s="17" t="e">
        <f>VLOOKUP($O74,Raw!$C$574:$N$678,Trade!U$35,0)</f>
        <v>#N/A</v>
      </c>
      <c r="V74" s="17" t="e">
        <f>VLOOKUP($O74,Raw!$C$574:$N$678,Trade!V$35,0)</f>
        <v>#N/A</v>
      </c>
      <c r="W74" s="17" t="e">
        <f>VLOOKUP($O74,Raw!$C$574:$N$678,Trade!W$35,0)</f>
        <v>#N/A</v>
      </c>
      <c r="X74" s="17" t="e">
        <f>VLOOKUP($O74,Raw!$C$574:$N$678,Trade!X$35,0)</f>
        <v>#N/A</v>
      </c>
      <c r="Y74" s="17" t="e">
        <f>VLOOKUP($O74,Raw!$C$574:$N$678,Trade!Y$35,0)</f>
        <v>#N/A</v>
      </c>
      <c r="Z74" s="17" t="e">
        <f>VLOOKUP($O74,Raw!$C$574:$N$678,Trade!Z$35,0)</f>
        <v>#N/A</v>
      </c>
      <c r="AA74" s="17" t="e">
        <f>VLOOKUP($O74,Raw!$C$574:$N$678,Trade!AA$35,0)</f>
        <v>#N/A</v>
      </c>
    </row>
    <row r="75" spans="1:27" x14ac:dyDescent="0.3">
      <c r="A75" t="s">
        <v>116</v>
      </c>
      <c r="B75" s="16" t="s">
        <v>253</v>
      </c>
      <c r="C75" s="17" t="e">
        <f>VLOOKUP($A75,Raw!$C$424:$N$528,Trade!C$35,0)</f>
        <v>#N/A</v>
      </c>
      <c r="D75" s="17" t="e">
        <f>VLOOKUP($A75,Raw!$C$424:$N$528,Trade!D$35,0)</f>
        <v>#N/A</v>
      </c>
      <c r="E75" s="17" t="e">
        <f>VLOOKUP($A75,Raw!$C$424:$N$528,Trade!E$35,0)</f>
        <v>#N/A</v>
      </c>
      <c r="F75" s="17" t="e">
        <f>VLOOKUP($A75,Raw!$C$424:$N$528,Trade!F$35,0)</f>
        <v>#N/A</v>
      </c>
      <c r="G75" s="17" t="e">
        <f>VLOOKUP($A75,Raw!$C$424:$N$528,Trade!G$35,0)</f>
        <v>#N/A</v>
      </c>
      <c r="H75" s="17" t="e">
        <f>VLOOKUP($A75,Raw!$C$424:$N$528,Trade!H$35,0)</f>
        <v>#N/A</v>
      </c>
      <c r="I75" s="17" t="e">
        <f>VLOOKUP($A75,Raw!$C$424:$N$528,Trade!I$35,0)</f>
        <v>#N/A</v>
      </c>
      <c r="J75" s="17" t="e">
        <f>VLOOKUP($A75,Raw!$C$424:$N$528,Trade!J$35,0)</f>
        <v>#N/A</v>
      </c>
      <c r="K75" s="17" t="e">
        <f>VLOOKUP($A75,Raw!$C$424:$N$528,Trade!K$35,0)</f>
        <v>#N/A</v>
      </c>
      <c r="L75" s="17" t="e">
        <f>VLOOKUP($A75,Raw!$C$424:$N$528,Trade!L$35,0)</f>
        <v>#N/A</v>
      </c>
      <c r="M75" s="17" t="e">
        <f>VLOOKUP($A75,Raw!$C$424:$N$528,Trade!M$35,0)</f>
        <v>#N/A</v>
      </c>
      <c r="O75" t="s">
        <v>116</v>
      </c>
      <c r="P75" s="16" t="s">
        <v>253</v>
      </c>
      <c r="Q75" s="17" t="e">
        <f>VLOOKUP($O75,Raw!$C$574:$N$678,Trade!Q$35,0)</f>
        <v>#N/A</v>
      </c>
      <c r="R75" s="17" t="e">
        <f>VLOOKUP($O75,Raw!$C$574:$N$678,Trade!R$35,0)</f>
        <v>#N/A</v>
      </c>
      <c r="S75" s="17" t="e">
        <f>VLOOKUP($O75,Raw!$C$574:$N$678,Trade!S$35,0)</f>
        <v>#N/A</v>
      </c>
      <c r="T75" s="17" t="e">
        <f>VLOOKUP($O75,Raw!$C$574:$N$678,Trade!T$35,0)</f>
        <v>#N/A</v>
      </c>
      <c r="U75" s="17" t="e">
        <f>VLOOKUP($O75,Raw!$C$574:$N$678,Trade!U$35,0)</f>
        <v>#N/A</v>
      </c>
      <c r="V75" s="17" t="e">
        <f>VLOOKUP($O75,Raw!$C$574:$N$678,Trade!V$35,0)</f>
        <v>#N/A</v>
      </c>
      <c r="W75" s="17" t="e">
        <f>VLOOKUP($O75,Raw!$C$574:$N$678,Trade!W$35,0)</f>
        <v>#N/A</v>
      </c>
      <c r="X75" s="17" t="e">
        <f>VLOOKUP($O75,Raw!$C$574:$N$678,Trade!X$35,0)</f>
        <v>#N/A</v>
      </c>
      <c r="Y75" s="17" t="e">
        <f>VLOOKUP($O75,Raw!$C$574:$N$678,Trade!Y$35,0)</f>
        <v>#N/A</v>
      </c>
      <c r="Z75" s="17" t="e">
        <f>VLOOKUP($O75,Raw!$C$574:$N$678,Trade!Z$35,0)</f>
        <v>#N/A</v>
      </c>
      <c r="AA75" s="17" t="e">
        <f>VLOOKUP($O75,Raw!$C$574:$N$678,Trade!AA$35,0)</f>
        <v>#N/A</v>
      </c>
    </row>
    <row r="76" spans="1:27" x14ac:dyDescent="0.3">
      <c r="A76" t="s">
        <v>117</v>
      </c>
      <c r="B76" s="16" t="s">
        <v>255</v>
      </c>
      <c r="C76" s="17" t="e">
        <f>VLOOKUP($A76,Raw!$C$424:$N$528,Trade!C$35,0)</f>
        <v>#N/A</v>
      </c>
      <c r="D76" s="17" t="e">
        <f>VLOOKUP($A76,Raw!$C$424:$N$528,Trade!D$35,0)</f>
        <v>#N/A</v>
      </c>
      <c r="E76" s="17" t="e">
        <f>VLOOKUP($A76,Raw!$C$424:$N$528,Trade!E$35,0)</f>
        <v>#N/A</v>
      </c>
      <c r="F76" s="17" t="e">
        <f>VLOOKUP($A76,Raw!$C$424:$N$528,Trade!F$35,0)</f>
        <v>#N/A</v>
      </c>
      <c r="G76" s="17" t="e">
        <f>VLOOKUP($A76,Raw!$C$424:$N$528,Trade!G$35,0)</f>
        <v>#N/A</v>
      </c>
      <c r="H76" s="17" t="e">
        <f>VLOOKUP($A76,Raw!$C$424:$N$528,Trade!H$35,0)</f>
        <v>#N/A</v>
      </c>
      <c r="I76" s="17" t="e">
        <f>VLOOKUP($A76,Raw!$C$424:$N$528,Trade!I$35,0)</f>
        <v>#N/A</v>
      </c>
      <c r="J76" s="17" t="e">
        <f>VLOOKUP($A76,Raw!$C$424:$N$528,Trade!J$35,0)</f>
        <v>#N/A</v>
      </c>
      <c r="K76" s="17" t="e">
        <f>VLOOKUP($A76,Raw!$C$424:$N$528,Trade!K$35,0)</f>
        <v>#N/A</v>
      </c>
      <c r="L76" s="17" t="e">
        <f>VLOOKUP($A76,Raw!$C$424:$N$528,Trade!L$35,0)</f>
        <v>#N/A</v>
      </c>
      <c r="M76" s="17" t="e">
        <f>VLOOKUP($A76,Raw!$C$424:$N$528,Trade!M$35,0)</f>
        <v>#N/A</v>
      </c>
      <c r="O76" t="s">
        <v>117</v>
      </c>
      <c r="P76" s="16" t="s">
        <v>255</v>
      </c>
      <c r="Q76" s="17" t="e">
        <f>VLOOKUP($O76,Raw!$C$574:$N$678,Trade!Q$35,0)</f>
        <v>#N/A</v>
      </c>
      <c r="R76" s="17" t="e">
        <f>VLOOKUP($O76,Raw!$C$574:$N$678,Trade!R$35,0)</f>
        <v>#N/A</v>
      </c>
      <c r="S76" s="17" t="e">
        <f>VLOOKUP($O76,Raw!$C$574:$N$678,Trade!S$35,0)</f>
        <v>#N/A</v>
      </c>
      <c r="T76" s="17" t="e">
        <f>VLOOKUP($O76,Raw!$C$574:$N$678,Trade!T$35,0)</f>
        <v>#N/A</v>
      </c>
      <c r="U76" s="17" t="e">
        <f>VLOOKUP($O76,Raw!$C$574:$N$678,Trade!U$35,0)</f>
        <v>#N/A</v>
      </c>
      <c r="V76" s="17" t="e">
        <f>VLOOKUP($O76,Raw!$C$574:$N$678,Trade!V$35,0)</f>
        <v>#N/A</v>
      </c>
      <c r="W76" s="17" t="e">
        <f>VLOOKUP($O76,Raw!$C$574:$N$678,Trade!W$35,0)</f>
        <v>#N/A</v>
      </c>
      <c r="X76" s="17" t="e">
        <f>VLOOKUP($O76,Raw!$C$574:$N$678,Trade!X$35,0)</f>
        <v>#N/A</v>
      </c>
      <c r="Y76" s="17" t="e">
        <f>VLOOKUP($O76,Raw!$C$574:$N$678,Trade!Y$35,0)</f>
        <v>#N/A</v>
      </c>
      <c r="Z76" s="17" t="e">
        <f>VLOOKUP($O76,Raw!$C$574:$N$678,Trade!Z$35,0)</f>
        <v>#N/A</v>
      </c>
      <c r="AA76" s="17" t="e">
        <f>VLOOKUP($O76,Raw!$C$574:$N$678,Trade!AA$35,0)</f>
        <v>#N/A</v>
      </c>
    </row>
    <row r="77" spans="1:27" x14ac:dyDescent="0.3">
      <c r="A77" t="s">
        <v>118</v>
      </c>
      <c r="B77" s="14" t="s">
        <v>229</v>
      </c>
      <c r="C77" s="15">
        <f>VLOOKUP($A77,Raw!$C$424:$N$528,Trade!C$35,0)</f>
        <v>7.5129561189174616</v>
      </c>
      <c r="D77" s="15">
        <f>VLOOKUP($A77,Raw!$C$424:$N$528,Trade!D$35,0)</f>
        <v>7.7530750084578992</v>
      </c>
      <c r="E77" s="15">
        <f>VLOOKUP($A77,Raw!$C$424:$N$528,Trade!E$35,0)</f>
        <v>9.9999999999999995E-8</v>
      </c>
      <c r="F77" s="15">
        <f>VLOOKUP($A77,Raw!$C$424:$N$528,Trade!F$35,0)</f>
        <v>9.9999999999999995E-8</v>
      </c>
      <c r="G77" s="15">
        <f>VLOOKUP($A77,Raw!$C$424:$N$528,Trade!G$35,0)</f>
        <v>9.9999999999999995E-8</v>
      </c>
      <c r="H77" s="15">
        <f>VLOOKUP($A77,Raw!$C$424:$N$528,Trade!H$35,0)</f>
        <v>9.9999999999999995E-8</v>
      </c>
      <c r="I77" s="15">
        <f>VLOOKUP($A77,Raw!$C$424:$N$528,Trade!I$35,0)</f>
        <v>9.9999999999999995E-8</v>
      </c>
      <c r="J77" s="15">
        <f>VLOOKUP($A77,Raw!$C$424:$N$528,Trade!J$35,0)</f>
        <v>9.9999999999999995E-8</v>
      </c>
      <c r="K77" s="15">
        <f>VLOOKUP($A77,Raw!$C$424:$N$528,Trade!K$35,0)</f>
        <v>9.9999999999999995E-8</v>
      </c>
      <c r="L77" s="15">
        <f>VLOOKUP($A77,Raw!$C$424:$N$528,Trade!L$35,0)</f>
        <v>9.9999999999999995E-8</v>
      </c>
      <c r="M77" s="15">
        <f>VLOOKUP($A77,Raw!$C$424:$N$528,Trade!M$35,0)</f>
        <v>9.9999999999999995E-8</v>
      </c>
      <c r="O77" t="s">
        <v>118</v>
      </c>
      <c r="P77" s="14" t="s">
        <v>229</v>
      </c>
      <c r="Q77" s="15">
        <f>VLOOKUP($O77,Raw!$C$574:$N$678,Trade!Q$35,0)</f>
        <v>28.511277313668597</v>
      </c>
      <c r="R77" s="15">
        <f>VLOOKUP($O77,Raw!$C$574:$N$678,Trade!R$35,0)</f>
        <v>2.9540434324570208</v>
      </c>
      <c r="S77" s="15">
        <f>VLOOKUP($O77,Raw!$C$574:$N$678,Trade!S$35,0)</f>
        <v>9.9999999999999995E-8</v>
      </c>
      <c r="T77" s="15">
        <f>VLOOKUP($O77,Raw!$C$574:$N$678,Trade!T$35,0)</f>
        <v>9.9999999999999995E-8</v>
      </c>
      <c r="U77" s="15">
        <f>VLOOKUP($O77,Raw!$C$574:$N$678,Trade!U$35,0)</f>
        <v>9.9999999999999995E-8</v>
      </c>
      <c r="V77" s="15">
        <f>VLOOKUP($O77,Raw!$C$574:$N$678,Trade!V$35,0)</f>
        <v>9.9999999999999995E-8</v>
      </c>
      <c r="W77" s="15">
        <f>VLOOKUP($O77,Raw!$C$574:$N$678,Trade!W$35,0)</f>
        <v>9.9999999999999995E-8</v>
      </c>
      <c r="X77" s="15">
        <f>VLOOKUP($O77,Raw!$C$574:$N$678,Trade!X$35,0)</f>
        <v>9.9999999999999995E-8</v>
      </c>
      <c r="Y77" s="15">
        <f>VLOOKUP($O77,Raw!$C$574:$N$678,Trade!Y$35,0)</f>
        <v>9.9999999999999995E-8</v>
      </c>
      <c r="Z77" s="15">
        <f>VLOOKUP($O77,Raw!$C$574:$N$678,Trade!Z$35,0)</f>
        <v>9.9999999999999995E-8</v>
      </c>
      <c r="AA77" s="15">
        <f>VLOOKUP($O77,Raw!$C$574:$N$678,Trade!AA$35,0)</f>
        <v>9.9999999999999995E-8</v>
      </c>
    </row>
    <row r="78" spans="1:27" x14ac:dyDescent="0.3">
      <c r="A78" t="s">
        <v>119</v>
      </c>
      <c r="B78" s="16" t="s">
        <v>258</v>
      </c>
      <c r="C78" s="17" t="e">
        <f>VLOOKUP($A78,Raw!$C$424:$N$528,Trade!C$35,0)</f>
        <v>#N/A</v>
      </c>
      <c r="D78" s="17" t="e">
        <f>VLOOKUP($A78,Raw!$C$424:$N$528,Trade!D$35,0)</f>
        <v>#N/A</v>
      </c>
      <c r="E78" s="17" t="e">
        <f>VLOOKUP($A78,Raw!$C$424:$N$528,Trade!E$35,0)</f>
        <v>#N/A</v>
      </c>
      <c r="F78" s="17" t="e">
        <f>VLOOKUP($A78,Raw!$C$424:$N$528,Trade!F$35,0)</f>
        <v>#N/A</v>
      </c>
      <c r="G78" s="17" t="e">
        <f>VLOOKUP($A78,Raw!$C$424:$N$528,Trade!G$35,0)</f>
        <v>#N/A</v>
      </c>
      <c r="H78" s="17" t="e">
        <f>VLOOKUP($A78,Raw!$C$424:$N$528,Trade!H$35,0)</f>
        <v>#N/A</v>
      </c>
      <c r="I78" s="17" t="e">
        <f>VLOOKUP($A78,Raw!$C$424:$N$528,Trade!I$35,0)</f>
        <v>#N/A</v>
      </c>
      <c r="J78" s="17" t="e">
        <f>VLOOKUP($A78,Raw!$C$424:$N$528,Trade!J$35,0)</f>
        <v>#N/A</v>
      </c>
      <c r="K78" s="17" t="e">
        <f>VLOOKUP($A78,Raw!$C$424:$N$528,Trade!K$35,0)</f>
        <v>#N/A</v>
      </c>
      <c r="L78" s="17" t="e">
        <f>VLOOKUP($A78,Raw!$C$424:$N$528,Trade!L$35,0)</f>
        <v>#N/A</v>
      </c>
      <c r="M78" s="17" t="e">
        <f>VLOOKUP($A78,Raw!$C$424:$N$528,Trade!M$35,0)</f>
        <v>#N/A</v>
      </c>
      <c r="O78" t="s">
        <v>119</v>
      </c>
      <c r="P78" s="16" t="s">
        <v>258</v>
      </c>
      <c r="Q78" s="17" t="e">
        <f>VLOOKUP($O78,Raw!$C$574:$N$678,Trade!Q$35,0)</f>
        <v>#N/A</v>
      </c>
      <c r="R78" s="17" t="e">
        <f>VLOOKUP($O78,Raw!$C$574:$N$678,Trade!R$35,0)</f>
        <v>#N/A</v>
      </c>
      <c r="S78" s="17" t="e">
        <f>VLOOKUP($O78,Raw!$C$574:$N$678,Trade!S$35,0)</f>
        <v>#N/A</v>
      </c>
      <c r="T78" s="17" t="e">
        <f>VLOOKUP($O78,Raw!$C$574:$N$678,Trade!T$35,0)</f>
        <v>#N/A</v>
      </c>
      <c r="U78" s="17" t="e">
        <f>VLOOKUP($O78,Raw!$C$574:$N$678,Trade!U$35,0)</f>
        <v>#N/A</v>
      </c>
      <c r="V78" s="17" t="e">
        <f>VLOOKUP($O78,Raw!$C$574:$N$678,Trade!V$35,0)</f>
        <v>#N/A</v>
      </c>
      <c r="W78" s="17" t="e">
        <f>VLOOKUP($O78,Raw!$C$574:$N$678,Trade!W$35,0)</f>
        <v>#N/A</v>
      </c>
      <c r="X78" s="17" t="e">
        <f>VLOOKUP($O78,Raw!$C$574:$N$678,Trade!X$35,0)</f>
        <v>#N/A</v>
      </c>
      <c r="Y78" s="17" t="e">
        <f>VLOOKUP($O78,Raw!$C$574:$N$678,Trade!Y$35,0)</f>
        <v>#N/A</v>
      </c>
      <c r="Z78" s="17" t="e">
        <f>VLOOKUP($O78,Raw!$C$574:$N$678,Trade!Z$35,0)</f>
        <v>#N/A</v>
      </c>
      <c r="AA78" s="17" t="e">
        <f>VLOOKUP($O78,Raw!$C$574:$N$678,Trade!AA$35,0)</f>
        <v>#N/A</v>
      </c>
    </row>
    <row r="79" spans="1:27" x14ac:dyDescent="0.3">
      <c r="A79" t="s">
        <v>120</v>
      </c>
      <c r="B79" s="16" t="s">
        <v>233</v>
      </c>
      <c r="C79" s="17" t="e">
        <f>VLOOKUP($A79,Raw!$C$424:$N$528,Trade!C$35,0)</f>
        <v>#N/A</v>
      </c>
      <c r="D79" s="17" t="e">
        <f>VLOOKUP($A79,Raw!$C$424:$N$528,Trade!D$35,0)</f>
        <v>#N/A</v>
      </c>
      <c r="E79" s="17" t="e">
        <f>VLOOKUP($A79,Raw!$C$424:$N$528,Trade!E$35,0)</f>
        <v>#N/A</v>
      </c>
      <c r="F79" s="17" t="e">
        <f>VLOOKUP($A79,Raw!$C$424:$N$528,Trade!F$35,0)</f>
        <v>#N/A</v>
      </c>
      <c r="G79" s="17" t="e">
        <f>VLOOKUP($A79,Raw!$C$424:$N$528,Trade!G$35,0)</f>
        <v>#N/A</v>
      </c>
      <c r="H79" s="17" t="e">
        <f>VLOOKUP($A79,Raw!$C$424:$N$528,Trade!H$35,0)</f>
        <v>#N/A</v>
      </c>
      <c r="I79" s="17" t="e">
        <f>VLOOKUP($A79,Raw!$C$424:$N$528,Trade!I$35,0)</f>
        <v>#N/A</v>
      </c>
      <c r="J79" s="17" t="e">
        <f>VLOOKUP($A79,Raw!$C$424:$N$528,Trade!J$35,0)</f>
        <v>#N/A</v>
      </c>
      <c r="K79" s="17" t="e">
        <f>VLOOKUP($A79,Raw!$C$424:$N$528,Trade!K$35,0)</f>
        <v>#N/A</v>
      </c>
      <c r="L79" s="17" t="e">
        <f>VLOOKUP($A79,Raw!$C$424:$N$528,Trade!L$35,0)</f>
        <v>#N/A</v>
      </c>
      <c r="M79" s="17" t="e">
        <f>VLOOKUP($A79,Raw!$C$424:$N$528,Trade!M$35,0)</f>
        <v>#N/A</v>
      </c>
      <c r="O79" t="s">
        <v>120</v>
      </c>
      <c r="P79" s="16" t="s">
        <v>233</v>
      </c>
      <c r="Q79" s="17" t="e">
        <f>VLOOKUP($O79,Raw!$C$574:$N$678,Trade!Q$35,0)</f>
        <v>#N/A</v>
      </c>
      <c r="R79" s="17" t="e">
        <f>VLOOKUP($O79,Raw!$C$574:$N$678,Trade!R$35,0)</f>
        <v>#N/A</v>
      </c>
      <c r="S79" s="17" t="e">
        <f>VLOOKUP($O79,Raw!$C$574:$N$678,Trade!S$35,0)</f>
        <v>#N/A</v>
      </c>
      <c r="T79" s="17" t="e">
        <f>VLOOKUP($O79,Raw!$C$574:$N$678,Trade!T$35,0)</f>
        <v>#N/A</v>
      </c>
      <c r="U79" s="17" t="e">
        <f>VLOOKUP($O79,Raw!$C$574:$N$678,Trade!U$35,0)</f>
        <v>#N/A</v>
      </c>
      <c r="V79" s="17" t="e">
        <f>VLOOKUP($O79,Raw!$C$574:$N$678,Trade!V$35,0)</f>
        <v>#N/A</v>
      </c>
      <c r="W79" s="17" t="e">
        <f>VLOOKUP($O79,Raw!$C$574:$N$678,Trade!W$35,0)</f>
        <v>#N/A</v>
      </c>
      <c r="X79" s="17" t="e">
        <f>VLOOKUP($O79,Raw!$C$574:$N$678,Trade!X$35,0)</f>
        <v>#N/A</v>
      </c>
      <c r="Y79" s="17" t="e">
        <f>VLOOKUP($O79,Raw!$C$574:$N$678,Trade!Y$35,0)</f>
        <v>#N/A</v>
      </c>
      <c r="Z79" s="17" t="e">
        <f>VLOOKUP($O79,Raw!$C$574:$N$678,Trade!Z$35,0)</f>
        <v>#N/A</v>
      </c>
      <c r="AA79" s="17" t="e">
        <f>VLOOKUP($O79,Raw!$C$574:$N$678,Trade!AA$35,0)</f>
        <v>#N/A</v>
      </c>
    </row>
    <row r="80" spans="1:27" x14ac:dyDescent="0.3">
      <c r="A80" t="s">
        <v>121</v>
      </c>
      <c r="B80" s="16" t="s">
        <v>261</v>
      </c>
      <c r="C80" s="17" t="e">
        <f>VLOOKUP($A80,Raw!$C$424:$N$528,Trade!C$35,0)</f>
        <v>#N/A</v>
      </c>
      <c r="D80" s="17" t="e">
        <f>VLOOKUP($A80,Raw!$C$424:$N$528,Trade!D$35,0)</f>
        <v>#N/A</v>
      </c>
      <c r="E80" s="17" t="e">
        <f>VLOOKUP($A80,Raw!$C$424:$N$528,Trade!E$35,0)</f>
        <v>#N/A</v>
      </c>
      <c r="F80" s="17" t="e">
        <f>VLOOKUP($A80,Raw!$C$424:$N$528,Trade!F$35,0)</f>
        <v>#N/A</v>
      </c>
      <c r="G80" s="17" t="e">
        <f>VLOOKUP($A80,Raw!$C$424:$N$528,Trade!G$35,0)</f>
        <v>#N/A</v>
      </c>
      <c r="H80" s="17" t="e">
        <f>VLOOKUP($A80,Raw!$C$424:$N$528,Trade!H$35,0)</f>
        <v>#N/A</v>
      </c>
      <c r="I80" s="17" t="e">
        <f>VLOOKUP($A80,Raw!$C$424:$N$528,Trade!I$35,0)</f>
        <v>#N/A</v>
      </c>
      <c r="J80" s="17" t="e">
        <f>VLOOKUP($A80,Raw!$C$424:$N$528,Trade!J$35,0)</f>
        <v>#N/A</v>
      </c>
      <c r="K80" s="17" t="e">
        <f>VLOOKUP($A80,Raw!$C$424:$N$528,Trade!K$35,0)</f>
        <v>#N/A</v>
      </c>
      <c r="L80" s="17" t="e">
        <f>VLOOKUP($A80,Raw!$C$424:$N$528,Trade!L$35,0)</f>
        <v>#N/A</v>
      </c>
      <c r="M80" s="17" t="e">
        <f>VLOOKUP($A80,Raw!$C$424:$N$528,Trade!M$35,0)</f>
        <v>#N/A</v>
      </c>
      <c r="O80" t="s">
        <v>121</v>
      </c>
      <c r="P80" s="16" t="s">
        <v>261</v>
      </c>
      <c r="Q80" s="17" t="e">
        <f>VLOOKUP($O80,Raw!$C$574:$N$678,Trade!Q$35,0)</f>
        <v>#N/A</v>
      </c>
      <c r="R80" s="17" t="e">
        <f>VLOOKUP($O80,Raw!$C$574:$N$678,Trade!R$35,0)</f>
        <v>#N/A</v>
      </c>
      <c r="S80" s="17" t="e">
        <f>VLOOKUP($O80,Raw!$C$574:$N$678,Trade!S$35,0)</f>
        <v>#N/A</v>
      </c>
      <c r="T80" s="17" t="e">
        <f>VLOOKUP($O80,Raw!$C$574:$N$678,Trade!T$35,0)</f>
        <v>#N/A</v>
      </c>
      <c r="U80" s="17" t="e">
        <f>VLOOKUP($O80,Raw!$C$574:$N$678,Trade!U$35,0)</f>
        <v>#N/A</v>
      </c>
      <c r="V80" s="17" t="e">
        <f>VLOOKUP($O80,Raw!$C$574:$N$678,Trade!V$35,0)</f>
        <v>#N/A</v>
      </c>
      <c r="W80" s="17" t="e">
        <f>VLOOKUP($O80,Raw!$C$574:$N$678,Trade!W$35,0)</f>
        <v>#N/A</v>
      </c>
      <c r="X80" s="17" t="e">
        <f>VLOOKUP($O80,Raw!$C$574:$N$678,Trade!X$35,0)</f>
        <v>#N/A</v>
      </c>
      <c r="Y80" s="17" t="e">
        <f>VLOOKUP($O80,Raw!$C$574:$N$678,Trade!Y$35,0)</f>
        <v>#N/A</v>
      </c>
      <c r="Z80" s="17" t="e">
        <f>VLOOKUP($O80,Raw!$C$574:$N$678,Trade!Z$35,0)</f>
        <v>#N/A</v>
      </c>
      <c r="AA80" s="17" t="e">
        <f>VLOOKUP($O80,Raw!$C$574:$N$678,Trade!AA$35,0)</f>
        <v>#N/A</v>
      </c>
    </row>
    <row r="81" spans="1:27" x14ac:dyDescent="0.3">
      <c r="A81" t="s">
        <v>122</v>
      </c>
      <c r="B81" s="16" t="s">
        <v>263</v>
      </c>
      <c r="C81" s="17" t="e">
        <f>VLOOKUP($A81,Raw!$C$424:$N$528,Trade!C$35,0)</f>
        <v>#N/A</v>
      </c>
      <c r="D81" s="17" t="e">
        <f>VLOOKUP($A81,Raw!$C$424:$N$528,Trade!D$35,0)</f>
        <v>#N/A</v>
      </c>
      <c r="E81" s="17" t="e">
        <f>VLOOKUP($A81,Raw!$C$424:$N$528,Trade!E$35,0)</f>
        <v>#N/A</v>
      </c>
      <c r="F81" s="17" t="e">
        <f>VLOOKUP($A81,Raw!$C$424:$N$528,Trade!F$35,0)</f>
        <v>#N/A</v>
      </c>
      <c r="G81" s="17" t="e">
        <f>VLOOKUP($A81,Raw!$C$424:$N$528,Trade!G$35,0)</f>
        <v>#N/A</v>
      </c>
      <c r="H81" s="17" t="e">
        <f>VLOOKUP($A81,Raw!$C$424:$N$528,Trade!H$35,0)</f>
        <v>#N/A</v>
      </c>
      <c r="I81" s="17" t="e">
        <f>VLOOKUP($A81,Raw!$C$424:$N$528,Trade!I$35,0)</f>
        <v>#N/A</v>
      </c>
      <c r="J81" s="17" t="e">
        <f>VLOOKUP($A81,Raw!$C$424:$N$528,Trade!J$35,0)</f>
        <v>#N/A</v>
      </c>
      <c r="K81" s="17" t="e">
        <f>VLOOKUP($A81,Raw!$C$424:$N$528,Trade!K$35,0)</f>
        <v>#N/A</v>
      </c>
      <c r="L81" s="17" t="e">
        <f>VLOOKUP($A81,Raw!$C$424:$N$528,Trade!L$35,0)</f>
        <v>#N/A</v>
      </c>
      <c r="M81" s="17" t="e">
        <f>VLOOKUP($A81,Raw!$C$424:$N$528,Trade!M$35,0)</f>
        <v>#N/A</v>
      </c>
      <c r="O81" t="s">
        <v>122</v>
      </c>
      <c r="P81" s="16" t="s">
        <v>263</v>
      </c>
      <c r="Q81" s="17" t="e">
        <f>VLOOKUP($O81,Raw!$C$574:$N$678,Trade!Q$35,0)</f>
        <v>#N/A</v>
      </c>
      <c r="R81" s="17" t="e">
        <f>VLOOKUP($O81,Raw!$C$574:$N$678,Trade!R$35,0)</f>
        <v>#N/A</v>
      </c>
      <c r="S81" s="17" t="e">
        <f>VLOOKUP($O81,Raw!$C$574:$N$678,Trade!S$35,0)</f>
        <v>#N/A</v>
      </c>
      <c r="T81" s="17" t="e">
        <f>VLOOKUP($O81,Raw!$C$574:$N$678,Trade!T$35,0)</f>
        <v>#N/A</v>
      </c>
      <c r="U81" s="17" t="e">
        <f>VLOOKUP($O81,Raw!$C$574:$N$678,Trade!U$35,0)</f>
        <v>#N/A</v>
      </c>
      <c r="V81" s="17" t="e">
        <f>VLOOKUP($O81,Raw!$C$574:$N$678,Trade!V$35,0)</f>
        <v>#N/A</v>
      </c>
      <c r="W81" s="17" t="e">
        <f>VLOOKUP($O81,Raw!$C$574:$N$678,Trade!W$35,0)</f>
        <v>#N/A</v>
      </c>
      <c r="X81" s="17" t="e">
        <f>VLOOKUP($O81,Raw!$C$574:$N$678,Trade!X$35,0)</f>
        <v>#N/A</v>
      </c>
      <c r="Y81" s="17" t="e">
        <f>VLOOKUP($O81,Raw!$C$574:$N$678,Trade!Y$35,0)</f>
        <v>#N/A</v>
      </c>
      <c r="Z81" s="17" t="e">
        <f>VLOOKUP($O81,Raw!$C$574:$N$678,Trade!Z$35,0)</f>
        <v>#N/A</v>
      </c>
      <c r="AA81" s="17" t="e">
        <f>VLOOKUP($O81,Raw!$C$574:$N$678,Trade!AA$35,0)</f>
        <v>#N/A</v>
      </c>
    </row>
    <row r="82" spans="1:27" x14ac:dyDescent="0.3">
      <c r="A82" t="s">
        <v>123</v>
      </c>
      <c r="B82" s="16" t="s">
        <v>265</v>
      </c>
      <c r="C82" s="17" t="e">
        <f>VLOOKUP($A82,Raw!$C$424:$N$528,Trade!C$35,0)</f>
        <v>#N/A</v>
      </c>
      <c r="D82" s="17" t="e">
        <f>VLOOKUP($A82,Raw!$C$424:$N$528,Trade!D$35,0)</f>
        <v>#N/A</v>
      </c>
      <c r="E82" s="17" t="e">
        <f>VLOOKUP($A82,Raw!$C$424:$N$528,Trade!E$35,0)</f>
        <v>#N/A</v>
      </c>
      <c r="F82" s="17" t="e">
        <f>VLOOKUP($A82,Raw!$C$424:$N$528,Trade!F$35,0)</f>
        <v>#N/A</v>
      </c>
      <c r="G82" s="17" t="e">
        <f>VLOOKUP($A82,Raw!$C$424:$N$528,Trade!G$35,0)</f>
        <v>#N/A</v>
      </c>
      <c r="H82" s="17" t="e">
        <f>VLOOKUP($A82,Raw!$C$424:$N$528,Trade!H$35,0)</f>
        <v>#N/A</v>
      </c>
      <c r="I82" s="17" t="e">
        <f>VLOOKUP($A82,Raw!$C$424:$N$528,Trade!I$35,0)</f>
        <v>#N/A</v>
      </c>
      <c r="J82" s="17" t="e">
        <f>VLOOKUP($A82,Raw!$C$424:$N$528,Trade!J$35,0)</f>
        <v>#N/A</v>
      </c>
      <c r="K82" s="17" t="e">
        <f>VLOOKUP($A82,Raw!$C$424:$N$528,Trade!K$35,0)</f>
        <v>#N/A</v>
      </c>
      <c r="L82" s="17" t="e">
        <f>VLOOKUP($A82,Raw!$C$424:$N$528,Trade!L$35,0)</f>
        <v>#N/A</v>
      </c>
      <c r="M82" s="17" t="e">
        <f>VLOOKUP($A82,Raw!$C$424:$N$528,Trade!M$35,0)</f>
        <v>#N/A</v>
      </c>
      <c r="O82" t="s">
        <v>123</v>
      </c>
      <c r="P82" s="16" t="s">
        <v>265</v>
      </c>
      <c r="Q82" s="17" t="e">
        <f>VLOOKUP($O82,Raw!$C$574:$N$678,Trade!Q$35,0)</f>
        <v>#N/A</v>
      </c>
      <c r="R82" s="17" t="e">
        <f>VLOOKUP($O82,Raw!$C$574:$N$678,Trade!R$35,0)</f>
        <v>#N/A</v>
      </c>
      <c r="S82" s="17" t="e">
        <f>VLOOKUP($O82,Raw!$C$574:$N$678,Trade!S$35,0)</f>
        <v>#N/A</v>
      </c>
      <c r="T82" s="17" t="e">
        <f>VLOOKUP($O82,Raw!$C$574:$N$678,Trade!T$35,0)</f>
        <v>#N/A</v>
      </c>
      <c r="U82" s="17" t="e">
        <f>VLOOKUP($O82,Raw!$C$574:$N$678,Trade!U$35,0)</f>
        <v>#N/A</v>
      </c>
      <c r="V82" s="17" t="e">
        <f>VLOOKUP($O82,Raw!$C$574:$N$678,Trade!V$35,0)</f>
        <v>#N/A</v>
      </c>
      <c r="W82" s="17" t="e">
        <f>VLOOKUP($O82,Raw!$C$574:$N$678,Trade!W$35,0)</f>
        <v>#N/A</v>
      </c>
      <c r="X82" s="17" t="e">
        <f>VLOOKUP($O82,Raw!$C$574:$N$678,Trade!X$35,0)</f>
        <v>#N/A</v>
      </c>
      <c r="Y82" s="17" t="e">
        <f>VLOOKUP($O82,Raw!$C$574:$N$678,Trade!Y$35,0)</f>
        <v>#N/A</v>
      </c>
      <c r="Z82" s="17" t="e">
        <f>VLOOKUP($O82,Raw!$C$574:$N$678,Trade!Z$35,0)</f>
        <v>#N/A</v>
      </c>
      <c r="AA82" s="17" t="e">
        <f>VLOOKUP($O82,Raw!$C$574:$N$678,Trade!AA$35,0)</f>
        <v>#N/A</v>
      </c>
    </row>
    <row r="83" spans="1:27" x14ac:dyDescent="0.3">
      <c r="A83" t="s">
        <v>124</v>
      </c>
      <c r="B83" s="16" t="s">
        <v>267</v>
      </c>
      <c r="C83" s="17" t="e">
        <f>VLOOKUP($A83,Raw!$C$424:$N$528,Trade!C$35,0)</f>
        <v>#N/A</v>
      </c>
      <c r="D83" s="17" t="e">
        <f>VLOOKUP($A83,Raw!$C$424:$N$528,Trade!D$35,0)</f>
        <v>#N/A</v>
      </c>
      <c r="E83" s="17" t="e">
        <f>VLOOKUP($A83,Raw!$C$424:$N$528,Trade!E$35,0)</f>
        <v>#N/A</v>
      </c>
      <c r="F83" s="17" t="e">
        <f>VLOOKUP($A83,Raw!$C$424:$N$528,Trade!F$35,0)</f>
        <v>#N/A</v>
      </c>
      <c r="G83" s="17" t="e">
        <f>VLOOKUP($A83,Raw!$C$424:$N$528,Trade!G$35,0)</f>
        <v>#N/A</v>
      </c>
      <c r="H83" s="17" t="e">
        <f>VLOOKUP($A83,Raw!$C$424:$N$528,Trade!H$35,0)</f>
        <v>#N/A</v>
      </c>
      <c r="I83" s="17" t="e">
        <f>VLOOKUP($A83,Raw!$C$424:$N$528,Trade!I$35,0)</f>
        <v>#N/A</v>
      </c>
      <c r="J83" s="17" t="e">
        <f>VLOOKUP($A83,Raw!$C$424:$N$528,Trade!J$35,0)</f>
        <v>#N/A</v>
      </c>
      <c r="K83" s="17" t="e">
        <f>VLOOKUP($A83,Raw!$C$424:$N$528,Trade!K$35,0)</f>
        <v>#N/A</v>
      </c>
      <c r="L83" s="17" t="e">
        <f>VLOOKUP($A83,Raw!$C$424:$N$528,Trade!L$35,0)</f>
        <v>#N/A</v>
      </c>
      <c r="M83" s="17" t="e">
        <f>VLOOKUP($A83,Raw!$C$424:$N$528,Trade!M$35,0)</f>
        <v>#N/A</v>
      </c>
      <c r="O83" t="s">
        <v>124</v>
      </c>
      <c r="P83" s="16" t="s">
        <v>267</v>
      </c>
      <c r="Q83" s="17" t="e">
        <f>VLOOKUP($O83,Raw!$C$574:$N$678,Trade!Q$35,0)</f>
        <v>#N/A</v>
      </c>
      <c r="R83" s="17" t="e">
        <f>VLOOKUP($O83,Raw!$C$574:$N$678,Trade!R$35,0)</f>
        <v>#N/A</v>
      </c>
      <c r="S83" s="17" t="e">
        <f>VLOOKUP($O83,Raw!$C$574:$N$678,Trade!S$35,0)</f>
        <v>#N/A</v>
      </c>
      <c r="T83" s="17" t="e">
        <f>VLOOKUP($O83,Raw!$C$574:$N$678,Trade!T$35,0)</f>
        <v>#N/A</v>
      </c>
      <c r="U83" s="17" t="e">
        <f>VLOOKUP($O83,Raw!$C$574:$N$678,Trade!U$35,0)</f>
        <v>#N/A</v>
      </c>
      <c r="V83" s="17" t="e">
        <f>VLOOKUP($O83,Raw!$C$574:$N$678,Trade!V$35,0)</f>
        <v>#N/A</v>
      </c>
      <c r="W83" s="17" t="e">
        <f>VLOOKUP($O83,Raw!$C$574:$N$678,Trade!W$35,0)</f>
        <v>#N/A</v>
      </c>
      <c r="X83" s="17" t="e">
        <f>VLOOKUP($O83,Raw!$C$574:$N$678,Trade!X$35,0)</f>
        <v>#N/A</v>
      </c>
      <c r="Y83" s="17" t="e">
        <f>VLOOKUP($O83,Raw!$C$574:$N$678,Trade!Y$35,0)</f>
        <v>#N/A</v>
      </c>
      <c r="Z83" s="17" t="e">
        <f>VLOOKUP($O83,Raw!$C$574:$N$678,Trade!Z$35,0)</f>
        <v>#N/A</v>
      </c>
      <c r="AA83" s="17" t="e">
        <f>VLOOKUP($O83,Raw!$C$574:$N$678,Trade!AA$35,0)</f>
        <v>#N/A</v>
      </c>
    </row>
    <row r="84" spans="1:27" x14ac:dyDescent="0.3">
      <c r="A84" t="s">
        <v>125</v>
      </c>
      <c r="B84" s="16" t="s">
        <v>235</v>
      </c>
      <c r="C84" s="17" t="e">
        <f>VLOOKUP($A84,Raw!$C$424:$N$528,Trade!C$35,0)</f>
        <v>#N/A</v>
      </c>
      <c r="D84" s="17" t="e">
        <f>VLOOKUP($A84,Raw!$C$424:$N$528,Trade!D$35,0)</f>
        <v>#N/A</v>
      </c>
      <c r="E84" s="17" t="e">
        <f>VLOOKUP($A84,Raw!$C$424:$N$528,Trade!E$35,0)</f>
        <v>#N/A</v>
      </c>
      <c r="F84" s="17" t="e">
        <f>VLOOKUP($A84,Raw!$C$424:$N$528,Trade!F$35,0)</f>
        <v>#N/A</v>
      </c>
      <c r="G84" s="17" t="e">
        <f>VLOOKUP($A84,Raw!$C$424:$N$528,Trade!G$35,0)</f>
        <v>#N/A</v>
      </c>
      <c r="H84" s="17" t="e">
        <f>VLOOKUP($A84,Raw!$C$424:$N$528,Trade!H$35,0)</f>
        <v>#N/A</v>
      </c>
      <c r="I84" s="17" t="e">
        <f>VLOOKUP($A84,Raw!$C$424:$N$528,Trade!I$35,0)</f>
        <v>#N/A</v>
      </c>
      <c r="J84" s="17" t="e">
        <f>VLOOKUP($A84,Raw!$C$424:$N$528,Trade!J$35,0)</f>
        <v>#N/A</v>
      </c>
      <c r="K84" s="17" t="e">
        <f>VLOOKUP($A84,Raw!$C$424:$N$528,Trade!K$35,0)</f>
        <v>#N/A</v>
      </c>
      <c r="L84" s="17" t="e">
        <f>VLOOKUP($A84,Raw!$C$424:$N$528,Trade!L$35,0)</f>
        <v>#N/A</v>
      </c>
      <c r="M84" s="17" t="e">
        <f>VLOOKUP($A84,Raw!$C$424:$N$528,Trade!M$35,0)</f>
        <v>#N/A</v>
      </c>
      <c r="O84" t="s">
        <v>125</v>
      </c>
      <c r="P84" s="16" t="s">
        <v>235</v>
      </c>
      <c r="Q84" s="17" t="e">
        <f>VLOOKUP($O84,Raw!$C$574:$N$678,Trade!Q$35,0)</f>
        <v>#N/A</v>
      </c>
      <c r="R84" s="17" t="e">
        <f>VLOOKUP($O84,Raw!$C$574:$N$678,Trade!R$35,0)</f>
        <v>#N/A</v>
      </c>
      <c r="S84" s="17" t="e">
        <f>VLOOKUP($O84,Raw!$C$574:$N$678,Trade!S$35,0)</f>
        <v>#N/A</v>
      </c>
      <c r="T84" s="17" t="e">
        <f>VLOOKUP($O84,Raw!$C$574:$N$678,Trade!T$35,0)</f>
        <v>#N/A</v>
      </c>
      <c r="U84" s="17" t="e">
        <f>VLOOKUP($O84,Raw!$C$574:$N$678,Trade!U$35,0)</f>
        <v>#N/A</v>
      </c>
      <c r="V84" s="17" t="e">
        <f>VLOOKUP($O84,Raw!$C$574:$N$678,Trade!V$35,0)</f>
        <v>#N/A</v>
      </c>
      <c r="W84" s="17" t="e">
        <f>VLOOKUP($O84,Raw!$C$574:$N$678,Trade!W$35,0)</f>
        <v>#N/A</v>
      </c>
      <c r="X84" s="17" t="e">
        <f>VLOOKUP($O84,Raw!$C$574:$N$678,Trade!X$35,0)</f>
        <v>#N/A</v>
      </c>
      <c r="Y84" s="17" t="e">
        <f>VLOOKUP($O84,Raw!$C$574:$N$678,Trade!Y$35,0)</f>
        <v>#N/A</v>
      </c>
      <c r="Z84" s="17" t="e">
        <f>VLOOKUP($O84,Raw!$C$574:$N$678,Trade!Z$35,0)</f>
        <v>#N/A</v>
      </c>
      <c r="AA84" s="17" t="e">
        <f>VLOOKUP($O84,Raw!$C$574:$N$678,Trade!AA$35,0)</f>
        <v>#N/A</v>
      </c>
    </row>
    <row r="85" spans="1:27" x14ac:dyDescent="0.3">
      <c r="A85" t="s">
        <v>126</v>
      </c>
      <c r="B85" s="16" t="s">
        <v>270</v>
      </c>
      <c r="C85" s="17" t="e">
        <f>VLOOKUP($A85,Raw!$C$424:$N$528,Trade!C$35,0)</f>
        <v>#N/A</v>
      </c>
      <c r="D85" s="17" t="e">
        <f>VLOOKUP($A85,Raw!$C$424:$N$528,Trade!D$35,0)</f>
        <v>#N/A</v>
      </c>
      <c r="E85" s="17" t="e">
        <f>VLOOKUP($A85,Raw!$C$424:$N$528,Trade!E$35,0)</f>
        <v>#N/A</v>
      </c>
      <c r="F85" s="17" t="e">
        <f>VLOOKUP($A85,Raw!$C$424:$N$528,Trade!F$35,0)</f>
        <v>#N/A</v>
      </c>
      <c r="G85" s="17" t="e">
        <f>VLOOKUP($A85,Raw!$C$424:$N$528,Trade!G$35,0)</f>
        <v>#N/A</v>
      </c>
      <c r="H85" s="17" t="e">
        <f>VLOOKUP($A85,Raw!$C$424:$N$528,Trade!H$35,0)</f>
        <v>#N/A</v>
      </c>
      <c r="I85" s="17" t="e">
        <f>VLOOKUP($A85,Raw!$C$424:$N$528,Trade!I$35,0)</f>
        <v>#N/A</v>
      </c>
      <c r="J85" s="17" t="e">
        <f>VLOOKUP($A85,Raw!$C$424:$N$528,Trade!J$35,0)</f>
        <v>#N/A</v>
      </c>
      <c r="K85" s="17" t="e">
        <f>VLOOKUP($A85,Raw!$C$424:$N$528,Trade!K$35,0)</f>
        <v>#N/A</v>
      </c>
      <c r="L85" s="17" t="e">
        <f>VLOOKUP($A85,Raw!$C$424:$N$528,Trade!L$35,0)</f>
        <v>#N/A</v>
      </c>
      <c r="M85" s="17" t="e">
        <f>VLOOKUP($A85,Raw!$C$424:$N$528,Trade!M$35,0)</f>
        <v>#N/A</v>
      </c>
      <c r="O85" t="s">
        <v>126</v>
      </c>
      <c r="P85" s="16" t="s">
        <v>270</v>
      </c>
      <c r="Q85" s="17" t="e">
        <f>VLOOKUP($O85,Raw!$C$574:$N$678,Trade!Q$35,0)</f>
        <v>#N/A</v>
      </c>
      <c r="R85" s="17" t="e">
        <f>VLOOKUP($O85,Raw!$C$574:$N$678,Trade!R$35,0)</f>
        <v>#N/A</v>
      </c>
      <c r="S85" s="17" t="e">
        <f>VLOOKUP($O85,Raw!$C$574:$N$678,Trade!S$35,0)</f>
        <v>#N/A</v>
      </c>
      <c r="T85" s="17" t="e">
        <f>VLOOKUP($O85,Raw!$C$574:$N$678,Trade!T$35,0)</f>
        <v>#N/A</v>
      </c>
      <c r="U85" s="17" t="e">
        <f>VLOOKUP($O85,Raw!$C$574:$N$678,Trade!U$35,0)</f>
        <v>#N/A</v>
      </c>
      <c r="V85" s="17" t="e">
        <f>VLOOKUP($O85,Raw!$C$574:$N$678,Trade!V$35,0)</f>
        <v>#N/A</v>
      </c>
      <c r="W85" s="17" t="e">
        <f>VLOOKUP($O85,Raw!$C$574:$N$678,Trade!W$35,0)</f>
        <v>#N/A</v>
      </c>
      <c r="X85" s="17" t="e">
        <f>VLOOKUP($O85,Raw!$C$574:$N$678,Trade!X$35,0)</f>
        <v>#N/A</v>
      </c>
      <c r="Y85" s="17" t="e">
        <f>VLOOKUP($O85,Raw!$C$574:$N$678,Trade!Y$35,0)</f>
        <v>#N/A</v>
      </c>
      <c r="Z85" s="17" t="e">
        <f>VLOOKUP($O85,Raw!$C$574:$N$678,Trade!Z$35,0)</f>
        <v>#N/A</v>
      </c>
      <c r="AA85" s="17" t="e">
        <f>VLOOKUP($O85,Raw!$C$574:$N$678,Trade!AA$35,0)</f>
        <v>#N/A</v>
      </c>
    </row>
    <row r="86" spans="1:27" x14ac:dyDescent="0.3">
      <c r="A86" t="s">
        <v>127</v>
      </c>
      <c r="B86" s="16" t="s">
        <v>272</v>
      </c>
      <c r="C86" s="17" t="e">
        <f>VLOOKUP($A86,Raw!$C$424:$N$528,Trade!C$35,0)</f>
        <v>#N/A</v>
      </c>
      <c r="D86" s="17" t="e">
        <f>VLOOKUP($A86,Raw!$C$424:$N$528,Trade!D$35,0)</f>
        <v>#N/A</v>
      </c>
      <c r="E86" s="17" t="e">
        <f>VLOOKUP($A86,Raw!$C$424:$N$528,Trade!E$35,0)</f>
        <v>#N/A</v>
      </c>
      <c r="F86" s="17" t="e">
        <f>VLOOKUP($A86,Raw!$C$424:$N$528,Trade!F$35,0)</f>
        <v>#N/A</v>
      </c>
      <c r="G86" s="17" t="e">
        <f>VLOOKUP($A86,Raw!$C$424:$N$528,Trade!G$35,0)</f>
        <v>#N/A</v>
      </c>
      <c r="H86" s="17" t="e">
        <f>VLOOKUP($A86,Raw!$C$424:$N$528,Trade!H$35,0)</f>
        <v>#N/A</v>
      </c>
      <c r="I86" s="17" t="e">
        <f>VLOOKUP($A86,Raw!$C$424:$N$528,Trade!I$35,0)</f>
        <v>#N/A</v>
      </c>
      <c r="J86" s="17" t="e">
        <f>VLOOKUP($A86,Raw!$C$424:$N$528,Trade!J$35,0)</f>
        <v>#N/A</v>
      </c>
      <c r="K86" s="17" t="e">
        <f>VLOOKUP($A86,Raw!$C$424:$N$528,Trade!K$35,0)</f>
        <v>#N/A</v>
      </c>
      <c r="L86" s="17" t="e">
        <f>VLOOKUP($A86,Raw!$C$424:$N$528,Trade!L$35,0)</f>
        <v>#N/A</v>
      </c>
      <c r="M86" s="17" t="e">
        <f>VLOOKUP($A86,Raw!$C$424:$N$528,Trade!M$35,0)</f>
        <v>#N/A</v>
      </c>
      <c r="O86" t="s">
        <v>127</v>
      </c>
      <c r="P86" s="16" t="s">
        <v>272</v>
      </c>
      <c r="Q86" s="17" t="e">
        <f>VLOOKUP($O86,Raw!$C$574:$N$678,Trade!Q$35,0)</f>
        <v>#N/A</v>
      </c>
      <c r="R86" s="17" t="e">
        <f>VLOOKUP($O86,Raw!$C$574:$N$678,Trade!R$35,0)</f>
        <v>#N/A</v>
      </c>
      <c r="S86" s="17" t="e">
        <f>VLOOKUP($O86,Raw!$C$574:$N$678,Trade!S$35,0)</f>
        <v>#N/A</v>
      </c>
      <c r="T86" s="17" t="e">
        <f>VLOOKUP($O86,Raw!$C$574:$N$678,Trade!T$35,0)</f>
        <v>#N/A</v>
      </c>
      <c r="U86" s="17" t="e">
        <f>VLOOKUP($O86,Raw!$C$574:$N$678,Trade!U$35,0)</f>
        <v>#N/A</v>
      </c>
      <c r="V86" s="17" t="e">
        <f>VLOOKUP($O86,Raw!$C$574:$N$678,Trade!V$35,0)</f>
        <v>#N/A</v>
      </c>
      <c r="W86" s="17" t="e">
        <f>VLOOKUP($O86,Raw!$C$574:$N$678,Trade!W$35,0)</f>
        <v>#N/A</v>
      </c>
      <c r="X86" s="17" t="e">
        <f>VLOOKUP($O86,Raw!$C$574:$N$678,Trade!X$35,0)</f>
        <v>#N/A</v>
      </c>
      <c r="Y86" s="17" t="e">
        <f>VLOOKUP($O86,Raw!$C$574:$N$678,Trade!Y$35,0)</f>
        <v>#N/A</v>
      </c>
      <c r="Z86" s="17" t="e">
        <f>VLOOKUP($O86,Raw!$C$574:$N$678,Trade!Z$35,0)</f>
        <v>#N/A</v>
      </c>
      <c r="AA86" s="17" t="e">
        <f>VLOOKUP($O86,Raw!$C$574:$N$678,Trade!AA$35,0)</f>
        <v>#N/A</v>
      </c>
    </row>
    <row r="87" spans="1:27" x14ac:dyDescent="0.3">
      <c r="A87" t="s">
        <v>128</v>
      </c>
      <c r="B87" s="16" t="s">
        <v>274</v>
      </c>
      <c r="C87" s="17" t="e">
        <f>VLOOKUP($A87,Raw!$C$424:$N$528,Trade!C$35,0)</f>
        <v>#N/A</v>
      </c>
      <c r="D87" s="17" t="e">
        <f>VLOOKUP($A87,Raw!$C$424:$N$528,Trade!D$35,0)</f>
        <v>#N/A</v>
      </c>
      <c r="E87" s="17" t="e">
        <f>VLOOKUP($A87,Raw!$C$424:$N$528,Trade!E$35,0)</f>
        <v>#N/A</v>
      </c>
      <c r="F87" s="17" t="e">
        <f>VLOOKUP($A87,Raw!$C$424:$N$528,Trade!F$35,0)</f>
        <v>#N/A</v>
      </c>
      <c r="G87" s="17" t="e">
        <f>VLOOKUP($A87,Raw!$C$424:$N$528,Trade!G$35,0)</f>
        <v>#N/A</v>
      </c>
      <c r="H87" s="17" t="e">
        <f>VLOOKUP($A87,Raw!$C$424:$N$528,Trade!H$35,0)</f>
        <v>#N/A</v>
      </c>
      <c r="I87" s="17" t="e">
        <f>VLOOKUP($A87,Raw!$C$424:$N$528,Trade!I$35,0)</f>
        <v>#N/A</v>
      </c>
      <c r="J87" s="17" t="e">
        <f>VLOOKUP($A87,Raw!$C$424:$N$528,Trade!J$35,0)</f>
        <v>#N/A</v>
      </c>
      <c r="K87" s="17" t="e">
        <f>VLOOKUP($A87,Raw!$C$424:$N$528,Trade!K$35,0)</f>
        <v>#N/A</v>
      </c>
      <c r="L87" s="17" t="e">
        <f>VLOOKUP($A87,Raw!$C$424:$N$528,Trade!L$35,0)</f>
        <v>#N/A</v>
      </c>
      <c r="M87" s="17" t="e">
        <f>VLOOKUP($A87,Raw!$C$424:$N$528,Trade!M$35,0)</f>
        <v>#N/A</v>
      </c>
      <c r="O87" t="s">
        <v>128</v>
      </c>
      <c r="P87" s="16" t="s">
        <v>274</v>
      </c>
      <c r="Q87" s="17" t="e">
        <f>VLOOKUP($O87,Raw!$C$574:$N$678,Trade!Q$35,0)</f>
        <v>#N/A</v>
      </c>
      <c r="R87" s="17" t="e">
        <f>VLOOKUP($O87,Raw!$C$574:$N$678,Trade!R$35,0)</f>
        <v>#N/A</v>
      </c>
      <c r="S87" s="17" t="e">
        <f>VLOOKUP($O87,Raw!$C$574:$N$678,Trade!S$35,0)</f>
        <v>#N/A</v>
      </c>
      <c r="T87" s="17" t="e">
        <f>VLOOKUP($O87,Raw!$C$574:$N$678,Trade!T$35,0)</f>
        <v>#N/A</v>
      </c>
      <c r="U87" s="17" t="e">
        <f>VLOOKUP($O87,Raw!$C$574:$N$678,Trade!U$35,0)</f>
        <v>#N/A</v>
      </c>
      <c r="V87" s="17" t="e">
        <f>VLOOKUP($O87,Raw!$C$574:$N$678,Trade!V$35,0)</f>
        <v>#N/A</v>
      </c>
      <c r="W87" s="17" t="e">
        <f>VLOOKUP($O87,Raw!$C$574:$N$678,Trade!W$35,0)</f>
        <v>#N/A</v>
      </c>
      <c r="X87" s="17" t="e">
        <f>VLOOKUP($O87,Raw!$C$574:$N$678,Trade!X$35,0)</f>
        <v>#N/A</v>
      </c>
      <c r="Y87" s="17" t="e">
        <f>VLOOKUP($O87,Raw!$C$574:$N$678,Trade!Y$35,0)</f>
        <v>#N/A</v>
      </c>
      <c r="Z87" s="17" t="e">
        <f>VLOOKUP($O87,Raw!$C$574:$N$678,Trade!Z$35,0)</f>
        <v>#N/A</v>
      </c>
      <c r="AA87" s="17" t="e">
        <f>VLOOKUP($O87,Raw!$C$574:$N$678,Trade!AA$35,0)</f>
        <v>#N/A</v>
      </c>
    </row>
    <row r="88" spans="1:27" x14ac:dyDescent="0.3">
      <c r="A88" t="s">
        <v>129</v>
      </c>
      <c r="B88" s="14" t="s">
        <v>240</v>
      </c>
      <c r="C88" s="15" t="e">
        <f>VLOOKUP($A88,Raw!$C$424:$N$528,Trade!C$35,0)</f>
        <v>#N/A</v>
      </c>
      <c r="D88" s="15" t="e">
        <f>VLOOKUP($A88,Raw!$C$424:$N$528,Trade!D$35,0)</f>
        <v>#N/A</v>
      </c>
      <c r="E88" s="15" t="e">
        <f>VLOOKUP($A88,Raw!$C$424:$N$528,Trade!E$35,0)</f>
        <v>#N/A</v>
      </c>
      <c r="F88" s="15" t="e">
        <f>VLOOKUP($A88,Raw!$C$424:$N$528,Trade!F$35,0)</f>
        <v>#N/A</v>
      </c>
      <c r="G88" s="15" t="e">
        <f>VLOOKUP($A88,Raw!$C$424:$N$528,Trade!G$35,0)</f>
        <v>#N/A</v>
      </c>
      <c r="H88" s="15" t="e">
        <f>VLOOKUP($A88,Raw!$C$424:$N$528,Trade!H$35,0)</f>
        <v>#N/A</v>
      </c>
      <c r="I88" s="15" t="e">
        <f>VLOOKUP($A88,Raw!$C$424:$N$528,Trade!I$35,0)</f>
        <v>#N/A</v>
      </c>
      <c r="J88" s="15" t="e">
        <f>VLOOKUP($A88,Raw!$C$424:$N$528,Trade!J$35,0)</f>
        <v>#N/A</v>
      </c>
      <c r="K88" s="15" t="e">
        <f>VLOOKUP($A88,Raw!$C$424:$N$528,Trade!K$35,0)</f>
        <v>#N/A</v>
      </c>
      <c r="L88" s="15" t="e">
        <f>VLOOKUP($A88,Raw!$C$424:$N$528,Trade!L$35,0)</f>
        <v>#N/A</v>
      </c>
      <c r="M88" s="15" t="e">
        <f>VLOOKUP($A88,Raw!$C$424:$N$528,Trade!M$35,0)</f>
        <v>#N/A</v>
      </c>
      <c r="O88" t="s">
        <v>129</v>
      </c>
      <c r="P88" s="14" t="s">
        <v>240</v>
      </c>
      <c r="Q88" s="15" t="e">
        <f>VLOOKUP($O88,Raw!$C$574:$N$678,Trade!Q$35,0)</f>
        <v>#N/A</v>
      </c>
      <c r="R88" s="15" t="e">
        <f>VLOOKUP($O88,Raw!$C$574:$N$678,Trade!R$35,0)</f>
        <v>#N/A</v>
      </c>
      <c r="S88" s="15" t="e">
        <f>VLOOKUP($O88,Raw!$C$574:$N$678,Trade!S$35,0)</f>
        <v>#N/A</v>
      </c>
      <c r="T88" s="15" t="e">
        <f>VLOOKUP($O88,Raw!$C$574:$N$678,Trade!T$35,0)</f>
        <v>#N/A</v>
      </c>
      <c r="U88" s="15" t="e">
        <f>VLOOKUP($O88,Raw!$C$574:$N$678,Trade!U$35,0)</f>
        <v>#N/A</v>
      </c>
      <c r="V88" s="15" t="e">
        <f>VLOOKUP($O88,Raw!$C$574:$N$678,Trade!V$35,0)</f>
        <v>#N/A</v>
      </c>
      <c r="W88" s="15" t="e">
        <f>VLOOKUP($O88,Raw!$C$574:$N$678,Trade!W$35,0)</f>
        <v>#N/A</v>
      </c>
      <c r="X88" s="15" t="e">
        <f>VLOOKUP($O88,Raw!$C$574:$N$678,Trade!X$35,0)</f>
        <v>#N/A</v>
      </c>
      <c r="Y88" s="15" t="e">
        <f>VLOOKUP($O88,Raw!$C$574:$N$678,Trade!Y$35,0)</f>
        <v>#N/A</v>
      </c>
      <c r="Z88" s="15" t="e">
        <f>VLOOKUP($O88,Raw!$C$574:$N$678,Trade!Z$35,0)</f>
        <v>#N/A</v>
      </c>
      <c r="AA88" s="15" t="e">
        <f>VLOOKUP($O88,Raw!$C$574:$N$678,Trade!AA$35,0)</f>
        <v>#N/A</v>
      </c>
    </row>
    <row r="89" spans="1:27" x14ac:dyDescent="0.3">
      <c r="A89" t="s">
        <v>130</v>
      </c>
      <c r="B89" s="16" t="s">
        <v>242</v>
      </c>
      <c r="C89" s="17" t="e">
        <f>VLOOKUP($A89,Raw!$C$424:$N$528,Trade!C$35,0)</f>
        <v>#N/A</v>
      </c>
      <c r="D89" s="17" t="e">
        <f>VLOOKUP($A89,Raw!$C$424:$N$528,Trade!D$35,0)</f>
        <v>#N/A</v>
      </c>
      <c r="E89" s="17" t="e">
        <f>VLOOKUP($A89,Raw!$C$424:$N$528,Trade!E$35,0)</f>
        <v>#N/A</v>
      </c>
      <c r="F89" s="17" t="e">
        <f>VLOOKUP($A89,Raw!$C$424:$N$528,Trade!F$35,0)</f>
        <v>#N/A</v>
      </c>
      <c r="G89" s="17" t="e">
        <f>VLOOKUP($A89,Raw!$C$424:$N$528,Trade!G$35,0)</f>
        <v>#N/A</v>
      </c>
      <c r="H89" s="17" t="e">
        <f>VLOOKUP($A89,Raw!$C$424:$N$528,Trade!H$35,0)</f>
        <v>#N/A</v>
      </c>
      <c r="I89" s="17" t="e">
        <f>VLOOKUP($A89,Raw!$C$424:$N$528,Trade!I$35,0)</f>
        <v>#N/A</v>
      </c>
      <c r="J89" s="17" t="e">
        <f>VLOOKUP($A89,Raw!$C$424:$N$528,Trade!J$35,0)</f>
        <v>#N/A</v>
      </c>
      <c r="K89" s="17" t="e">
        <f>VLOOKUP($A89,Raw!$C$424:$N$528,Trade!K$35,0)</f>
        <v>#N/A</v>
      </c>
      <c r="L89" s="17" t="e">
        <f>VLOOKUP($A89,Raw!$C$424:$N$528,Trade!L$35,0)</f>
        <v>#N/A</v>
      </c>
      <c r="M89" s="17" t="e">
        <f>VLOOKUP($A89,Raw!$C$424:$N$528,Trade!M$35,0)</f>
        <v>#N/A</v>
      </c>
      <c r="O89" t="s">
        <v>130</v>
      </c>
      <c r="P89" s="16" t="s">
        <v>242</v>
      </c>
      <c r="Q89" s="17" t="e">
        <f>VLOOKUP($O89,Raw!$C$574:$N$678,Trade!Q$35,0)</f>
        <v>#N/A</v>
      </c>
      <c r="R89" s="17" t="e">
        <f>VLOOKUP($O89,Raw!$C$574:$N$678,Trade!R$35,0)</f>
        <v>#N/A</v>
      </c>
      <c r="S89" s="17" t="e">
        <f>VLOOKUP($O89,Raw!$C$574:$N$678,Trade!S$35,0)</f>
        <v>#N/A</v>
      </c>
      <c r="T89" s="17" t="e">
        <f>VLOOKUP($O89,Raw!$C$574:$N$678,Trade!T$35,0)</f>
        <v>#N/A</v>
      </c>
      <c r="U89" s="17" t="e">
        <f>VLOOKUP($O89,Raw!$C$574:$N$678,Trade!U$35,0)</f>
        <v>#N/A</v>
      </c>
      <c r="V89" s="17" t="e">
        <f>VLOOKUP($O89,Raw!$C$574:$N$678,Trade!V$35,0)</f>
        <v>#N/A</v>
      </c>
      <c r="W89" s="17" t="e">
        <f>VLOOKUP($O89,Raw!$C$574:$N$678,Trade!W$35,0)</f>
        <v>#N/A</v>
      </c>
      <c r="X89" s="17" t="e">
        <f>VLOOKUP($O89,Raw!$C$574:$N$678,Trade!X$35,0)</f>
        <v>#N/A</v>
      </c>
      <c r="Y89" s="17" t="e">
        <f>VLOOKUP($O89,Raw!$C$574:$N$678,Trade!Y$35,0)</f>
        <v>#N/A</v>
      </c>
      <c r="Z89" s="17" t="e">
        <f>VLOOKUP($O89,Raw!$C$574:$N$678,Trade!Z$35,0)</f>
        <v>#N/A</v>
      </c>
      <c r="AA89" s="17" t="e">
        <f>VLOOKUP($O89,Raw!$C$574:$N$678,Trade!AA$35,0)</f>
        <v>#N/A</v>
      </c>
    </row>
    <row r="90" spans="1:27" x14ac:dyDescent="0.3">
      <c r="A90" t="s">
        <v>131</v>
      </c>
      <c r="B90" s="16" t="s">
        <v>278</v>
      </c>
      <c r="C90" s="17" t="e">
        <f>VLOOKUP($A90,Raw!$C$424:$N$528,Trade!C$35,0)</f>
        <v>#N/A</v>
      </c>
      <c r="D90" s="17" t="e">
        <f>VLOOKUP($A90,Raw!$C$424:$N$528,Trade!D$35,0)</f>
        <v>#N/A</v>
      </c>
      <c r="E90" s="17" t="e">
        <f>VLOOKUP($A90,Raw!$C$424:$N$528,Trade!E$35,0)</f>
        <v>#N/A</v>
      </c>
      <c r="F90" s="17" t="e">
        <f>VLOOKUP($A90,Raw!$C$424:$N$528,Trade!F$35,0)</f>
        <v>#N/A</v>
      </c>
      <c r="G90" s="17" t="e">
        <f>VLOOKUP($A90,Raw!$C$424:$N$528,Trade!G$35,0)</f>
        <v>#N/A</v>
      </c>
      <c r="H90" s="17" t="e">
        <f>VLOOKUP($A90,Raw!$C$424:$N$528,Trade!H$35,0)</f>
        <v>#N/A</v>
      </c>
      <c r="I90" s="17" t="e">
        <f>VLOOKUP($A90,Raw!$C$424:$N$528,Trade!I$35,0)</f>
        <v>#N/A</v>
      </c>
      <c r="J90" s="17" t="e">
        <f>VLOOKUP($A90,Raw!$C$424:$N$528,Trade!J$35,0)</f>
        <v>#N/A</v>
      </c>
      <c r="K90" s="17" t="e">
        <f>VLOOKUP($A90,Raw!$C$424:$N$528,Trade!K$35,0)</f>
        <v>#N/A</v>
      </c>
      <c r="L90" s="17" t="e">
        <f>VLOOKUP($A90,Raw!$C$424:$N$528,Trade!L$35,0)</f>
        <v>#N/A</v>
      </c>
      <c r="M90" s="17" t="e">
        <f>VLOOKUP($A90,Raw!$C$424:$N$528,Trade!M$35,0)</f>
        <v>#N/A</v>
      </c>
      <c r="O90" t="s">
        <v>131</v>
      </c>
      <c r="P90" s="16" t="s">
        <v>278</v>
      </c>
      <c r="Q90" s="17" t="e">
        <f>VLOOKUP($O90,Raw!$C$574:$N$678,Trade!Q$35,0)</f>
        <v>#N/A</v>
      </c>
      <c r="R90" s="17" t="e">
        <f>VLOOKUP($O90,Raw!$C$574:$N$678,Trade!R$35,0)</f>
        <v>#N/A</v>
      </c>
      <c r="S90" s="17" t="e">
        <f>VLOOKUP($O90,Raw!$C$574:$N$678,Trade!S$35,0)</f>
        <v>#N/A</v>
      </c>
      <c r="T90" s="17" t="e">
        <f>VLOOKUP($O90,Raw!$C$574:$N$678,Trade!T$35,0)</f>
        <v>#N/A</v>
      </c>
      <c r="U90" s="17" t="e">
        <f>VLOOKUP($O90,Raw!$C$574:$N$678,Trade!U$35,0)</f>
        <v>#N/A</v>
      </c>
      <c r="V90" s="17" t="e">
        <f>VLOOKUP($O90,Raw!$C$574:$N$678,Trade!V$35,0)</f>
        <v>#N/A</v>
      </c>
      <c r="W90" s="17" t="e">
        <f>VLOOKUP($O90,Raw!$C$574:$N$678,Trade!W$35,0)</f>
        <v>#N/A</v>
      </c>
      <c r="X90" s="17" t="e">
        <f>VLOOKUP($O90,Raw!$C$574:$N$678,Trade!X$35,0)</f>
        <v>#N/A</v>
      </c>
      <c r="Y90" s="17" t="e">
        <f>VLOOKUP($O90,Raw!$C$574:$N$678,Trade!Y$35,0)</f>
        <v>#N/A</v>
      </c>
      <c r="Z90" s="17" t="e">
        <f>VLOOKUP($O90,Raw!$C$574:$N$678,Trade!Z$35,0)</f>
        <v>#N/A</v>
      </c>
      <c r="AA90" s="17" t="e">
        <f>VLOOKUP($O90,Raw!$C$574:$N$678,Trade!AA$35,0)</f>
        <v>#N/A</v>
      </c>
    </row>
    <row r="91" spans="1:27" x14ac:dyDescent="0.3">
      <c r="A91" t="s">
        <v>132</v>
      </c>
      <c r="B91" s="16" t="s">
        <v>280</v>
      </c>
      <c r="C91" s="17" t="e">
        <f>VLOOKUP($A91,Raw!$C$424:$N$528,Trade!C$35,0)</f>
        <v>#N/A</v>
      </c>
      <c r="D91" s="17" t="e">
        <f>VLOOKUP($A91,Raw!$C$424:$N$528,Trade!D$35,0)</f>
        <v>#N/A</v>
      </c>
      <c r="E91" s="17" t="e">
        <f>VLOOKUP($A91,Raw!$C$424:$N$528,Trade!E$35,0)</f>
        <v>#N/A</v>
      </c>
      <c r="F91" s="17" t="e">
        <f>VLOOKUP($A91,Raw!$C$424:$N$528,Trade!F$35,0)</f>
        <v>#N/A</v>
      </c>
      <c r="G91" s="17" t="e">
        <f>VLOOKUP($A91,Raw!$C$424:$N$528,Trade!G$35,0)</f>
        <v>#N/A</v>
      </c>
      <c r="H91" s="17" t="e">
        <f>VLOOKUP($A91,Raw!$C$424:$N$528,Trade!H$35,0)</f>
        <v>#N/A</v>
      </c>
      <c r="I91" s="17" t="e">
        <f>VLOOKUP($A91,Raw!$C$424:$N$528,Trade!I$35,0)</f>
        <v>#N/A</v>
      </c>
      <c r="J91" s="17" t="e">
        <f>VLOOKUP($A91,Raw!$C$424:$N$528,Trade!J$35,0)</f>
        <v>#N/A</v>
      </c>
      <c r="K91" s="17" t="e">
        <f>VLOOKUP($A91,Raw!$C$424:$N$528,Trade!K$35,0)</f>
        <v>#N/A</v>
      </c>
      <c r="L91" s="17" t="e">
        <f>VLOOKUP($A91,Raw!$C$424:$N$528,Trade!L$35,0)</f>
        <v>#N/A</v>
      </c>
      <c r="M91" s="17" t="e">
        <f>VLOOKUP($A91,Raw!$C$424:$N$528,Trade!M$35,0)</f>
        <v>#N/A</v>
      </c>
      <c r="O91" t="s">
        <v>132</v>
      </c>
      <c r="P91" s="16" t="s">
        <v>280</v>
      </c>
      <c r="Q91" s="17" t="e">
        <f>VLOOKUP($O91,Raw!$C$574:$N$678,Trade!Q$35,0)</f>
        <v>#N/A</v>
      </c>
      <c r="R91" s="17" t="e">
        <f>VLOOKUP($O91,Raw!$C$574:$N$678,Trade!R$35,0)</f>
        <v>#N/A</v>
      </c>
      <c r="S91" s="17" t="e">
        <f>VLOOKUP($O91,Raw!$C$574:$N$678,Trade!S$35,0)</f>
        <v>#N/A</v>
      </c>
      <c r="T91" s="17" t="e">
        <f>VLOOKUP($O91,Raw!$C$574:$N$678,Trade!T$35,0)</f>
        <v>#N/A</v>
      </c>
      <c r="U91" s="17" t="e">
        <f>VLOOKUP($O91,Raw!$C$574:$N$678,Trade!U$35,0)</f>
        <v>#N/A</v>
      </c>
      <c r="V91" s="17" t="e">
        <f>VLOOKUP($O91,Raw!$C$574:$N$678,Trade!V$35,0)</f>
        <v>#N/A</v>
      </c>
      <c r="W91" s="17" t="e">
        <f>VLOOKUP($O91,Raw!$C$574:$N$678,Trade!W$35,0)</f>
        <v>#N/A</v>
      </c>
      <c r="X91" s="17" t="e">
        <f>VLOOKUP($O91,Raw!$C$574:$N$678,Trade!X$35,0)</f>
        <v>#N/A</v>
      </c>
      <c r="Y91" s="17" t="e">
        <f>VLOOKUP($O91,Raw!$C$574:$N$678,Trade!Y$35,0)</f>
        <v>#N/A</v>
      </c>
      <c r="Z91" s="17" t="e">
        <f>VLOOKUP($O91,Raw!$C$574:$N$678,Trade!Z$35,0)</f>
        <v>#N/A</v>
      </c>
      <c r="AA91" s="17" t="e">
        <f>VLOOKUP($O91,Raw!$C$574:$N$678,Trade!AA$35,0)</f>
        <v>#N/A</v>
      </c>
    </row>
    <row r="92" spans="1:27" x14ac:dyDescent="0.3">
      <c r="A92" t="s">
        <v>133</v>
      </c>
      <c r="B92" s="16" t="s">
        <v>282</v>
      </c>
      <c r="C92" s="17" t="e">
        <f>VLOOKUP($A92,Raw!$C$424:$N$528,Trade!C$35,0)</f>
        <v>#N/A</v>
      </c>
      <c r="D92" s="17" t="e">
        <f>VLOOKUP($A92,Raw!$C$424:$N$528,Trade!D$35,0)</f>
        <v>#N/A</v>
      </c>
      <c r="E92" s="17" t="e">
        <f>VLOOKUP($A92,Raw!$C$424:$N$528,Trade!E$35,0)</f>
        <v>#N/A</v>
      </c>
      <c r="F92" s="17" t="e">
        <f>VLOOKUP($A92,Raw!$C$424:$N$528,Trade!F$35,0)</f>
        <v>#N/A</v>
      </c>
      <c r="G92" s="17" t="e">
        <f>VLOOKUP($A92,Raw!$C$424:$N$528,Trade!G$35,0)</f>
        <v>#N/A</v>
      </c>
      <c r="H92" s="17" t="e">
        <f>VLOOKUP($A92,Raw!$C$424:$N$528,Trade!H$35,0)</f>
        <v>#N/A</v>
      </c>
      <c r="I92" s="17" t="e">
        <f>VLOOKUP($A92,Raw!$C$424:$N$528,Trade!I$35,0)</f>
        <v>#N/A</v>
      </c>
      <c r="J92" s="17" t="e">
        <f>VLOOKUP($A92,Raw!$C$424:$N$528,Trade!J$35,0)</f>
        <v>#N/A</v>
      </c>
      <c r="K92" s="17" t="e">
        <f>VLOOKUP($A92,Raw!$C$424:$N$528,Trade!K$35,0)</f>
        <v>#N/A</v>
      </c>
      <c r="L92" s="17" t="e">
        <f>VLOOKUP($A92,Raw!$C$424:$N$528,Trade!L$35,0)</f>
        <v>#N/A</v>
      </c>
      <c r="M92" s="17" t="e">
        <f>VLOOKUP($A92,Raw!$C$424:$N$528,Trade!M$35,0)</f>
        <v>#N/A</v>
      </c>
      <c r="O92" t="s">
        <v>133</v>
      </c>
      <c r="P92" s="16" t="s">
        <v>282</v>
      </c>
      <c r="Q92" s="17" t="e">
        <f>VLOOKUP($O92,Raw!$C$574:$N$678,Trade!Q$35,0)</f>
        <v>#N/A</v>
      </c>
      <c r="R92" s="17" t="e">
        <f>VLOOKUP($O92,Raw!$C$574:$N$678,Trade!R$35,0)</f>
        <v>#N/A</v>
      </c>
      <c r="S92" s="17" t="e">
        <f>VLOOKUP($O92,Raw!$C$574:$N$678,Trade!S$35,0)</f>
        <v>#N/A</v>
      </c>
      <c r="T92" s="17" t="e">
        <f>VLOOKUP($O92,Raw!$C$574:$N$678,Trade!T$35,0)</f>
        <v>#N/A</v>
      </c>
      <c r="U92" s="17" t="e">
        <f>VLOOKUP($O92,Raw!$C$574:$N$678,Trade!U$35,0)</f>
        <v>#N/A</v>
      </c>
      <c r="V92" s="17" t="e">
        <f>VLOOKUP($O92,Raw!$C$574:$N$678,Trade!V$35,0)</f>
        <v>#N/A</v>
      </c>
      <c r="W92" s="17" t="e">
        <f>VLOOKUP($O92,Raw!$C$574:$N$678,Trade!W$35,0)</f>
        <v>#N/A</v>
      </c>
      <c r="X92" s="17" t="e">
        <f>VLOOKUP($O92,Raw!$C$574:$N$678,Trade!X$35,0)</f>
        <v>#N/A</v>
      </c>
      <c r="Y92" s="17" t="e">
        <f>VLOOKUP($O92,Raw!$C$574:$N$678,Trade!Y$35,0)</f>
        <v>#N/A</v>
      </c>
      <c r="Z92" s="17" t="e">
        <f>VLOOKUP($O92,Raw!$C$574:$N$678,Trade!Z$35,0)</f>
        <v>#N/A</v>
      </c>
      <c r="AA92" s="17" t="e">
        <f>VLOOKUP($O92,Raw!$C$574:$N$678,Trade!AA$35,0)</f>
        <v>#N/A</v>
      </c>
    </row>
    <row r="93" spans="1:27" x14ac:dyDescent="0.3">
      <c r="A93" t="s">
        <v>134</v>
      </c>
      <c r="B93" s="14" t="s">
        <v>246</v>
      </c>
      <c r="C93" s="15" t="e">
        <f>VLOOKUP($A93,Raw!$C$424:$N$528,Trade!C$35,0)</f>
        <v>#N/A</v>
      </c>
      <c r="D93" s="15" t="e">
        <f>VLOOKUP($A93,Raw!$C$424:$N$528,Trade!D$35,0)</f>
        <v>#N/A</v>
      </c>
      <c r="E93" s="15" t="e">
        <f>VLOOKUP($A93,Raw!$C$424:$N$528,Trade!E$35,0)</f>
        <v>#N/A</v>
      </c>
      <c r="F93" s="15" t="e">
        <f>VLOOKUP($A93,Raw!$C$424:$N$528,Trade!F$35,0)</f>
        <v>#N/A</v>
      </c>
      <c r="G93" s="15" t="e">
        <f>VLOOKUP($A93,Raw!$C$424:$N$528,Trade!G$35,0)</f>
        <v>#N/A</v>
      </c>
      <c r="H93" s="15" t="e">
        <f>VLOOKUP($A93,Raw!$C$424:$N$528,Trade!H$35,0)</f>
        <v>#N/A</v>
      </c>
      <c r="I93" s="15" t="e">
        <f>VLOOKUP($A93,Raw!$C$424:$N$528,Trade!I$35,0)</f>
        <v>#N/A</v>
      </c>
      <c r="J93" s="15" t="e">
        <f>VLOOKUP($A93,Raw!$C$424:$N$528,Trade!J$35,0)</f>
        <v>#N/A</v>
      </c>
      <c r="K93" s="15" t="e">
        <f>VLOOKUP($A93,Raw!$C$424:$N$528,Trade!K$35,0)</f>
        <v>#N/A</v>
      </c>
      <c r="L93" s="15" t="e">
        <f>VLOOKUP($A93,Raw!$C$424:$N$528,Trade!L$35,0)</f>
        <v>#N/A</v>
      </c>
      <c r="M93" s="15" t="e">
        <f>VLOOKUP($A93,Raw!$C$424:$N$528,Trade!M$35,0)</f>
        <v>#N/A</v>
      </c>
      <c r="O93" t="s">
        <v>134</v>
      </c>
      <c r="P93" s="14" t="s">
        <v>246</v>
      </c>
      <c r="Q93" s="15" t="e">
        <f>VLOOKUP($O93,Raw!$C$574:$N$678,Trade!Q$35,0)</f>
        <v>#N/A</v>
      </c>
      <c r="R93" s="15" t="e">
        <f>VLOOKUP($O93,Raw!$C$574:$N$678,Trade!R$35,0)</f>
        <v>#N/A</v>
      </c>
      <c r="S93" s="15" t="e">
        <f>VLOOKUP($O93,Raw!$C$574:$N$678,Trade!S$35,0)</f>
        <v>#N/A</v>
      </c>
      <c r="T93" s="15" t="e">
        <f>VLOOKUP($O93,Raw!$C$574:$N$678,Trade!T$35,0)</f>
        <v>#N/A</v>
      </c>
      <c r="U93" s="15" t="e">
        <f>VLOOKUP($O93,Raw!$C$574:$N$678,Trade!U$35,0)</f>
        <v>#N/A</v>
      </c>
      <c r="V93" s="15" t="e">
        <f>VLOOKUP($O93,Raw!$C$574:$N$678,Trade!V$35,0)</f>
        <v>#N/A</v>
      </c>
      <c r="W93" s="15" t="e">
        <f>VLOOKUP($O93,Raw!$C$574:$N$678,Trade!W$35,0)</f>
        <v>#N/A</v>
      </c>
      <c r="X93" s="15" t="e">
        <f>VLOOKUP($O93,Raw!$C$574:$N$678,Trade!X$35,0)</f>
        <v>#N/A</v>
      </c>
      <c r="Y93" s="15" t="e">
        <f>VLOOKUP($O93,Raw!$C$574:$N$678,Trade!Y$35,0)</f>
        <v>#N/A</v>
      </c>
      <c r="Z93" s="15" t="e">
        <f>VLOOKUP($O93,Raw!$C$574:$N$678,Trade!Z$35,0)</f>
        <v>#N/A</v>
      </c>
      <c r="AA93" s="15" t="e">
        <f>VLOOKUP($O93,Raw!$C$574:$N$678,Trade!AA$35,0)</f>
        <v>#N/A</v>
      </c>
    </row>
    <row r="94" spans="1:27" x14ac:dyDescent="0.3">
      <c r="A94" t="s">
        <v>135</v>
      </c>
      <c r="B94" s="16" t="s">
        <v>285</v>
      </c>
      <c r="C94" s="17" t="e">
        <f>VLOOKUP($A94,Raw!$C$424:$N$528,Trade!C$35,0)</f>
        <v>#N/A</v>
      </c>
      <c r="D94" s="17" t="e">
        <f>VLOOKUP($A94,Raw!$C$424:$N$528,Trade!D$35,0)</f>
        <v>#N/A</v>
      </c>
      <c r="E94" s="17" t="e">
        <f>VLOOKUP($A94,Raw!$C$424:$N$528,Trade!E$35,0)</f>
        <v>#N/A</v>
      </c>
      <c r="F94" s="17" t="e">
        <f>VLOOKUP($A94,Raw!$C$424:$N$528,Trade!F$35,0)</f>
        <v>#N/A</v>
      </c>
      <c r="G94" s="17" t="e">
        <f>VLOOKUP($A94,Raw!$C$424:$N$528,Trade!G$35,0)</f>
        <v>#N/A</v>
      </c>
      <c r="H94" s="17" t="e">
        <f>VLOOKUP($A94,Raw!$C$424:$N$528,Trade!H$35,0)</f>
        <v>#N/A</v>
      </c>
      <c r="I94" s="17" t="e">
        <f>VLOOKUP($A94,Raw!$C$424:$N$528,Trade!I$35,0)</f>
        <v>#N/A</v>
      </c>
      <c r="J94" s="17" t="e">
        <f>VLOOKUP($A94,Raw!$C$424:$N$528,Trade!J$35,0)</f>
        <v>#N/A</v>
      </c>
      <c r="K94" s="17" t="e">
        <f>VLOOKUP($A94,Raw!$C$424:$N$528,Trade!K$35,0)</f>
        <v>#N/A</v>
      </c>
      <c r="L94" s="17" t="e">
        <f>VLOOKUP($A94,Raw!$C$424:$N$528,Trade!L$35,0)</f>
        <v>#N/A</v>
      </c>
      <c r="M94" s="17" t="e">
        <f>VLOOKUP($A94,Raw!$C$424:$N$528,Trade!M$35,0)</f>
        <v>#N/A</v>
      </c>
      <c r="O94" t="s">
        <v>135</v>
      </c>
      <c r="P94" s="16" t="s">
        <v>285</v>
      </c>
      <c r="Q94" s="17" t="e">
        <f>VLOOKUP($O94,Raw!$C$574:$N$678,Trade!Q$35,0)</f>
        <v>#N/A</v>
      </c>
      <c r="R94" s="17" t="e">
        <f>VLOOKUP($O94,Raw!$C$574:$N$678,Trade!R$35,0)</f>
        <v>#N/A</v>
      </c>
      <c r="S94" s="17" t="e">
        <f>VLOOKUP($O94,Raw!$C$574:$N$678,Trade!S$35,0)</f>
        <v>#N/A</v>
      </c>
      <c r="T94" s="17" t="e">
        <f>VLOOKUP($O94,Raw!$C$574:$N$678,Trade!T$35,0)</f>
        <v>#N/A</v>
      </c>
      <c r="U94" s="17" t="e">
        <f>VLOOKUP($O94,Raw!$C$574:$N$678,Trade!U$35,0)</f>
        <v>#N/A</v>
      </c>
      <c r="V94" s="17" t="e">
        <f>VLOOKUP($O94,Raw!$C$574:$N$678,Trade!V$35,0)</f>
        <v>#N/A</v>
      </c>
      <c r="W94" s="17" t="e">
        <f>VLOOKUP($O94,Raw!$C$574:$N$678,Trade!W$35,0)</f>
        <v>#N/A</v>
      </c>
      <c r="X94" s="17" t="e">
        <f>VLOOKUP($O94,Raw!$C$574:$N$678,Trade!X$35,0)</f>
        <v>#N/A</v>
      </c>
      <c r="Y94" s="17" t="e">
        <f>VLOOKUP($O94,Raw!$C$574:$N$678,Trade!Y$35,0)</f>
        <v>#N/A</v>
      </c>
      <c r="Z94" s="17" t="e">
        <f>VLOOKUP($O94,Raw!$C$574:$N$678,Trade!Z$35,0)</f>
        <v>#N/A</v>
      </c>
      <c r="AA94" s="17" t="e">
        <f>VLOOKUP($O94,Raw!$C$574:$N$678,Trade!AA$35,0)</f>
        <v>#N/A</v>
      </c>
    </row>
    <row r="95" spans="1:27" x14ac:dyDescent="0.3">
      <c r="A95" t="s">
        <v>136</v>
      </c>
      <c r="B95" s="16" t="s">
        <v>287</v>
      </c>
      <c r="C95" s="17" t="e">
        <f>VLOOKUP($A95,Raw!$C$424:$N$528,Trade!C$35,0)</f>
        <v>#N/A</v>
      </c>
      <c r="D95" s="17" t="e">
        <f>VLOOKUP($A95,Raw!$C$424:$N$528,Trade!D$35,0)</f>
        <v>#N/A</v>
      </c>
      <c r="E95" s="17" t="e">
        <f>VLOOKUP($A95,Raw!$C$424:$N$528,Trade!E$35,0)</f>
        <v>#N/A</v>
      </c>
      <c r="F95" s="17" t="e">
        <f>VLOOKUP($A95,Raw!$C$424:$N$528,Trade!F$35,0)</f>
        <v>#N/A</v>
      </c>
      <c r="G95" s="17" t="e">
        <f>VLOOKUP($A95,Raw!$C$424:$N$528,Trade!G$35,0)</f>
        <v>#N/A</v>
      </c>
      <c r="H95" s="17" t="e">
        <f>VLOOKUP($A95,Raw!$C$424:$N$528,Trade!H$35,0)</f>
        <v>#N/A</v>
      </c>
      <c r="I95" s="17" t="e">
        <f>VLOOKUP($A95,Raw!$C$424:$N$528,Trade!I$35,0)</f>
        <v>#N/A</v>
      </c>
      <c r="J95" s="17" t="e">
        <f>VLOOKUP($A95,Raw!$C$424:$N$528,Trade!J$35,0)</f>
        <v>#N/A</v>
      </c>
      <c r="K95" s="17" t="e">
        <f>VLOOKUP($A95,Raw!$C$424:$N$528,Trade!K$35,0)</f>
        <v>#N/A</v>
      </c>
      <c r="L95" s="17" t="e">
        <f>VLOOKUP($A95,Raw!$C$424:$N$528,Trade!L$35,0)</f>
        <v>#N/A</v>
      </c>
      <c r="M95" s="17" t="e">
        <f>VLOOKUP($A95,Raw!$C$424:$N$528,Trade!M$35,0)</f>
        <v>#N/A</v>
      </c>
      <c r="O95" t="s">
        <v>136</v>
      </c>
      <c r="P95" s="16" t="s">
        <v>287</v>
      </c>
      <c r="Q95" s="17" t="e">
        <f>VLOOKUP($O95,Raw!$C$574:$N$678,Trade!Q$35,0)</f>
        <v>#N/A</v>
      </c>
      <c r="R95" s="17" t="e">
        <f>VLOOKUP($O95,Raw!$C$574:$N$678,Trade!R$35,0)</f>
        <v>#N/A</v>
      </c>
      <c r="S95" s="17" t="e">
        <f>VLOOKUP($O95,Raw!$C$574:$N$678,Trade!S$35,0)</f>
        <v>#N/A</v>
      </c>
      <c r="T95" s="17" t="e">
        <f>VLOOKUP($O95,Raw!$C$574:$N$678,Trade!T$35,0)</f>
        <v>#N/A</v>
      </c>
      <c r="U95" s="17" t="e">
        <f>VLOOKUP($O95,Raw!$C$574:$N$678,Trade!U$35,0)</f>
        <v>#N/A</v>
      </c>
      <c r="V95" s="17" t="e">
        <f>VLOOKUP($O95,Raw!$C$574:$N$678,Trade!V$35,0)</f>
        <v>#N/A</v>
      </c>
      <c r="W95" s="17" t="e">
        <f>VLOOKUP($O95,Raw!$C$574:$N$678,Trade!W$35,0)</f>
        <v>#N/A</v>
      </c>
      <c r="X95" s="17" t="e">
        <f>VLOOKUP($O95,Raw!$C$574:$N$678,Trade!X$35,0)</f>
        <v>#N/A</v>
      </c>
      <c r="Y95" s="17" t="e">
        <f>VLOOKUP($O95,Raw!$C$574:$N$678,Trade!Y$35,0)</f>
        <v>#N/A</v>
      </c>
      <c r="Z95" s="17" t="e">
        <f>VLOOKUP($O95,Raw!$C$574:$N$678,Trade!Z$35,0)</f>
        <v>#N/A</v>
      </c>
      <c r="AA95" s="17" t="e">
        <f>VLOOKUP($O95,Raw!$C$574:$N$678,Trade!AA$35,0)</f>
        <v>#N/A</v>
      </c>
    </row>
    <row r="96" spans="1:27" x14ac:dyDescent="0.3">
      <c r="A96" t="s">
        <v>137</v>
      </c>
      <c r="B96" s="16" t="s">
        <v>250</v>
      </c>
      <c r="C96" s="17" t="e">
        <f>VLOOKUP($A96,Raw!$C$424:$N$528,Trade!C$35,0)</f>
        <v>#N/A</v>
      </c>
      <c r="D96" s="17" t="e">
        <f>VLOOKUP($A96,Raw!$C$424:$N$528,Trade!D$35,0)</f>
        <v>#N/A</v>
      </c>
      <c r="E96" s="17" t="e">
        <f>VLOOKUP($A96,Raw!$C$424:$N$528,Trade!E$35,0)</f>
        <v>#N/A</v>
      </c>
      <c r="F96" s="17" t="e">
        <f>VLOOKUP($A96,Raw!$C$424:$N$528,Trade!F$35,0)</f>
        <v>#N/A</v>
      </c>
      <c r="G96" s="17" t="e">
        <f>VLOOKUP($A96,Raw!$C$424:$N$528,Trade!G$35,0)</f>
        <v>#N/A</v>
      </c>
      <c r="H96" s="17" t="e">
        <f>VLOOKUP($A96,Raw!$C$424:$N$528,Trade!H$35,0)</f>
        <v>#N/A</v>
      </c>
      <c r="I96" s="17" t="e">
        <f>VLOOKUP($A96,Raw!$C$424:$N$528,Trade!I$35,0)</f>
        <v>#N/A</v>
      </c>
      <c r="J96" s="17" t="e">
        <f>VLOOKUP($A96,Raw!$C$424:$N$528,Trade!J$35,0)</f>
        <v>#N/A</v>
      </c>
      <c r="K96" s="17" t="e">
        <f>VLOOKUP($A96,Raw!$C$424:$N$528,Trade!K$35,0)</f>
        <v>#N/A</v>
      </c>
      <c r="L96" s="17" t="e">
        <f>VLOOKUP($A96,Raw!$C$424:$N$528,Trade!L$35,0)</f>
        <v>#N/A</v>
      </c>
      <c r="M96" s="17" t="e">
        <f>VLOOKUP($A96,Raw!$C$424:$N$528,Trade!M$35,0)</f>
        <v>#N/A</v>
      </c>
      <c r="O96" t="s">
        <v>137</v>
      </c>
      <c r="P96" s="16" t="s">
        <v>250</v>
      </c>
      <c r="Q96" s="17" t="e">
        <f>VLOOKUP($O96,Raw!$C$574:$N$678,Trade!Q$35,0)</f>
        <v>#N/A</v>
      </c>
      <c r="R96" s="17" t="e">
        <f>VLOOKUP($O96,Raw!$C$574:$N$678,Trade!R$35,0)</f>
        <v>#N/A</v>
      </c>
      <c r="S96" s="17" t="e">
        <f>VLOOKUP($O96,Raw!$C$574:$N$678,Trade!S$35,0)</f>
        <v>#N/A</v>
      </c>
      <c r="T96" s="17" t="e">
        <f>VLOOKUP($O96,Raw!$C$574:$N$678,Trade!T$35,0)</f>
        <v>#N/A</v>
      </c>
      <c r="U96" s="17" t="e">
        <f>VLOOKUP($O96,Raw!$C$574:$N$678,Trade!U$35,0)</f>
        <v>#N/A</v>
      </c>
      <c r="V96" s="17" t="e">
        <f>VLOOKUP($O96,Raw!$C$574:$N$678,Trade!V$35,0)</f>
        <v>#N/A</v>
      </c>
      <c r="W96" s="17" t="e">
        <f>VLOOKUP($O96,Raw!$C$574:$N$678,Trade!W$35,0)</f>
        <v>#N/A</v>
      </c>
      <c r="X96" s="17" t="e">
        <f>VLOOKUP($O96,Raw!$C$574:$N$678,Trade!X$35,0)</f>
        <v>#N/A</v>
      </c>
      <c r="Y96" s="17" t="e">
        <f>VLOOKUP($O96,Raw!$C$574:$N$678,Trade!Y$35,0)</f>
        <v>#N/A</v>
      </c>
      <c r="Z96" s="17" t="e">
        <f>VLOOKUP($O96,Raw!$C$574:$N$678,Trade!Z$35,0)</f>
        <v>#N/A</v>
      </c>
      <c r="AA96" s="17" t="e">
        <f>VLOOKUP($O96,Raw!$C$574:$N$678,Trade!AA$35,0)</f>
        <v>#N/A</v>
      </c>
    </row>
    <row r="97" spans="1:27" x14ac:dyDescent="0.3">
      <c r="A97" t="s">
        <v>138</v>
      </c>
      <c r="B97" s="14" t="s">
        <v>251</v>
      </c>
      <c r="C97" s="15" t="e">
        <f>VLOOKUP($A97,Raw!$C$424:$N$528,Trade!C$35,0)</f>
        <v>#N/A</v>
      </c>
      <c r="D97" s="15" t="e">
        <f>VLOOKUP($A97,Raw!$C$424:$N$528,Trade!D$35,0)</f>
        <v>#N/A</v>
      </c>
      <c r="E97" s="15" t="e">
        <f>VLOOKUP($A97,Raw!$C$424:$N$528,Trade!E$35,0)</f>
        <v>#N/A</v>
      </c>
      <c r="F97" s="15" t="e">
        <f>VLOOKUP($A97,Raw!$C$424:$N$528,Trade!F$35,0)</f>
        <v>#N/A</v>
      </c>
      <c r="G97" s="15" t="e">
        <f>VLOOKUP($A97,Raw!$C$424:$N$528,Trade!G$35,0)</f>
        <v>#N/A</v>
      </c>
      <c r="H97" s="15" t="e">
        <f>VLOOKUP($A97,Raw!$C$424:$N$528,Trade!H$35,0)</f>
        <v>#N/A</v>
      </c>
      <c r="I97" s="15" t="e">
        <f>VLOOKUP($A97,Raw!$C$424:$N$528,Trade!I$35,0)</f>
        <v>#N/A</v>
      </c>
      <c r="J97" s="15" t="e">
        <f>VLOOKUP($A97,Raw!$C$424:$N$528,Trade!J$35,0)</f>
        <v>#N/A</v>
      </c>
      <c r="K97" s="15" t="e">
        <f>VLOOKUP($A97,Raw!$C$424:$N$528,Trade!K$35,0)</f>
        <v>#N/A</v>
      </c>
      <c r="L97" s="15" t="e">
        <f>VLOOKUP($A97,Raw!$C$424:$N$528,Trade!L$35,0)</f>
        <v>#N/A</v>
      </c>
      <c r="M97" s="15" t="e">
        <f>VLOOKUP($A97,Raw!$C$424:$N$528,Trade!M$35,0)</f>
        <v>#N/A</v>
      </c>
      <c r="O97" t="s">
        <v>138</v>
      </c>
      <c r="P97" s="14" t="s">
        <v>251</v>
      </c>
      <c r="Q97" s="15" t="e">
        <f>VLOOKUP($O97,Raw!$C$574:$N$678,Trade!Q$35,0)</f>
        <v>#N/A</v>
      </c>
      <c r="R97" s="15" t="e">
        <f>VLOOKUP($O97,Raw!$C$574:$N$678,Trade!R$35,0)</f>
        <v>#N/A</v>
      </c>
      <c r="S97" s="15" t="e">
        <f>VLOOKUP($O97,Raw!$C$574:$N$678,Trade!S$35,0)</f>
        <v>#N/A</v>
      </c>
      <c r="T97" s="15" t="e">
        <f>VLOOKUP($O97,Raw!$C$574:$N$678,Trade!T$35,0)</f>
        <v>#N/A</v>
      </c>
      <c r="U97" s="15" t="e">
        <f>VLOOKUP($O97,Raw!$C$574:$N$678,Trade!U$35,0)</f>
        <v>#N/A</v>
      </c>
      <c r="V97" s="15" t="e">
        <f>VLOOKUP($O97,Raw!$C$574:$N$678,Trade!V$35,0)</f>
        <v>#N/A</v>
      </c>
      <c r="W97" s="15" t="e">
        <f>VLOOKUP($O97,Raw!$C$574:$N$678,Trade!W$35,0)</f>
        <v>#N/A</v>
      </c>
      <c r="X97" s="15" t="e">
        <f>VLOOKUP($O97,Raw!$C$574:$N$678,Trade!X$35,0)</f>
        <v>#N/A</v>
      </c>
      <c r="Y97" s="15" t="e">
        <f>VLOOKUP($O97,Raw!$C$574:$N$678,Trade!Y$35,0)</f>
        <v>#N/A</v>
      </c>
      <c r="Z97" s="15" t="e">
        <f>VLOOKUP($O97,Raw!$C$574:$N$678,Trade!Z$35,0)</f>
        <v>#N/A</v>
      </c>
      <c r="AA97" s="15" t="e">
        <f>VLOOKUP($O97,Raw!$C$574:$N$678,Trade!AA$35,0)</f>
        <v>#N/A</v>
      </c>
    </row>
    <row r="98" spans="1:27" x14ac:dyDescent="0.3">
      <c r="A98" t="s">
        <v>139</v>
      </c>
      <c r="B98" s="16" t="s">
        <v>291</v>
      </c>
      <c r="C98" s="17" t="e">
        <f>VLOOKUP($A98,Raw!$C$424:$N$528,Trade!C$35,0)</f>
        <v>#N/A</v>
      </c>
      <c r="D98" s="17" t="e">
        <f>VLOOKUP($A98,Raw!$C$424:$N$528,Trade!D$35,0)</f>
        <v>#N/A</v>
      </c>
      <c r="E98" s="17" t="e">
        <f>VLOOKUP($A98,Raw!$C$424:$N$528,Trade!E$35,0)</f>
        <v>#N/A</v>
      </c>
      <c r="F98" s="17" t="e">
        <f>VLOOKUP($A98,Raw!$C$424:$N$528,Trade!F$35,0)</f>
        <v>#N/A</v>
      </c>
      <c r="G98" s="17" t="e">
        <f>VLOOKUP($A98,Raw!$C$424:$N$528,Trade!G$35,0)</f>
        <v>#N/A</v>
      </c>
      <c r="H98" s="17" t="e">
        <f>VLOOKUP($A98,Raw!$C$424:$N$528,Trade!H$35,0)</f>
        <v>#N/A</v>
      </c>
      <c r="I98" s="17" t="e">
        <f>VLOOKUP($A98,Raw!$C$424:$N$528,Trade!I$35,0)</f>
        <v>#N/A</v>
      </c>
      <c r="J98" s="17" t="e">
        <f>VLOOKUP($A98,Raw!$C$424:$N$528,Trade!J$35,0)</f>
        <v>#N/A</v>
      </c>
      <c r="K98" s="17" t="e">
        <f>VLOOKUP($A98,Raw!$C$424:$N$528,Trade!K$35,0)</f>
        <v>#N/A</v>
      </c>
      <c r="L98" s="17" t="e">
        <f>VLOOKUP($A98,Raw!$C$424:$N$528,Trade!L$35,0)</f>
        <v>#N/A</v>
      </c>
      <c r="M98" s="17" t="e">
        <f>VLOOKUP($A98,Raw!$C$424:$N$528,Trade!M$35,0)</f>
        <v>#N/A</v>
      </c>
      <c r="O98" t="s">
        <v>139</v>
      </c>
      <c r="P98" s="16" t="s">
        <v>291</v>
      </c>
      <c r="Q98" s="17" t="e">
        <f>VLOOKUP($O98,Raw!$C$574:$N$678,Trade!Q$35,0)</f>
        <v>#N/A</v>
      </c>
      <c r="R98" s="17" t="e">
        <f>VLOOKUP($O98,Raw!$C$574:$N$678,Trade!R$35,0)</f>
        <v>#N/A</v>
      </c>
      <c r="S98" s="17" t="e">
        <f>VLOOKUP($O98,Raw!$C$574:$N$678,Trade!S$35,0)</f>
        <v>#N/A</v>
      </c>
      <c r="T98" s="17" t="e">
        <f>VLOOKUP($O98,Raw!$C$574:$N$678,Trade!T$35,0)</f>
        <v>#N/A</v>
      </c>
      <c r="U98" s="17" t="e">
        <f>VLOOKUP($O98,Raw!$C$574:$N$678,Trade!U$35,0)</f>
        <v>#N/A</v>
      </c>
      <c r="V98" s="17" t="e">
        <f>VLOOKUP($O98,Raw!$C$574:$N$678,Trade!V$35,0)</f>
        <v>#N/A</v>
      </c>
      <c r="W98" s="17" t="e">
        <f>VLOOKUP($O98,Raw!$C$574:$N$678,Trade!W$35,0)</f>
        <v>#N/A</v>
      </c>
      <c r="X98" s="17" t="e">
        <f>VLOOKUP($O98,Raw!$C$574:$N$678,Trade!X$35,0)</f>
        <v>#N/A</v>
      </c>
      <c r="Y98" s="17" t="e">
        <f>VLOOKUP($O98,Raw!$C$574:$N$678,Trade!Y$35,0)</f>
        <v>#N/A</v>
      </c>
      <c r="Z98" s="17" t="e">
        <f>VLOOKUP($O98,Raw!$C$574:$N$678,Trade!Z$35,0)</f>
        <v>#N/A</v>
      </c>
      <c r="AA98" s="17" t="e">
        <f>VLOOKUP($O98,Raw!$C$574:$N$678,Trade!AA$35,0)</f>
        <v>#N/A</v>
      </c>
    </row>
    <row r="99" spans="1:27" x14ac:dyDescent="0.3">
      <c r="A99" t="s">
        <v>140</v>
      </c>
      <c r="B99" s="16" t="s">
        <v>293</v>
      </c>
      <c r="C99" s="17" t="e">
        <f>VLOOKUP($A99,Raw!$C$424:$N$528,Trade!C$35,0)</f>
        <v>#N/A</v>
      </c>
      <c r="D99" s="17" t="e">
        <f>VLOOKUP($A99,Raw!$C$424:$N$528,Trade!D$35,0)</f>
        <v>#N/A</v>
      </c>
      <c r="E99" s="17" t="e">
        <f>VLOOKUP($A99,Raw!$C$424:$N$528,Trade!E$35,0)</f>
        <v>#N/A</v>
      </c>
      <c r="F99" s="17" t="e">
        <f>VLOOKUP($A99,Raw!$C$424:$N$528,Trade!F$35,0)</f>
        <v>#N/A</v>
      </c>
      <c r="G99" s="17" t="e">
        <f>VLOOKUP($A99,Raw!$C$424:$N$528,Trade!G$35,0)</f>
        <v>#N/A</v>
      </c>
      <c r="H99" s="17" t="e">
        <f>VLOOKUP($A99,Raw!$C$424:$N$528,Trade!H$35,0)</f>
        <v>#N/A</v>
      </c>
      <c r="I99" s="17" t="e">
        <f>VLOOKUP($A99,Raw!$C$424:$N$528,Trade!I$35,0)</f>
        <v>#N/A</v>
      </c>
      <c r="J99" s="17" t="e">
        <f>VLOOKUP($A99,Raw!$C$424:$N$528,Trade!J$35,0)</f>
        <v>#N/A</v>
      </c>
      <c r="K99" s="17" t="e">
        <f>VLOOKUP($A99,Raw!$C$424:$N$528,Trade!K$35,0)</f>
        <v>#N/A</v>
      </c>
      <c r="L99" s="17" t="e">
        <f>VLOOKUP($A99,Raw!$C$424:$N$528,Trade!L$35,0)</f>
        <v>#N/A</v>
      </c>
      <c r="M99" s="17" t="e">
        <f>VLOOKUP($A99,Raw!$C$424:$N$528,Trade!M$35,0)</f>
        <v>#N/A</v>
      </c>
      <c r="O99" t="s">
        <v>140</v>
      </c>
      <c r="P99" s="16" t="s">
        <v>293</v>
      </c>
      <c r="Q99" s="17" t="e">
        <f>VLOOKUP($O99,Raw!$C$574:$N$678,Trade!Q$35,0)</f>
        <v>#N/A</v>
      </c>
      <c r="R99" s="17" t="e">
        <f>VLOOKUP($O99,Raw!$C$574:$N$678,Trade!R$35,0)</f>
        <v>#N/A</v>
      </c>
      <c r="S99" s="17" t="e">
        <f>VLOOKUP($O99,Raw!$C$574:$N$678,Trade!S$35,0)</f>
        <v>#N/A</v>
      </c>
      <c r="T99" s="17" t="e">
        <f>VLOOKUP($O99,Raw!$C$574:$N$678,Trade!T$35,0)</f>
        <v>#N/A</v>
      </c>
      <c r="U99" s="17" t="e">
        <f>VLOOKUP($O99,Raw!$C$574:$N$678,Trade!U$35,0)</f>
        <v>#N/A</v>
      </c>
      <c r="V99" s="17" t="e">
        <f>VLOOKUP($O99,Raw!$C$574:$N$678,Trade!V$35,0)</f>
        <v>#N/A</v>
      </c>
      <c r="W99" s="17" t="e">
        <f>VLOOKUP($O99,Raw!$C$574:$N$678,Trade!W$35,0)</f>
        <v>#N/A</v>
      </c>
      <c r="X99" s="17" t="e">
        <f>VLOOKUP($O99,Raw!$C$574:$N$678,Trade!X$35,0)</f>
        <v>#N/A</v>
      </c>
      <c r="Y99" s="17" t="e">
        <f>VLOOKUP($O99,Raw!$C$574:$N$678,Trade!Y$35,0)</f>
        <v>#N/A</v>
      </c>
      <c r="Z99" s="17" t="e">
        <f>VLOOKUP($O99,Raw!$C$574:$N$678,Trade!Z$35,0)</f>
        <v>#N/A</v>
      </c>
      <c r="AA99" s="17" t="e">
        <f>VLOOKUP($O99,Raw!$C$574:$N$678,Trade!AA$35,0)</f>
        <v>#N/A</v>
      </c>
    </row>
    <row r="100" spans="1:27" x14ac:dyDescent="0.3">
      <c r="A100" t="s">
        <v>141</v>
      </c>
      <c r="B100" s="16" t="s">
        <v>295</v>
      </c>
      <c r="C100" s="17" t="e">
        <f>VLOOKUP($A100,Raw!$C$424:$N$528,Trade!C$35,0)</f>
        <v>#N/A</v>
      </c>
      <c r="D100" s="17" t="e">
        <f>VLOOKUP($A100,Raw!$C$424:$N$528,Trade!D$35,0)</f>
        <v>#N/A</v>
      </c>
      <c r="E100" s="17" t="e">
        <f>VLOOKUP($A100,Raw!$C$424:$N$528,Trade!E$35,0)</f>
        <v>#N/A</v>
      </c>
      <c r="F100" s="17" t="e">
        <f>VLOOKUP($A100,Raw!$C$424:$N$528,Trade!F$35,0)</f>
        <v>#N/A</v>
      </c>
      <c r="G100" s="17" t="e">
        <f>VLOOKUP($A100,Raw!$C$424:$N$528,Trade!G$35,0)</f>
        <v>#N/A</v>
      </c>
      <c r="H100" s="17" t="e">
        <f>VLOOKUP($A100,Raw!$C$424:$N$528,Trade!H$35,0)</f>
        <v>#N/A</v>
      </c>
      <c r="I100" s="17" t="e">
        <f>VLOOKUP($A100,Raw!$C$424:$N$528,Trade!I$35,0)</f>
        <v>#N/A</v>
      </c>
      <c r="J100" s="17" t="e">
        <f>VLOOKUP($A100,Raw!$C$424:$N$528,Trade!J$35,0)</f>
        <v>#N/A</v>
      </c>
      <c r="K100" s="17" t="e">
        <f>VLOOKUP($A100,Raw!$C$424:$N$528,Trade!K$35,0)</f>
        <v>#N/A</v>
      </c>
      <c r="L100" s="17" t="e">
        <f>VLOOKUP($A100,Raw!$C$424:$N$528,Trade!L$35,0)</f>
        <v>#N/A</v>
      </c>
      <c r="M100" s="17" t="e">
        <f>VLOOKUP($A100,Raw!$C$424:$N$528,Trade!M$35,0)</f>
        <v>#N/A</v>
      </c>
      <c r="O100" t="s">
        <v>141</v>
      </c>
      <c r="P100" s="16" t="s">
        <v>295</v>
      </c>
      <c r="Q100" s="17" t="e">
        <f>VLOOKUP($O100,Raw!$C$574:$N$678,Trade!Q$35,0)</f>
        <v>#N/A</v>
      </c>
      <c r="R100" s="17" t="e">
        <f>VLOOKUP($O100,Raw!$C$574:$N$678,Trade!R$35,0)</f>
        <v>#N/A</v>
      </c>
      <c r="S100" s="17" t="e">
        <f>VLOOKUP($O100,Raw!$C$574:$N$678,Trade!S$35,0)</f>
        <v>#N/A</v>
      </c>
      <c r="T100" s="17" t="e">
        <f>VLOOKUP($O100,Raw!$C$574:$N$678,Trade!T$35,0)</f>
        <v>#N/A</v>
      </c>
      <c r="U100" s="17" t="e">
        <f>VLOOKUP($O100,Raw!$C$574:$N$678,Trade!U$35,0)</f>
        <v>#N/A</v>
      </c>
      <c r="V100" s="17" t="e">
        <f>VLOOKUP($O100,Raw!$C$574:$N$678,Trade!V$35,0)</f>
        <v>#N/A</v>
      </c>
      <c r="W100" s="17" t="e">
        <f>VLOOKUP($O100,Raw!$C$574:$N$678,Trade!W$35,0)</f>
        <v>#N/A</v>
      </c>
      <c r="X100" s="17" t="e">
        <f>VLOOKUP($O100,Raw!$C$574:$N$678,Trade!X$35,0)</f>
        <v>#N/A</v>
      </c>
      <c r="Y100" s="17" t="e">
        <f>VLOOKUP($O100,Raw!$C$574:$N$678,Trade!Y$35,0)</f>
        <v>#N/A</v>
      </c>
      <c r="Z100" s="17" t="e">
        <f>VLOOKUP($O100,Raw!$C$574:$N$678,Trade!Z$35,0)</f>
        <v>#N/A</v>
      </c>
      <c r="AA100" s="17" t="e">
        <f>VLOOKUP($O100,Raw!$C$574:$N$678,Trade!AA$35,0)</f>
        <v>#N/A</v>
      </c>
    </row>
    <row r="101" spans="1:27" x14ac:dyDescent="0.3">
      <c r="A101" t="s">
        <v>142</v>
      </c>
      <c r="B101" s="16" t="s">
        <v>297</v>
      </c>
      <c r="C101" s="17" t="e">
        <f>VLOOKUP($A101,Raw!$C$424:$N$528,Trade!C$35,0)</f>
        <v>#N/A</v>
      </c>
      <c r="D101" s="17" t="e">
        <f>VLOOKUP($A101,Raw!$C$424:$N$528,Trade!D$35,0)</f>
        <v>#N/A</v>
      </c>
      <c r="E101" s="17" t="e">
        <f>VLOOKUP($A101,Raw!$C$424:$N$528,Trade!E$35,0)</f>
        <v>#N/A</v>
      </c>
      <c r="F101" s="17" t="e">
        <f>VLOOKUP($A101,Raw!$C$424:$N$528,Trade!F$35,0)</f>
        <v>#N/A</v>
      </c>
      <c r="G101" s="17" t="e">
        <f>VLOOKUP($A101,Raw!$C$424:$N$528,Trade!G$35,0)</f>
        <v>#N/A</v>
      </c>
      <c r="H101" s="17" t="e">
        <f>VLOOKUP($A101,Raw!$C$424:$N$528,Trade!H$35,0)</f>
        <v>#N/A</v>
      </c>
      <c r="I101" s="17" t="e">
        <f>VLOOKUP($A101,Raw!$C$424:$N$528,Trade!I$35,0)</f>
        <v>#N/A</v>
      </c>
      <c r="J101" s="17" t="e">
        <f>VLOOKUP($A101,Raw!$C$424:$N$528,Trade!J$35,0)</f>
        <v>#N/A</v>
      </c>
      <c r="K101" s="17" t="e">
        <f>VLOOKUP($A101,Raw!$C$424:$N$528,Trade!K$35,0)</f>
        <v>#N/A</v>
      </c>
      <c r="L101" s="17" t="e">
        <f>VLOOKUP($A101,Raw!$C$424:$N$528,Trade!L$35,0)</f>
        <v>#N/A</v>
      </c>
      <c r="M101" s="17" t="e">
        <f>VLOOKUP($A101,Raw!$C$424:$N$528,Trade!M$35,0)</f>
        <v>#N/A</v>
      </c>
      <c r="O101" t="s">
        <v>142</v>
      </c>
      <c r="P101" s="16" t="s">
        <v>297</v>
      </c>
      <c r="Q101" s="17" t="e">
        <f>VLOOKUP($O101,Raw!$C$574:$N$678,Trade!Q$35,0)</f>
        <v>#N/A</v>
      </c>
      <c r="R101" s="17" t="e">
        <f>VLOOKUP($O101,Raw!$C$574:$N$678,Trade!R$35,0)</f>
        <v>#N/A</v>
      </c>
      <c r="S101" s="17" t="e">
        <f>VLOOKUP($O101,Raw!$C$574:$N$678,Trade!S$35,0)</f>
        <v>#N/A</v>
      </c>
      <c r="T101" s="17" t="e">
        <f>VLOOKUP($O101,Raw!$C$574:$N$678,Trade!T$35,0)</f>
        <v>#N/A</v>
      </c>
      <c r="U101" s="17" t="e">
        <f>VLOOKUP($O101,Raw!$C$574:$N$678,Trade!U$35,0)</f>
        <v>#N/A</v>
      </c>
      <c r="V101" s="17" t="e">
        <f>VLOOKUP($O101,Raw!$C$574:$N$678,Trade!V$35,0)</f>
        <v>#N/A</v>
      </c>
      <c r="W101" s="17" t="e">
        <f>VLOOKUP($O101,Raw!$C$574:$N$678,Trade!W$35,0)</f>
        <v>#N/A</v>
      </c>
      <c r="X101" s="17" t="e">
        <f>VLOOKUP($O101,Raw!$C$574:$N$678,Trade!X$35,0)</f>
        <v>#N/A</v>
      </c>
      <c r="Y101" s="17" t="e">
        <f>VLOOKUP($O101,Raw!$C$574:$N$678,Trade!Y$35,0)</f>
        <v>#N/A</v>
      </c>
      <c r="Z101" s="17" t="e">
        <f>VLOOKUP($O101,Raw!$C$574:$N$678,Trade!Z$35,0)</f>
        <v>#N/A</v>
      </c>
      <c r="AA101" s="17" t="e">
        <f>VLOOKUP($O101,Raw!$C$574:$N$678,Trade!AA$35,0)</f>
        <v>#N/A</v>
      </c>
    </row>
    <row r="102" spans="1:27" x14ac:dyDescent="0.3">
      <c r="A102" t="s">
        <v>143</v>
      </c>
      <c r="B102" s="16" t="s">
        <v>299</v>
      </c>
      <c r="C102" s="17" t="e">
        <f>VLOOKUP($A102,Raw!$C$424:$N$528,Trade!C$35,0)</f>
        <v>#N/A</v>
      </c>
      <c r="D102" s="17" t="e">
        <f>VLOOKUP($A102,Raw!$C$424:$N$528,Trade!D$35,0)</f>
        <v>#N/A</v>
      </c>
      <c r="E102" s="17" t="e">
        <f>VLOOKUP($A102,Raw!$C$424:$N$528,Trade!E$35,0)</f>
        <v>#N/A</v>
      </c>
      <c r="F102" s="17" t="e">
        <f>VLOOKUP($A102,Raw!$C$424:$N$528,Trade!F$35,0)</f>
        <v>#N/A</v>
      </c>
      <c r="G102" s="17" t="e">
        <f>VLOOKUP($A102,Raw!$C$424:$N$528,Trade!G$35,0)</f>
        <v>#N/A</v>
      </c>
      <c r="H102" s="17" t="e">
        <f>VLOOKUP($A102,Raw!$C$424:$N$528,Trade!H$35,0)</f>
        <v>#N/A</v>
      </c>
      <c r="I102" s="17" t="e">
        <f>VLOOKUP($A102,Raw!$C$424:$N$528,Trade!I$35,0)</f>
        <v>#N/A</v>
      </c>
      <c r="J102" s="17" t="e">
        <f>VLOOKUP($A102,Raw!$C$424:$N$528,Trade!J$35,0)</f>
        <v>#N/A</v>
      </c>
      <c r="K102" s="17" t="e">
        <f>VLOOKUP($A102,Raw!$C$424:$N$528,Trade!K$35,0)</f>
        <v>#N/A</v>
      </c>
      <c r="L102" s="17" t="e">
        <f>VLOOKUP($A102,Raw!$C$424:$N$528,Trade!L$35,0)</f>
        <v>#N/A</v>
      </c>
      <c r="M102" s="17" t="e">
        <f>VLOOKUP($A102,Raw!$C$424:$N$528,Trade!M$35,0)</f>
        <v>#N/A</v>
      </c>
      <c r="O102" t="s">
        <v>143</v>
      </c>
      <c r="P102" s="16" t="s">
        <v>299</v>
      </c>
      <c r="Q102" s="17" t="e">
        <f>VLOOKUP($O102,Raw!$C$574:$N$678,Trade!Q$35,0)</f>
        <v>#N/A</v>
      </c>
      <c r="R102" s="17" t="e">
        <f>VLOOKUP($O102,Raw!$C$574:$N$678,Trade!R$35,0)</f>
        <v>#N/A</v>
      </c>
      <c r="S102" s="17" t="e">
        <f>VLOOKUP($O102,Raw!$C$574:$N$678,Trade!S$35,0)</f>
        <v>#N/A</v>
      </c>
      <c r="T102" s="17" t="e">
        <f>VLOOKUP($O102,Raw!$C$574:$N$678,Trade!T$35,0)</f>
        <v>#N/A</v>
      </c>
      <c r="U102" s="17" t="e">
        <f>VLOOKUP($O102,Raw!$C$574:$N$678,Trade!U$35,0)</f>
        <v>#N/A</v>
      </c>
      <c r="V102" s="17" t="e">
        <f>VLOOKUP($O102,Raw!$C$574:$N$678,Trade!V$35,0)</f>
        <v>#N/A</v>
      </c>
      <c r="W102" s="17" t="e">
        <f>VLOOKUP($O102,Raw!$C$574:$N$678,Trade!W$35,0)</f>
        <v>#N/A</v>
      </c>
      <c r="X102" s="17" t="e">
        <f>VLOOKUP($O102,Raw!$C$574:$N$678,Trade!X$35,0)</f>
        <v>#N/A</v>
      </c>
      <c r="Y102" s="17" t="e">
        <f>VLOOKUP($O102,Raw!$C$574:$N$678,Trade!Y$35,0)</f>
        <v>#N/A</v>
      </c>
      <c r="Z102" s="17" t="e">
        <f>VLOOKUP($O102,Raw!$C$574:$N$678,Trade!Z$35,0)</f>
        <v>#N/A</v>
      </c>
      <c r="AA102" s="17" t="e">
        <f>VLOOKUP($O102,Raw!$C$574:$N$678,Trade!AA$35,0)</f>
        <v>#N/A</v>
      </c>
    </row>
    <row r="103" spans="1:27" x14ac:dyDescent="0.3">
      <c r="A103" t="s">
        <v>144</v>
      </c>
      <c r="B103" s="16" t="s">
        <v>301</v>
      </c>
      <c r="C103" s="17" t="e">
        <f>VLOOKUP($A103,Raw!$C$424:$N$528,Trade!C$35,0)</f>
        <v>#N/A</v>
      </c>
      <c r="D103" s="17" t="e">
        <f>VLOOKUP($A103,Raw!$C$424:$N$528,Trade!D$35,0)</f>
        <v>#N/A</v>
      </c>
      <c r="E103" s="17" t="e">
        <f>VLOOKUP($A103,Raw!$C$424:$N$528,Trade!E$35,0)</f>
        <v>#N/A</v>
      </c>
      <c r="F103" s="17" t="e">
        <f>VLOOKUP($A103,Raw!$C$424:$N$528,Trade!F$35,0)</f>
        <v>#N/A</v>
      </c>
      <c r="G103" s="17" t="e">
        <f>VLOOKUP($A103,Raw!$C$424:$N$528,Trade!G$35,0)</f>
        <v>#N/A</v>
      </c>
      <c r="H103" s="17" t="e">
        <f>VLOOKUP($A103,Raw!$C$424:$N$528,Trade!H$35,0)</f>
        <v>#N/A</v>
      </c>
      <c r="I103" s="17" t="e">
        <f>VLOOKUP($A103,Raw!$C$424:$N$528,Trade!I$35,0)</f>
        <v>#N/A</v>
      </c>
      <c r="J103" s="17" t="e">
        <f>VLOOKUP($A103,Raw!$C$424:$N$528,Trade!J$35,0)</f>
        <v>#N/A</v>
      </c>
      <c r="K103" s="17" t="e">
        <f>VLOOKUP($A103,Raw!$C$424:$N$528,Trade!K$35,0)</f>
        <v>#N/A</v>
      </c>
      <c r="L103" s="17" t="e">
        <f>VLOOKUP($A103,Raw!$C$424:$N$528,Trade!L$35,0)</f>
        <v>#N/A</v>
      </c>
      <c r="M103" s="17" t="e">
        <f>VLOOKUP($A103,Raw!$C$424:$N$528,Trade!M$35,0)</f>
        <v>#N/A</v>
      </c>
      <c r="O103" t="s">
        <v>144</v>
      </c>
      <c r="P103" s="16" t="s">
        <v>301</v>
      </c>
      <c r="Q103" s="17" t="e">
        <f>VLOOKUP($O103,Raw!$C$574:$N$678,Trade!Q$35,0)</f>
        <v>#N/A</v>
      </c>
      <c r="R103" s="17" t="e">
        <f>VLOOKUP($O103,Raw!$C$574:$N$678,Trade!R$35,0)</f>
        <v>#N/A</v>
      </c>
      <c r="S103" s="17" t="e">
        <f>VLOOKUP($O103,Raw!$C$574:$N$678,Trade!S$35,0)</f>
        <v>#N/A</v>
      </c>
      <c r="T103" s="17" t="e">
        <f>VLOOKUP($O103,Raw!$C$574:$N$678,Trade!T$35,0)</f>
        <v>#N/A</v>
      </c>
      <c r="U103" s="17" t="e">
        <f>VLOOKUP($O103,Raw!$C$574:$N$678,Trade!U$35,0)</f>
        <v>#N/A</v>
      </c>
      <c r="V103" s="17" t="e">
        <f>VLOOKUP($O103,Raw!$C$574:$N$678,Trade!V$35,0)</f>
        <v>#N/A</v>
      </c>
      <c r="W103" s="17" t="e">
        <f>VLOOKUP($O103,Raw!$C$574:$N$678,Trade!W$35,0)</f>
        <v>#N/A</v>
      </c>
      <c r="X103" s="17" t="e">
        <f>VLOOKUP($O103,Raw!$C$574:$N$678,Trade!X$35,0)</f>
        <v>#N/A</v>
      </c>
      <c r="Y103" s="17" t="e">
        <f>VLOOKUP($O103,Raw!$C$574:$N$678,Trade!Y$35,0)</f>
        <v>#N/A</v>
      </c>
      <c r="Z103" s="17" t="e">
        <f>VLOOKUP($O103,Raw!$C$574:$N$678,Trade!Z$35,0)</f>
        <v>#N/A</v>
      </c>
      <c r="AA103" s="17" t="e">
        <f>VLOOKUP($O103,Raw!$C$574:$N$678,Trade!AA$35,0)</f>
        <v>#N/A</v>
      </c>
    </row>
    <row r="104" spans="1:27" x14ac:dyDescent="0.3">
      <c r="A104" t="s">
        <v>145</v>
      </c>
      <c r="B104" s="16" t="s">
        <v>303</v>
      </c>
      <c r="C104" s="17" t="e">
        <f>VLOOKUP($A104,Raw!$C$424:$N$528,Trade!C$35,0)</f>
        <v>#N/A</v>
      </c>
      <c r="D104" s="17" t="e">
        <f>VLOOKUP($A104,Raw!$C$424:$N$528,Trade!D$35,0)</f>
        <v>#N/A</v>
      </c>
      <c r="E104" s="17" t="e">
        <f>VLOOKUP($A104,Raw!$C$424:$N$528,Trade!E$35,0)</f>
        <v>#N/A</v>
      </c>
      <c r="F104" s="17" t="e">
        <f>VLOOKUP($A104,Raw!$C$424:$N$528,Trade!F$35,0)</f>
        <v>#N/A</v>
      </c>
      <c r="G104" s="17" t="e">
        <f>VLOOKUP($A104,Raw!$C$424:$N$528,Trade!G$35,0)</f>
        <v>#N/A</v>
      </c>
      <c r="H104" s="17" t="e">
        <f>VLOOKUP($A104,Raw!$C$424:$N$528,Trade!H$35,0)</f>
        <v>#N/A</v>
      </c>
      <c r="I104" s="17" t="e">
        <f>VLOOKUP($A104,Raw!$C$424:$N$528,Trade!I$35,0)</f>
        <v>#N/A</v>
      </c>
      <c r="J104" s="17" t="e">
        <f>VLOOKUP($A104,Raw!$C$424:$N$528,Trade!J$35,0)</f>
        <v>#N/A</v>
      </c>
      <c r="K104" s="17" t="e">
        <f>VLOOKUP($A104,Raw!$C$424:$N$528,Trade!K$35,0)</f>
        <v>#N/A</v>
      </c>
      <c r="L104" s="17" t="e">
        <f>VLOOKUP($A104,Raw!$C$424:$N$528,Trade!L$35,0)</f>
        <v>#N/A</v>
      </c>
      <c r="M104" s="17" t="e">
        <f>VLOOKUP($A104,Raw!$C$424:$N$528,Trade!M$35,0)</f>
        <v>#N/A</v>
      </c>
      <c r="O104" t="s">
        <v>145</v>
      </c>
      <c r="P104" s="16" t="s">
        <v>303</v>
      </c>
      <c r="Q104" s="17" t="e">
        <f>VLOOKUP($O104,Raw!$C$574:$N$678,Trade!Q$35,0)</f>
        <v>#N/A</v>
      </c>
      <c r="R104" s="17" t="e">
        <f>VLOOKUP($O104,Raw!$C$574:$N$678,Trade!R$35,0)</f>
        <v>#N/A</v>
      </c>
      <c r="S104" s="17" t="e">
        <f>VLOOKUP($O104,Raw!$C$574:$N$678,Trade!S$35,0)</f>
        <v>#N/A</v>
      </c>
      <c r="T104" s="17" t="e">
        <f>VLOOKUP($O104,Raw!$C$574:$N$678,Trade!T$35,0)</f>
        <v>#N/A</v>
      </c>
      <c r="U104" s="17" t="e">
        <f>VLOOKUP($O104,Raw!$C$574:$N$678,Trade!U$35,0)</f>
        <v>#N/A</v>
      </c>
      <c r="V104" s="17" t="e">
        <f>VLOOKUP($O104,Raw!$C$574:$N$678,Trade!V$35,0)</f>
        <v>#N/A</v>
      </c>
      <c r="W104" s="17" t="e">
        <f>VLOOKUP($O104,Raw!$C$574:$N$678,Trade!W$35,0)</f>
        <v>#N/A</v>
      </c>
      <c r="X104" s="17" t="e">
        <f>VLOOKUP($O104,Raw!$C$574:$N$678,Trade!X$35,0)</f>
        <v>#N/A</v>
      </c>
      <c r="Y104" s="17" t="e">
        <f>VLOOKUP($O104,Raw!$C$574:$N$678,Trade!Y$35,0)</f>
        <v>#N/A</v>
      </c>
      <c r="Z104" s="17" t="e">
        <f>VLOOKUP($O104,Raw!$C$574:$N$678,Trade!Z$35,0)</f>
        <v>#N/A</v>
      </c>
      <c r="AA104" s="17" t="e">
        <f>VLOOKUP($O104,Raw!$C$574:$N$678,Trade!AA$35,0)</f>
        <v>#N/A</v>
      </c>
    </row>
    <row r="105" spans="1:27" x14ac:dyDescent="0.3">
      <c r="A105" t="s">
        <v>146</v>
      </c>
      <c r="B105" s="16" t="s">
        <v>305</v>
      </c>
      <c r="C105" s="17" t="e">
        <f>VLOOKUP($A105,Raw!$C$424:$N$528,Trade!C$35,0)</f>
        <v>#N/A</v>
      </c>
      <c r="D105" s="17" t="e">
        <f>VLOOKUP($A105,Raw!$C$424:$N$528,Trade!D$35,0)</f>
        <v>#N/A</v>
      </c>
      <c r="E105" s="17" t="e">
        <f>VLOOKUP($A105,Raw!$C$424:$N$528,Trade!E$35,0)</f>
        <v>#N/A</v>
      </c>
      <c r="F105" s="17" t="e">
        <f>VLOOKUP($A105,Raw!$C$424:$N$528,Trade!F$35,0)</f>
        <v>#N/A</v>
      </c>
      <c r="G105" s="17" t="e">
        <f>VLOOKUP($A105,Raw!$C$424:$N$528,Trade!G$35,0)</f>
        <v>#N/A</v>
      </c>
      <c r="H105" s="17" t="e">
        <f>VLOOKUP($A105,Raw!$C$424:$N$528,Trade!H$35,0)</f>
        <v>#N/A</v>
      </c>
      <c r="I105" s="17" t="e">
        <f>VLOOKUP($A105,Raw!$C$424:$N$528,Trade!I$35,0)</f>
        <v>#N/A</v>
      </c>
      <c r="J105" s="17" t="e">
        <f>VLOOKUP($A105,Raw!$C$424:$N$528,Trade!J$35,0)</f>
        <v>#N/A</v>
      </c>
      <c r="K105" s="17" t="e">
        <f>VLOOKUP($A105,Raw!$C$424:$N$528,Trade!K$35,0)</f>
        <v>#N/A</v>
      </c>
      <c r="L105" s="17" t="e">
        <f>VLOOKUP($A105,Raw!$C$424:$N$528,Trade!L$35,0)</f>
        <v>#N/A</v>
      </c>
      <c r="M105" s="17" t="e">
        <f>VLOOKUP($A105,Raw!$C$424:$N$528,Trade!M$35,0)</f>
        <v>#N/A</v>
      </c>
      <c r="O105" t="s">
        <v>146</v>
      </c>
      <c r="P105" s="16" t="s">
        <v>305</v>
      </c>
      <c r="Q105" s="17" t="e">
        <f>VLOOKUP($O105,Raw!$C$574:$N$678,Trade!Q$35,0)</f>
        <v>#N/A</v>
      </c>
      <c r="R105" s="17" t="e">
        <f>VLOOKUP($O105,Raw!$C$574:$N$678,Trade!R$35,0)</f>
        <v>#N/A</v>
      </c>
      <c r="S105" s="17" t="e">
        <f>VLOOKUP($O105,Raw!$C$574:$N$678,Trade!S$35,0)</f>
        <v>#N/A</v>
      </c>
      <c r="T105" s="17" t="e">
        <f>VLOOKUP($O105,Raw!$C$574:$N$678,Trade!T$35,0)</f>
        <v>#N/A</v>
      </c>
      <c r="U105" s="17" t="e">
        <f>VLOOKUP($O105,Raw!$C$574:$N$678,Trade!U$35,0)</f>
        <v>#N/A</v>
      </c>
      <c r="V105" s="17" t="e">
        <f>VLOOKUP($O105,Raw!$C$574:$N$678,Trade!V$35,0)</f>
        <v>#N/A</v>
      </c>
      <c r="W105" s="17" t="e">
        <f>VLOOKUP($O105,Raw!$C$574:$N$678,Trade!W$35,0)</f>
        <v>#N/A</v>
      </c>
      <c r="X105" s="17" t="e">
        <f>VLOOKUP($O105,Raw!$C$574:$N$678,Trade!X$35,0)</f>
        <v>#N/A</v>
      </c>
      <c r="Y105" s="17" t="e">
        <f>VLOOKUP($O105,Raw!$C$574:$N$678,Trade!Y$35,0)</f>
        <v>#N/A</v>
      </c>
      <c r="Z105" s="17" t="e">
        <f>VLOOKUP($O105,Raw!$C$574:$N$678,Trade!Z$35,0)</f>
        <v>#N/A</v>
      </c>
      <c r="AA105" s="17" t="e">
        <f>VLOOKUP($O105,Raw!$C$574:$N$678,Trade!AA$35,0)</f>
        <v>#N/A</v>
      </c>
    </row>
    <row r="106" spans="1:27" x14ac:dyDescent="0.3">
      <c r="A106" t="s">
        <v>147</v>
      </c>
      <c r="B106" s="16" t="s">
        <v>254</v>
      </c>
      <c r="C106" s="17" t="e">
        <f>VLOOKUP($A106,Raw!$C$424:$N$528,Trade!C$35,0)</f>
        <v>#N/A</v>
      </c>
      <c r="D106" s="17" t="e">
        <f>VLOOKUP($A106,Raw!$C$424:$N$528,Trade!D$35,0)</f>
        <v>#N/A</v>
      </c>
      <c r="E106" s="17" t="e">
        <f>VLOOKUP($A106,Raw!$C$424:$N$528,Trade!E$35,0)</f>
        <v>#N/A</v>
      </c>
      <c r="F106" s="17" t="e">
        <f>VLOOKUP($A106,Raw!$C$424:$N$528,Trade!F$35,0)</f>
        <v>#N/A</v>
      </c>
      <c r="G106" s="17" t="e">
        <f>VLOOKUP($A106,Raw!$C$424:$N$528,Trade!G$35,0)</f>
        <v>#N/A</v>
      </c>
      <c r="H106" s="17" t="e">
        <f>VLOOKUP($A106,Raw!$C$424:$N$528,Trade!H$35,0)</f>
        <v>#N/A</v>
      </c>
      <c r="I106" s="17" t="e">
        <f>VLOOKUP($A106,Raw!$C$424:$N$528,Trade!I$35,0)</f>
        <v>#N/A</v>
      </c>
      <c r="J106" s="17" t="e">
        <f>VLOOKUP($A106,Raw!$C$424:$N$528,Trade!J$35,0)</f>
        <v>#N/A</v>
      </c>
      <c r="K106" s="17" t="e">
        <f>VLOOKUP($A106,Raw!$C$424:$N$528,Trade!K$35,0)</f>
        <v>#N/A</v>
      </c>
      <c r="L106" s="17" t="e">
        <f>VLOOKUP($A106,Raw!$C$424:$N$528,Trade!L$35,0)</f>
        <v>#N/A</v>
      </c>
      <c r="M106" s="17" t="e">
        <f>VLOOKUP($A106,Raw!$C$424:$N$528,Trade!M$35,0)</f>
        <v>#N/A</v>
      </c>
      <c r="O106" t="s">
        <v>147</v>
      </c>
      <c r="P106" s="16" t="s">
        <v>254</v>
      </c>
      <c r="Q106" s="17" t="e">
        <f>VLOOKUP($O106,Raw!$C$574:$N$678,Trade!Q$35,0)</f>
        <v>#N/A</v>
      </c>
      <c r="R106" s="17" t="e">
        <f>VLOOKUP($O106,Raw!$C$574:$N$678,Trade!R$35,0)</f>
        <v>#N/A</v>
      </c>
      <c r="S106" s="17" t="e">
        <f>VLOOKUP($O106,Raw!$C$574:$N$678,Trade!S$35,0)</f>
        <v>#N/A</v>
      </c>
      <c r="T106" s="17" t="e">
        <f>VLOOKUP($O106,Raw!$C$574:$N$678,Trade!T$35,0)</f>
        <v>#N/A</v>
      </c>
      <c r="U106" s="17" t="e">
        <f>VLOOKUP($O106,Raw!$C$574:$N$678,Trade!U$35,0)</f>
        <v>#N/A</v>
      </c>
      <c r="V106" s="17" t="e">
        <f>VLOOKUP($O106,Raw!$C$574:$N$678,Trade!V$35,0)</f>
        <v>#N/A</v>
      </c>
      <c r="W106" s="17" t="e">
        <f>VLOOKUP($O106,Raw!$C$574:$N$678,Trade!W$35,0)</f>
        <v>#N/A</v>
      </c>
      <c r="X106" s="17" t="e">
        <f>VLOOKUP($O106,Raw!$C$574:$N$678,Trade!X$35,0)</f>
        <v>#N/A</v>
      </c>
      <c r="Y106" s="17" t="e">
        <f>VLOOKUP($O106,Raw!$C$574:$N$678,Trade!Y$35,0)</f>
        <v>#N/A</v>
      </c>
      <c r="Z106" s="17" t="e">
        <f>VLOOKUP($O106,Raw!$C$574:$N$678,Trade!Z$35,0)</f>
        <v>#N/A</v>
      </c>
      <c r="AA106" s="17" t="e">
        <f>VLOOKUP($O106,Raw!$C$574:$N$678,Trade!AA$35,0)</f>
        <v>#N/A</v>
      </c>
    </row>
    <row r="107" spans="1:27" x14ac:dyDescent="0.3">
      <c r="A107" t="s">
        <v>148</v>
      </c>
      <c r="B107" s="16" t="s">
        <v>308</v>
      </c>
      <c r="C107" s="17" t="e">
        <f>VLOOKUP($A107,Raw!$C$424:$N$528,Trade!C$35,0)</f>
        <v>#N/A</v>
      </c>
      <c r="D107" s="17" t="e">
        <f>VLOOKUP($A107,Raw!$C$424:$N$528,Trade!D$35,0)</f>
        <v>#N/A</v>
      </c>
      <c r="E107" s="17" t="e">
        <f>VLOOKUP($A107,Raw!$C$424:$N$528,Trade!E$35,0)</f>
        <v>#N/A</v>
      </c>
      <c r="F107" s="17" t="e">
        <f>VLOOKUP($A107,Raw!$C$424:$N$528,Trade!F$35,0)</f>
        <v>#N/A</v>
      </c>
      <c r="G107" s="17" t="e">
        <f>VLOOKUP($A107,Raw!$C$424:$N$528,Trade!G$35,0)</f>
        <v>#N/A</v>
      </c>
      <c r="H107" s="17" t="e">
        <f>VLOOKUP($A107,Raw!$C$424:$N$528,Trade!H$35,0)</f>
        <v>#N/A</v>
      </c>
      <c r="I107" s="17" t="e">
        <f>VLOOKUP($A107,Raw!$C$424:$N$528,Trade!I$35,0)</f>
        <v>#N/A</v>
      </c>
      <c r="J107" s="17" t="e">
        <f>VLOOKUP($A107,Raw!$C$424:$N$528,Trade!J$35,0)</f>
        <v>#N/A</v>
      </c>
      <c r="K107" s="17" t="e">
        <f>VLOOKUP($A107,Raw!$C$424:$N$528,Trade!K$35,0)</f>
        <v>#N/A</v>
      </c>
      <c r="L107" s="17" t="e">
        <f>VLOOKUP($A107,Raw!$C$424:$N$528,Trade!L$35,0)</f>
        <v>#N/A</v>
      </c>
      <c r="M107" s="17" t="e">
        <f>VLOOKUP($A107,Raw!$C$424:$N$528,Trade!M$35,0)</f>
        <v>#N/A</v>
      </c>
      <c r="O107" t="s">
        <v>148</v>
      </c>
      <c r="P107" s="16" t="s">
        <v>308</v>
      </c>
      <c r="Q107" s="17" t="e">
        <f>VLOOKUP($O107,Raw!$C$574:$N$678,Trade!Q$35,0)</f>
        <v>#N/A</v>
      </c>
      <c r="R107" s="17" t="e">
        <f>VLOOKUP($O107,Raw!$C$574:$N$678,Trade!R$35,0)</f>
        <v>#N/A</v>
      </c>
      <c r="S107" s="17" t="e">
        <f>VLOOKUP($O107,Raw!$C$574:$N$678,Trade!S$35,0)</f>
        <v>#N/A</v>
      </c>
      <c r="T107" s="17" t="e">
        <f>VLOOKUP($O107,Raw!$C$574:$N$678,Trade!T$35,0)</f>
        <v>#N/A</v>
      </c>
      <c r="U107" s="17" t="e">
        <f>VLOOKUP($O107,Raw!$C$574:$N$678,Trade!U$35,0)</f>
        <v>#N/A</v>
      </c>
      <c r="V107" s="17" t="e">
        <f>VLOOKUP($O107,Raw!$C$574:$N$678,Trade!V$35,0)</f>
        <v>#N/A</v>
      </c>
      <c r="W107" s="17" t="e">
        <f>VLOOKUP($O107,Raw!$C$574:$N$678,Trade!W$35,0)</f>
        <v>#N/A</v>
      </c>
      <c r="X107" s="17" t="e">
        <f>VLOOKUP($O107,Raw!$C$574:$N$678,Trade!X$35,0)</f>
        <v>#N/A</v>
      </c>
      <c r="Y107" s="17" t="e">
        <f>VLOOKUP($O107,Raw!$C$574:$N$678,Trade!Y$35,0)</f>
        <v>#N/A</v>
      </c>
      <c r="Z107" s="17" t="e">
        <f>VLOOKUP($O107,Raw!$C$574:$N$678,Trade!Z$35,0)</f>
        <v>#N/A</v>
      </c>
      <c r="AA107" s="17" t="e">
        <f>VLOOKUP($O107,Raw!$C$574:$N$678,Trade!AA$35,0)</f>
        <v>#N/A</v>
      </c>
    </row>
    <row r="108" spans="1:27" x14ac:dyDescent="0.3">
      <c r="A108" t="s">
        <v>149</v>
      </c>
      <c r="B108" s="16" t="s">
        <v>309</v>
      </c>
      <c r="C108" s="17" t="e">
        <f>VLOOKUP($A108,Raw!$C$424:$N$528,Trade!C$35,0)</f>
        <v>#N/A</v>
      </c>
      <c r="D108" s="17" t="e">
        <f>VLOOKUP($A108,Raw!$C$424:$N$528,Trade!D$35,0)</f>
        <v>#N/A</v>
      </c>
      <c r="E108" s="17" t="e">
        <f>VLOOKUP($A108,Raw!$C$424:$N$528,Trade!E$35,0)</f>
        <v>#N/A</v>
      </c>
      <c r="F108" s="17" t="e">
        <f>VLOOKUP($A108,Raw!$C$424:$N$528,Trade!F$35,0)</f>
        <v>#N/A</v>
      </c>
      <c r="G108" s="17" t="e">
        <f>VLOOKUP($A108,Raw!$C$424:$N$528,Trade!G$35,0)</f>
        <v>#N/A</v>
      </c>
      <c r="H108" s="17" t="e">
        <f>VLOOKUP($A108,Raw!$C$424:$N$528,Trade!H$35,0)</f>
        <v>#N/A</v>
      </c>
      <c r="I108" s="17" t="e">
        <f>VLOOKUP($A108,Raw!$C$424:$N$528,Trade!I$35,0)</f>
        <v>#N/A</v>
      </c>
      <c r="J108" s="17" t="e">
        <f>VLOOKUP($A108,Raw!$C$424:$N$528,Trade!J$35,0)</f>
        <v>#N/A</v>
      </c>
      <c r="K108" s="17" t="e">
        <f>VLOOKUP($A108,Raw!$C$424:$N$528,Trade!K$35,0)</f>
        <v>#N/A</v>
      </c>
      <c r="L108" s="17" t="e">
        <f>VLOOKUP($A108,Raw!$C$424:$N$528,Trade!L$35,0)</f>
        <v>#N/A</v>
      </c>
      <c r="M108" s="17" t="e">
        <f>VLOOKUP($A108,Raw!$C$424:$N$528,Trade!M$35,0)</f>
        <v>#N/A</v>
      </c>
      <c r="O108" t="s">
        <v>149</v>
      </c>
      <c r="P108" s="16" t="s">
        <v>309</v>
      </c>
      <c r="Q108" s="17" t="e">
        <f>VLOOKUP($O108,Raw!$C$574:$N$678,Trade!Q$35,0)</f>
        <v>#N/A</v>
      </c>
      <c r="R108" s="17" t="e">
        <f>VLOOKUP($O108,Raw!$C$574:$N$678,Trade!R$35,0)</f>
        <v>#N/A</v>
      </c>
      <c r="S108" s="17" t="e">
        <f>VLOOKUP($O108,Raw!$C$574:$N$678,Trade!S$35,0)</f>
        <v>#N/A</v>
      </c>
      <c r="T108" s="17" t="e">
        <f>VLOOKUP($O108,Raw!$C$574:$N$678,Trade!T$35,0)</f>
        <v>#N/A</v>
      </c>
      <c r="U108" s="17" t="e">
        <f>VLOOKUP($O108,Raw!$C$574:$N$678,Trade!U$35,0)</f>
        <v>#N/A</v>
      </c>
      <c r="V108" s="17" t="e">
        <f>VLOOKUP($O108,Raw!$C$574:$N$678,Trade!V$35,0)</f>
        <v>#N/A</v>
      </c>
      <c r="W108" s="17" t="e">
        <f>VLOOKUP($O108,Raw!$C$574:$N$678,Trade!W$35,0)</f>
        <v>#N/A</v>
      </c>
      <c r="X108" s="17" t="e">
        <f>VLOOKUP($O108,Raw!$C$574:$N$678,Trade!X$35,0)</f>
        <v>#N/A</v>
      </c>
      <c r="Y108" s="17" t="e">
        <f>VLOOKUP($O108,Raw!$C$574:$N$678,Trade!Y$35,0)</f>
        <v>#N/A</v>
      </c>
      <c r="Z108" s="17" t="e">
        <f>VLOOKUP($O108,Raw!$C$574:$N$678,Trade!Z$35,0)</f>
        <v>#N/A</v>
      </c>
      <c r="AA108" s="17" t="e">
        <f>VLOOKUP($O108,Raw!$C$574:$N$678,Trade!AA$35,0)</f>
        <v>#N/A</v>
      </c>
    </row>
    <row r="109" spans="1:27" x14ac:dyDescent="0.3">
      <c r="A109" t="s">
        <v>150</v>
      </c>
      <c r="B109" s="14" t="s">
        <v>259</v>
      </c>
      <c r="C109" s="15" t="e">
        <f>VLOOKUP($A109,Raw!$C$424:$N$528,Trade!C$35,0)</f>
        <v>#N/A</v>
      </c>
      <c r="D109" s="15" t="e">
        <f>VLOOKUP($A109,Raw!$C$424:$N$528,Trade!D$35,0)</f>
        <v>#N/A</v>
      </c>
      <c r="E109" s="15" t="e">
        <f>VLOOKUP($A109,Raw!$C$424:$N$528,Trade!E$35,0)</f>
        <v>#N/A</v>
      </c>
      <c r="F109" s="15" t="e">
        <f>VLOOKUP($A109,Raw!$C$424:$N$528,Trade!F$35,0)</f>
        <v>#N/A</v>
      </c>
      <c r="G109" s="15" t="e">
        <f>VLOOKUP($A109,Raw!$C$424:$N$528,Trade!G$35,0)</f>
        <v>#N/A</v>
      </c>
      <c r="H109" s="15" t="e">
        <f>VLOOKUP($A109,Raw!$C$424:$N$528,Trade!H$35,0)</f>
        <v>#N/A</v>
      </c>
      <c r="I109" s="15" t="e">
        <f>VLOOKUP($A109,Raw!$C$424:$N$528,Trade!I$35,0)</f>
        <v>#N/A</v>
      </c>
      <c r="J109" s="15" t="e">
        <f>VLOOKUP($A109,Raw!$C$424:$N$528,Trade!J$35,0)</f>
        <v>#N/A</v>
      </c>
      <c r="K109" s="15" t="e">
        <f>VLOOKUP($A109,Raw!$C$424:$N$528,Trade!K$35,0)</f>
        <v>#N/A</v>
      </c>
      <c r="L109" s="15" t="e">
        <f>VLOOKUP($A109,Raw!$C$424:$N$528,Trade!L$35,0)</f>
        <v>#N/A</v>
      </c>
      <c r="M109" s="15" t="e">
        <f>VLOOKUP($A109,Raw!$C$424:$N$528,Trade!M$35,0)</f>
        <v>#N/A</v>
      </c>
      <c r="O109" t="s">
        <v>150</v>
      </c>
      <c r="P109" s="14" t="s">
        <v>259</v>
      </c>
      <c r="Q109" s="15" t="e">
        <f>VLOOKUP($O109,Raw!$C$574:$N$678,Trade!Q$35,0)</f>
        <v>#N/A</v>
      </c>
      <c r="R109" s="15" t="e">
        <f>VLOOKUP($O109,Raw!$C$574:$N$678,Trade!R$35,0)</f>
        <v>#N/A</v>
      </c>
      <c r="S109" s="15" t="e">
        <f>VLOOKUP($O109,Raw!$C$574:$N$678,Trade!S$35,0)</f>
        <v>#N/A</v>
      </c>
      <c r="T109" s="15" t="e">
        <f>VLOOKUP($O109,Raw!$C$574:$N$678,Trade!T$35,0)</f>
        <v>#N/A</v>
      </c>
      <c r="U109" s="15" t="e">
        <f>VLOOKUP($O109,Raw!$C$574:$N$678,Trade!U$35,0)</f>
        <v>#N/A</v>
      </c>
      <c r="V109" s="15" t="e">
        <f>VLOOKUP($O109,Raw!$C$574:$N$678,Trade!V$35,0)</f>
        <v>#N/A</v>
      </c>
      <c r="W109" s="15" t="e">
        <f>VLOOKUP($O109,Raw!$C$574:$N$678,Trade!W$35,0)</f>
        <v>#N/A</v>
      </c>
      <c r="X109" s="15" t="e">
        <f>VLOOKUP($O109,Raw!$C$574:$N$678,Trade!X$35,0)</f>
        <v>#N/A</v>
      </c>
      <c r="Y109" s="15" t="e">
        <f>VLOOKUP($O109,Raw!$C$574:$N$678,Trade!Y$35,0)</f>
        <v>#N/A</v>
      </c>
      <c r="Z109" s="15" t="e">
        <f>VLOOKUP($O109,Raw!$C$574:$N$678,Trade!Z$35,0)</f>
        <v>#N/A</v>
      </c>
      <c r="AA109" s="15" t="e">
        <f>VLOOKUP($O109,Raw!$C$574:$N$678,Trade!AA$35,0)</f>
        <v>#N/A</v>
      </c>
    </row>
    <row r="110" spans="1:27" x14ac:dyDescent="0.3">
      <c r="A110" t="s">
        <v>151</v>
      </c>
      <c r="B110" s="16" t="s">
        <v>310</v>
      </c>
      <c r="C110" s="17" t="e">
        <f>VLOOKUP($A110,Raw!$C$424:$N$528,Trade!C$35,0)</f>
        <v>#N/A</v>
      </c>
      <c r="D110" s="17" t="e">
        <f>VLOOKUP($A110,Raw!$C$424:$N$528,Trade!D$35,0)</f>
        <v>#N/A</v>
      </c>
      <c r="E110" s="17" t="e">
        <f>VLOOKUP($A110,Raw!$C$424:$N$528,Trade!E$35,0)</f>
        <v>#N/A</v>
      </c>
      <c r="F110" s="17" t="e">
        <f>VLOOKUP($A110,Raw!$C$424:$N$528,Trade!F$35,0)</f>
        <v>#N/A</v>
      </c>
      <c r="G110" s="17" t="e">
        <f>VLOOKUP($A110,Raw!$C$424:$N$528,Trade!G$35,0)</f>
        <v>#N/A</v>
      </c>
      <c r="H110" s="17" t="e">
        <f>VLOOKUP($A110,Raw!$C$424:$N$528,Trade!H$35,0)</f>
        <v>#N/A</v>
      </c>
      <c r="I110" s="17" t="e">
        <f>VLOOKUP($A110,Raw!$C$424:$N$528,Trade!I$35,0)</f>
        <v>#N/A</v>
      </c>
      <c r="J110" s="17" t="e">
        <f>VLOOKUP($A110,Raw!$C$424:$N$528,Trade!J$35,0)</f>
        <v>#N/A</v>
      </c>
      <c r="K110" s="17" t="e">
        <f>VLOOKUP($A110,Raw!$C$424:$N$528,Trade!K$35,0)</f>
        <v>#N/A</v>
      </c>
      <c r="L110" s="17" t="e">
        <f>VLOOKUP($A110,Raw!$C$424:$N$528,Trade!L$35,0)</f>
        <v>#N/A</v>
      </c>
      <c r="M110" s="17" t="e">
        <f>VLOOKUP($A110,Raw!$C$424:$N$528,Trade!M$35,0)</f>
        <v>#N/A</v>
      </c>
      <c r="O110" t="s">
        <v>151</v>
      </c>
      <c r="P110" s="16" t="s">
        <v>310</v>
      </c>
      <c r="Q110" s="17" t="e">
        <f>VLOOKUP($O110,Raw!$C$574:$N$678,Trade!Q$35,0)</f>
        <v>#N/A</v>
      </c>
      <c r="R110" s="17" t="e">
        <f>VLOOKUP($O110,Raw!$C$574:$N$678,Trade!R$35,0)</f>
        <v>#N/A</v>
      </c>
      <c r="S110" s="17" t="e">
        <f>VLOOKUP($O110,Raw!$C$574:$N$678,Trade!S$35,0)</f>
        <v>#N/A</v>
      </c>
      <c r="T110" s="17" t="e">
        <f>VLOOKUP($O110,Raw!$C$574:$N$678,Trade!T$35,0)</f>
        <v>#N/A</v>
      </c>
      <c r="U110" s="17" t="e">
        <f>VLOOKUP($O110,Raw!$C$574:$N$678,Trade!U$35,0)</f>
        <v>#N/A</v>
      </c>
      <c r="V110" s="17" t="e">
        <f>VLOOKUP($O110,Raw!$C$574:$N$678,Trade!V$35,0)</f>
        <v>#N/A</v>
      </c>
      <c r="W110" s="17" t="e">
        <f>VLOOKUP($O110,Raw!$C$574:$N$678,Trade!W$35,0)</f>
        <v>#N/A</v>
      </c>
      <c r="X110" s="17" t="e">
        <f>VLOOKUP($O110,Raw!$C$574:$N$678,Trade!X$35,0)</f>
        <v>#N/A</v>
      </c>
      <c r="Y110" s="17" t="e">
        <f>VLOOKUP($O110,Raw!$C$574:$N$678,Trade!Y$35,0)</f>
        <v>#N/A</v>
      </c>
      <c r="Z110" s="17" t="e">
        <f>VLOOKUP($O110,Raw!$C$574:$N$678,Trade!Z$35,0)</f>
        <v>#N/A</v>
      </c>
      <c r="AA110" s="17" t="e">
        <f>VLOOKUP($O110,Raw!$C$574:$N$678,Trade!AA$35,0)</f>
        <v>#N/A</v>
      </c>
    </row>
    <row r="111" spans="1:27" x14ac:dyDescent="0.3">
      <c r="A111" t="s">
        <v>152</v>
      </c>
      <c r="B111" s="16" t="s">
        <v>311</v>
      </c>
      <c r="C111" s="17" t="e">
        <f>VLOOKUP($A111,Raw!$C$424:$N$528,Trade!C$35,0)</f>
        <v>#N/A</v>
      </c>
      <c r="D111" s="17" t="e">
        <f>VLOOKUP($A111,Raw!$C$424:$N$528,Trade!D$35,0)</f>
        <v>#N/A</v>
      </c>
      <c r="E111" s="17" t="e">
        <f>VLOOKUP($A111,Raw!$C$424:$N$528,Trade!E$35,0)</f>
        <v>#N/A</v>
      </c>
      <c r="F111" s="17" t="e">
        <f>VLOOKUP($A111,Raw!$C$424:$N$528,Trade!F$35,0)</f>
        <v>#N/A</v>
      </c>
      <c r="G111" s="17" t="e">
        <f>VLOOKUP($A111,Raw!$C$424:$N$528,Trade!G$35,0)</f>
        <v>#N/A</v>
      </c>
      <c r="H111" s="17" t="e">
        <f>VLOOKUP($A111,Raw!$C$424:$N$528,Trade!H$35,0)</f>
        <v>#N/A</v>
      </c>
      <c r="I111" s="17" t="e">
        <f>VLOOKUP($A111,Raw!$C$424:$N$528,Trade!I$35,0)</f>
        <v>#N/A</v>
      </c>
      <c r="J111" s="17" t="e">
        <f>VLOOKUP($A111,Raw!$C$424:$N$528,Trade!J$35,0)</f>
        <v>#N/A</v>
      </c>
      <c r="K111" s="17" t="e">
        <f>VLOOKUP($A111,Raw!$C$424:$N$528,Trade!K$35,0)</f>
        <v>#N/A</v>
      </c>
      <c r="L111" s="17" t="e">
        <f>VLOOKUP($A111,Raw!$C$424:$N$528,Trade!L$35,0)</f>
        <v>#N/A</v>
      </c>
      <c r="M111" s="17" t="e">
        <f>VLOOKUP($A111,Raw!$C$424:$N$528,Trade!M$35,0)</f>
        <v>#N/A</v>
      </c>
      <c r="O111" t="s">
        <v>152</v>
      </c>
      <c r="P111" s="16" t="s">
        <v>311</v>
      </c>
      <c r="Q111" s="17" t="e">
        <f>VLOOKUP($O111,Raw!$C$574:$N$678,Trade!Q$35,0)</f>
        <v>#N/A</v>
      </c>
      <c r="R111" s="17" t="e">
        <f>VLOOKUP($O111,Raw!$C$574:$N$678,Trade!R$35,0)</f>
        <v>#N/A</v>
      </c>
      <c r="S111" s="17" t="e">
        <f>VLOOKUP($O111,Raw!$C$574:$N$678,Trade!S$35,0)</f>
        <v>#N/A</v>
      </c>
      <c r="T111" s="17" t="e">
        <f>VLOOKUP($O111,Raw!$C$574:$N$678,Trade!T$35,0)</f>
        <v>#N/A</v>
      </c>
      <c r="U111" s="17" t="e">
        <f>VLOOKUP($O111,Raw!$C$574:$N$678,Trade!U$35,0)</f>
        <v>#N/A</v>
      </c>
      <c r="V111" s="17" t="e">
        <f>VLOOKUP($O111,Raw!$C$574:$N$678,Trade!V$35,0)</f>
        <v>#N/A</v>
      </c>
      <c r="W111" s="17" t="e">
        <f>VLOOKUP($O111,Raw!$C$574:$N$678,Trade!W$35,0)</f>
        <v>#N/A</v>
      </c>
      <c r="X111" s="17" t="e">
        <f>VLOOKUP($O111,Raw!$C$574:$N$678,Trade!X$35,0)</f>
        <v>#N/A</v>
      </c>
      <c r="Y111" s="17" t="e">
        <f>VLOOKUP($O111,Raw!$C$574:$N$678,Trade!Y$35,0)</f>
        <v>#N/A</v>
      </c>
      <c r="Z111" s="17" t="e">
        <f>VLOOKUP($O111,Raw!$C$574:$N$678,Trade!Z$35,0)</f>
        <v>#N/A</v>
      </c>
      <c r="AA111" s="17" t="e">
        <f>VLOOKUP($O111,Raw!$C$574:$N$678,Trade!AA$35,0)</f>
        <v>#N/A</v>
      </c>
    </row>
    <row r="112" spans="1:27" x14ac:dyDescent="0.3">
      <c r="A112" t="s">
        <v>153</v>
      </c>
      <c r="B112" s="16" t="s">
        <v>312</v>
      </c>
      <c r="C112" s="17" t="e">
        <f>VLOOKUP($A112,Raw!$C$424:$N$528,Trade!C$35,0)</f>
        <v>#N/A</v>
      </c>
      <c r="D112" s="17" t="e">
        <f>VLOOKUP($A112,Raw!$C$424:$N$528,Trade!D$35,0)</f>
        <v>#N/A</v>
      </c>
      <c r="E112" s="17" t="e">
        <f>VLOOKUP($A112,Raw!$C$424:$N$528,Trade!E$35,0)</f>
        <v>#N/A</v>
      </c>
      <c r="F112" s="17" t="e">
        <f>VLOOKUP($A112,Raw!$C$424:$N$528,Trade!F$35,0)</f>
        <v>#N/A</v>
      </c>
      <c r="G112" s="17" t="e">
        <f>VLOOKUP($A112,Raw!$C$424:$N$528,Trade!G$35,0)</f>
        <v>#N/A</v>
      </c>
      <c r="H112" s="17" t="e">
        <f>VLOOKUP($A112,Raw!$C$424:$N$528,Trade!H$35,0)</f>
        <v>#N/A</v>
      </c>
      <c r="I112" s="17" t="e">
        <f>VLOOKUP($A112,Raw!$C$424:$N$528,Trade!I$35,0)</f>
        <v>#N/A</v>
      </c>
      <c r="J112" s="17" t="e">
        <f>VLOOKUP($A112,Raw!$C$424:$N$528,Trade!J$35,0)</f>
        <v>#N/A</v>
      </c>
      <c r="K112" s="17" t="e">
        <f>VLOOKUP($A112,Raw!$C$424:$N$528,Trade!K$35,0)</f>
        <v>#N/A</v>
      </c>
      <c r="L112" s="17" t="e">
        <f>VLOOKUP($A112,Raw!$C$424:$N$528,Trade!L$35,0)</f>
        <v>#N/A</v>
      </c>
      <c r="M112" s="17" t="e">
        <f>VLOOKUP($A112,Raw!$C$424:$N$528,Trade!M$35,0)</f>
        <v>#N/A</v>
      </c>
      <c r="O112" t="s">
        <v>153</v>
      </c>
      <c r="P112" s="16" t="s">
        <v>312</v>
      </c>
      <c r="Q112" s="17" t="e">
        <f>VLOOKUP($O112,Raw!$C$574:$N$678,Trade!Q$35,0)</f>
        <v>#N/A</v>
      </c>
      <c r="R112" s="17" t="e">
        <f>VLOOKUP($O112,Raw!$C$574:$N$678,Trade!R$35,0)</f>
        <v>#N/A</v>
      </c>
      <c r="S112" s="17" t="e">
        <f>VLOOKUP($O112,Raw!$C$574:$N$678,Trade!S$35,0)</f>
        <v>#N/A</v>
      </c>
      <c r="T112" s="17" t="e">
        <f>VLOOKUP($O112,Raw!$C$574:$N$678,Trade!T$35,0)</f>
        <v>#N/A</v>
      </c>
      <c r="U112" s="17" t="e">
        <f>VLOOKUP($O112,Raw!$C$574:$N$678,Trade!U$35,0)</f>
        <v>#N/A</v>
      </c>
      <c r="V112" s="17" t="e">
        <f>VLOOKUP($O112,Raw!$C$574:$N$678,Trade!V$35,0)</f>
        <v>#N/A</v>
      </c>
      <c r="W112" s="17" t="e">
        <f>VLOOKUP($O112,Raw!$C$574:$N$678,Trade!W$35,0)</f>
        <v>#N/A</v>
      </c>
      <c r="X112" s="17" t="e">
        <f>VLOOKUP($O112,Raw!$C$574:$N$678,Trade!X$35,0)</f>
        <v>#N/A</v>
      </c>
      <c r="Y112" s="17" t="e">
        <f>VLOOKUP($O112,Raw!$C$574:$N$678,Trade!Y$35,0)</f>
        <v>#N/A</v>
      </c>
      <c r="Z112" s="17" t="e">
        <f>VLOOKUP($O112,Raw!$C$574:$N$678,Trade!Z$35,0)</f>
        <v>#N/A</v>
      </c>
      <c r="AA112" s="17" t="e">
        <f>VLOOKUP($O112,Raw!$C$574:$N$678,Trade!AA$35,0)</f>
        <v>#N/A</v>
      </c>
    </row>
    <row r="113" spans="1:27" x14ac:dyDescent="0.3">
      <c r="A113" t="s">
        <v>154</v>
      </c>
      <c r="B113" s="16" t="s">
        <v>313</v>
      </c>
      <c r="C113" s="17" t="e">
        <f>VLOOKUP($A113,Raw!$C$424:$N$528,Trade!C$35,0)</f>
        <v>#N/A</v>
      </c>
      <c r="D113" s="17" t="e">
        <f>VLOOKUP($A113,Raw!$C$424:$N$528,Trade!D$35,0)</f>
        <v>#N/A</v>
      </c>
      <c r="E113" s="17" t="e">
        <f>VLOOKUP($A113,Raw!$C$424:$N$528,Trade!E$35,0)</f>
        <v>#N/A</v>
      </c>
      <c r="F113" s="17" t="e">
        <f>VLOOKUP($A113,Raw!$C$424:$N$528,Trade!F$35,0)</f>
        <v>#N/A</v>
      </c>
      <c r="G113" s="17" t="e">
        <f>VLOOKUP($A113,Raw!$C$424:$N$528,Trade!G$35,0)</f>
        <v>#N/A</v>
      </c>
      <c r="H113" s="17" t="e">
        <f>VLOOKUP($A113,Raw!$C$424:$N$528,Trade!H$35,0)</f>
        <v>#N/A</v>
      </c>
      <c r="I113" s="17" t="e">
        <f>VLOOKUP($A113,Raw!$C$424:$N$528,Trade!I$35,0)</f>
        <v>#N/A</v>
      </c>
      <c r="J113" s="17" t="e">
        <f>VLOOKUP($A113,Raw!$C$424:$N$528,Trade!J$35,0)</f>
        <v>#N/A</v>
      </c>
      <c r="K113" s="17" t="e">
        <f>VLOOKUP($A113,Raw!$C$424:$N$528,Trade!K$35,0)</f>
        <v>#N/A</v>
      </c>
      <c r="L113" s="17" t="e">
        <f>VLOOKUP($A113,Raw!$C$424:$N$528,Trade!L$35,0)</f>
        <v>#N/A</v>
      </c>
      <c r="M113" s="17" t="e">
        <f>VLOOKUP($A113,Raw!$C$424:$N$528,Trade!M$35,0)</f>
        <v>#N/A</v>
      </c>
      <c r="O113" t="s">
        <v>154</v>
      </c>
      <c r="P113" s="16" t="s">
        <v>313</v>
      </c>
      <c r="Q113" s="17" t="e">
        <f>VLOOKUP($O113,Raw!$C$574:$N$678,Trade!Q$35,0)</f>
        <v>#N/A</v>
      </c>
      <c r="R113" s="17" t="e">
        <f>VLOOKUP($O113,Raw!$C$574:$N$678,Trade!R$35,0)</f>
        <v>#N/A</v>
      </c>
      <c r="S113" s="17" t="e">
        <f>VLOOKUP($O113,Raw!$C$574:$N$678,Trade!S$35,0)</f>
        <v>#N/A</v>
      </c>
      <c r="T113" s="17" t="e">
        <f>VLOOKUP($O113,Raw!$C$574:$N$678,Trade!T$35,0)</f>
        <v>#N/A</v>
      </c>
      <c r="U113" s="17" t="e">
        <f>VLOOKUP($O113,Raw!$C$574:$N$678,Trade!U$35,0)</f>
        <v>#N/A</v>
      </c>
      <c r="V113" s="17" t="e">
        <f>VLOOKUP($O113,Raw!$C$574:$N$678,Trade!V$35,0)</f>
        <v>#N/A</v>
      </c>
      <c r="W113" s="17" t="e">
        <f>VLOOKUP($O113,Raw!$C$574:$N$678,Trade!W$35,0)</f>
        <v>#N/A</v>
      </c>
      <c r="X113" s="17" t="e">
        <f>VLOOKUP($O113,Raw!$C$574:$N$678,Trade!X$35,0)</f>
        <v>#N/A</v>
      </c>
      <c r="Y113" s="17" t="e">
        <f>VLOOKUP($O113,Raw!$C$574:$N$678,Trade!Y$35,0)</f>
        <v>#N/A</v>
      </c>
      <c r="Z113" s="17" t="e">
        <f>VLOOKUP($O113,Raw!$C$574:$N$678,Trade!Z$35,0)</f>
        <v>#N/A</v>
      </c>
      <c r="AA113" s="17" t="e">
        <f>VLOOKUP($O113,Raw!$C$574:$N$678,Trade!AA$35,0)</f>
        <v>#N/A</v>
      </c>
    </row>
    <row r="114" spans="1:27" x14ac:dyDescent="0.3">
      <c r="A114" t="s">
        <v>155</v>
      </c>
      <c r="B114" s="16" t="s">
        <v>262</v>
      </c>
      <c r="C114" s="17" t="e">
        <f>VLOOKUP($A114,Raw!$C$424:$N$528,Trade!C$35,0)</f>
        <v>#N/A</v>
      </c>
      <c r="D114" s="17" t="e">
        <f>VLOOKUP($A114,Raw!$C$424:$N$528,Trade!D$35,0)</f>
        <v>#N/A</v>
      </c>
      <c r="E114" s="17" t="e">
        <f>VLOOKUP($A114,Raw!$C$424:$N$528,Trade!E$35,0)</f>
        <v>#N/A</v>
      </c>
      <c r="F114" s="17" t="e">
        <f>VLOOKUP($A114,Raw!$C$424:$N$528,Trade!F$35,0)</f>
        <v>#N/A</v>
      </c>
      <c r="G114" s="17" t="e">
        <f>VLOOKUP($A114,Raw!$C$424:$N$528,Trade!G$35,0)</f>
        <v>#N/A</v>
      </c>
      <c r="H114" s="17" t="e">
        <f>VLOOKUP($A114,Raw!$C$424:$N$528,Trade!H$35,0)</f>
        <v>#N/A</v>
      </c>
      <c r="I114" s="17" t="e">
        <f>VLOOKUP($A114,Raw!$C$424:$N$528,Trade!I$35,0)</f>
        <v>#N/A</v>
      </c>
      <c r="J114" s="17" t="e">
        <f>VLOOKUP($A114,Raw!$C$424:$N$528,Trade!J$35,0)</f>
        <v>#N/A</v>
      </c>
      <c r="K114" s="17" t="e">
        <f>VLOOKUP($A114,Raw!$C$424:$N$528,Trade!K$35,0)</f>
        <v>#N/A</v>
      </c>
      <c r="L114" s="17" t="e">
        <f>VLOOKUP($A114,Raw!$C$424:$N$528,Trade!L$35,0)</f>
        <v>#N/A</v>
      </c>
      <c r="M114" s="17" t="e">
        <f>VLOOKUP($A114,Raw!$C$424:$N$528,Trade!M$35,0)</f>
        <v>#N/A</v>
      </c>
      <c r="O114" t="s">
        <v>155</v>
      </c>
      <c r="P114" s="16" t="s">
        <v>262</v>
      </c>
      <c r="Q114" s="17" t="e">
        <f>VLOOKUP($O114,Raw!$C$574:$N$678,Trade!Q$35,0)</f>
        <v>#N/A</v>
      </c>
      <c r="R114" s="17" t="e">
        <f>VLOOKUP($O114,Raw!$C$574:$N$678,Trade!R$35,0)</f>
        <v>#N/A</v>
      </c>
      <c r="S114" s="17" t="e">
        <f>VLOOKUP($O114,Raw!$C$574:$N$678,Trade!S$35,0)</f>
        <v>#N/A</v>
      </c>
      <c r="T114" s="17" t="e">
        <f>VLOOKUP($O114,Raw!$C$574:$N$678,Trade!T$35,0)</f>
        <v>#N/A</v>
      </c>
      <c r="U114" s="17" t="e">
        <f>VLOOKUP($O114,Raw!$C$574:$N$678,Trade!U$35,0)</f>
        <v>#N/A</v>
      </c>
      <c r="V114" s="17" t="e">
        <f>VLOOKUP($O114,Raw!$C$574:$N$678,Trade!V$35,0)</f>
        <v>#N/A</v>
      </c>
      <c r="W114" s="17" t="e">
        <f>VLOOKUP($O114,Raw!$C$574:$N$678,Trade!W$35,0)</f>
        <v>#N/A</v>
      </c>
      <c r="X114" s="17" t="e">
        <f>VLOOKUP($O114,Raw!$C$574:$N$678,Trade!X$35,0)</f>
        <v>#N/A</v>
      </c>
      <c r="Y114" s="17" t="e">
        <f>VLOOKUP($O114,Raw!$C$574:$N$678,Trade!Y$35,0)</f>
        <v>#N/A</v>
      </c>
      <c r="Z114" s="17" t="e">
        <f>VLOOKUP($O114,Raw!$C$574:$N$678,Trade!Z$35,0)</f>
        <v>#N/A</v>
      </c>
      <c r="AA114" s="17" t="e">
        <f>VLOOKUP($O114,Raw!$C$574:$N$678,Trade!AA$35,0)</f>
        <v>#N/A</v>
      </c>
    </row>
    <row r="115" spans="1:27" x14ac:dyDescent="0.3">
      <c r="A115" t="s">
        <v>156</v>
      </c>
      <c r="B115" s="14" t="s">
        <v>264</v>
      </c>
      <c r="C115" s="15">
        <f>VLOOKUP($A115,Raw!$C$424:$N$528,Trade!C$35,0)</f>
        <v>0.52619063741444894</v>
      </c>
      <c r="D115" s="15">
        <f>VLOOKUP($A115,Raw!$C$424:$N$528,Trade!D$35,0)</f>
        <v>5.2717635186941392</v>
      </c>
      <c r="E115" s="15">
        <f>VLOOKUP($A115,Raw!$C$424:$N$528,Trade!E$35,0)</f>
        <v>9.9999999999999995E-8</v>
      </c>
      <c r="F115" s="15">
        <f>VLOOKUP($A115,Raw!$C$424:$N$528,Trade!F$35,0)</f>
        <v>9.9999999999999995E-8</v>
      </c>
      <c r="G115" s="15">
        <f>VLOOKUP($A115,Raw!$C$424:$N$528,Trade!G$35,0)</f>
        <v>9.9999999999999995E-8</v>
      </c>
      <c r="H115" s="15">
        <f>VLOOKUP($A115,Raw!$C$424:$N$528,Trade!H$35,0)</f>
        <v>9.9999999999999995E-8</v>
      </c>
      <c r="I115" s="15">
        <f>VLOOKUP($A115,Raw!$C$424:$N$528,Trade!I$35,0)</f>
        <v>9.9999999999999995E-8</v>
      </c>
      <c r="J115" s="15">
        <f>VLOOKUP($A115,Raw!$C$424:$N$528,Trade!J$35,0)</f>
        <v>9.9999999999999995E-8</v>
      </c>
      <c r="K115" s="15">
        <f>VLOOKUP($A115,Raw!$C$424:$N$528,Trade!K$35,0)</f>
        <v>9.9999999999999995E-8</v>
      </c>
      <c r="L115" s="15">
        <f>VLOOKUP($A115,Raw!$C$424:$N$528,Trade!L$35,0)</f>
        <v>9.9999999999999995E-8</v>
      </c>
      <c r="M115" s="15">
        <f>VLOOKUP($A115,Raw!$C$424:$N$528,Trade!M$35,0)</f>
        <v>9.9999999999999995E-8</v>
      </c>
      <c r="O115" t="s">
        <v>156</v>
      </c>
      <c r="P115" s="14" t="s">
        <v>264</v>
      </c>
      <c r="Q115" s="15">
        <f>VLOOKUP($O115,Raw!$C$574:$N$678,Trade!Q$35,0)</f>
        <v>1.2051303405129465</v>
      </c>
      <c r="R115" s="15">
        <f>VLOOKUP($O115,Raw!$C$574:$N$678,Trade!R$35,0)</f>
        <v>3.0601492304402678</v>
      </c>
      <c r="S115" s="15">
        <f>VLOOKUP($O115,Raw!$C$574:$N$678,Trade!S$35,0)</f>
        <v>9.9999999999999995E-8</v>
      </c>
      <c r="T115" s="15">
        <f>VLOOKUP($O115,Raw!$C$574:$N$678,Trade!T$35,0)</f>
        <v>9.9999999999999995E-8</v>
      </c>
      <c r="U115" s="15">
        <f>VLOOKUP($O115,Raw!$C$574:$N$678,Trade!U$35,0)</f>
        <v>9.9999999999999995E-8</v>
      </c>
      <c r="V115" s="15">
        <f>VLOOKUP($O115,Raw!$C$574:$N$678,Trade!V$35,0)</f>
        <v>9.9999999999999995E-8</v>
      </c>
      <c r="W115" s="15">
        <f>VLOOKUP($O115,Raw!$C$574:$N$678,Trade!W$35,0)</f>
        <v>9.9999999999999995E-8</v>
      </c>
      <c r="X115" s="15">
        <f>VLOOKUP($O115,Raw!$C$574:$N$678,Trade!X$35,0)</f>
        <v>9.9999999999999995E-8</v>
      </c>
      <c r="Y115" s="15">
        <f>VLOOKUP($O115,Raw!$C$574:$N$678,Trade!Y$35,0)</f>
        <v>9.9999999999999995E-8</v>
      </c>
      <c r="Z115" s="15">
        <f>VLOOKUP($O115,Raw!$C$574:$N$678,Trade!Z$35,0)</f>
        <v>9.9999999999999995E-8</v>
      </c>
      <c r="AA115" s="15">
        <f>VLOOKUP($O115,Raw!$C$574:$N$678,Trade!AA$35,0)</f>
        <v>9.9999999999999995E-8</v>
      </c>
    </row>
    <row r="116" spans="1:27" x14ac:dyDescent="0.3">
      <c r="A116" t="s">
        <v>157</v>
      </c>
      <c r="B116" s="16" t="s">
        <v>553</v>
      </c>
      <c r="C116" s="17" t="e">
        <f>VLOOKUP($A116,Raw!$C$424:$N$528,Trade!C$35,0)</f>
        <v>#N/A</v>
      </c>
      <c r="D116" s="17" t="e">
        <f>VLOOKUP($A116,Raw!$C$424:$N$528,Trade!D$35,0)</f>
        <v>#N/A</v>
      </c>
      <c r="E116" s="17" t="e">
        <f>VLOOKUP($A116,Raw!$C$424:$N$528,Trade!E$35,0)</f>
        <v>#N/A</v>
      </c>
      <c r="F116" s="17" t="e">
        <f>VLOOKUP($A116,Raw!$C$424:$N$528,Trade!F$35,0)</f>
        <v>#N/A</v>
      </c>
      <c r="G116" s="17" t="e">
        <f>VLOOKUP($A116,Raw!$C$424:$N$528,Trade!G$35,0)</f>
        <v>#N/A</v>
      </c>
      <c r="H116" s="17" t="e">
        <f>VLOOKUP($A116,Raw!$C$424:$N$528,Trade!H$35,0)</f>
        <v>#N/A</v>
      </c>
      <c r="I116" s="17" t="e">
        <f>VLOOKUP($A116,Raw!$C$424:$N$528,Trade!I$35,0)</f>
        <v>#N/A</v>
      </c>
      <c r="J116" s="17" t="e">
        <f>VLOOKUP($A116,Raw!$C$424:$N$528,Trade!J$35,0)</f>
        <v>#N/A</v>
      </c>
      <c r="K116" s="17" t="e">
        <f>VLOOKUP($A116,Raw!$C$424:$N$528,Trade!K$35,0)</f>
        <v>#N/A</v>
      </c>
      <c r="L116" s="17" t="e">
        <f>VLOOKUP($A116,Raw!$C$424:$N$528,Trade!L$35,0)</f>
        <v>#N/A</v>
      </c>
      <c r="M116" s="17" t="e">
        <f>VLOOKUP($A116,Raw!$C$424:$N$528,Trade!M$35,0)</f>
        <v>#N/A</v>
      </c>
      <c r="O116" t="s">
        <v>157</v>
      </c>
      <c r="P116" s="16" t="s">
        <v>553</v>
      </c>
      <c r="Q116" s="17" t="e">
        <f>VLOOKUP($O116,Raw!$C$574:$N$678,Trade!Q$35,0)</f>
        <v>#N/A</v>
      </c>
      <c r="R116" s="17" t="e">
        <f>VLOOKUP($O116,Raw!$C$574:$N$678,Trade!R$35,0)</f>
        <v>#N/A</v>
      </c>
      <c r="S116" s="17" t="e">
        <f>VLOOKUP($O116,Raw!$C$574:$N$678,Trade!S$35,0)</f>
        <v>#N/A</v>
      </c>
      <c r="T116" s="17" t="e">
        <f>VLOOKUP($O116,Raw!$C$574:$N$678,Trade!T$35,0)</f>
        <v>#N/A</v>
      </c>
      <c r="U116" s="17" t="e">
        <f>VLOOKUP($O116,Raw!$C$574:$N$678,Trade!U$35,0)</f>
        <v>#N/A</v>
      </c>
      <c r="V116" s="17" t="e">
        <f>VLOOKUP($O116,Raw!$C$574:$N$678,Trade!V$35,0)</f>
        <v>#N/A</v>
      </c>
      <c r="W116" s="17" t="e">
        <f>VLOOKUP($O116,Raw!$C$574:$N$678,Trade!W$35,0)</f>
        <v>#N/A</v>
      </c>
      <c r="X116" s="17" t="e">
        <f>VLOOKUP($O116,Raw!$C$574:$N$678,Trade!X$35,0)</f>
        <v>#N/A</v>
      </c>
      <c r="Y116" s="17" t="e">
        <f>VLOOKUP($O116,Raw!$C$574:$N$678,Trade!Y$35,0)</f>
        <v>#N/A</v>
      </c>
      <c r="Z116" s="17" t="e">
        <f>VLOOKUP($O116,Raw!$C$574:$N$678,Trade!Z$35,0)</f>
        <v>#N/A</v>
      </c>
      <c r="AA116" s="17" t="e">
        <f>VLOOKUP($O116,Raw!$C$574:$N$678,Trade!AA$35,0)</f>
        <v>#N/A</v>
      </c>
    </row>
    <row r="117" spans="1:27" x14ac:dyDescent="0.3">
      <c r="A117" t="s">
        <v>158</v>
      </c>
      <c r="B117" s="16" t="s">
        <v>554</v>
      </c>
      <c r="C117" s="17" t="e">
        <f>VLOOKUP($A117,Raw!$C$424:$N$528,Trade!C$35,0)</f>
        <v>#N/A</v>
      </c>
      <c r="D117" s="17" t="e">
        <f>VLOOKUP($A117,Raw!$C$424:$N$528,Trade!D$35,0)</f>
        <v>#N/A</v>
      </c>
      <c r="E117" s="17" t="e">
        <f>VLOOKUP($A117,Raw!$C$424:$N$528,Trade!E$35,0)</f>
        <v>#N/A</v>
      </c>
      <c r="F117" s="17" t="e">
        <f>VLOOKUP($A117,Raw!$C$424:$N$528,Trade!F$35,0)</f>
        <v>#N/A</v>
      </c>
      <c r="G117" s="17" t="e">
        <f>VLOOKUP($A117,Raw!$C$424:$N$528,Trade!G$35,0)</f>
        <v>#N/A</v>
      </c>
      <c r="H117" s="17" t="e">
        <f>VLOOKUP($A117,Raw!$C$424:$N$528,Trade!H$35,0)</f>
        <v>#N/A</v>
      </c>
      <c r="I117" s="17" t="e">
        <f>VLOOKUP($A117,Raw!$C$424:$N$528,Trade!I$35,0)</f>
        <v>#N/A</v>
      </c>
      <c r="J117" s="17" t="e">
        <f>VLOOKUP($A117,Raw!$C$424:$N$528,Trade!J$35,0)</f>
        <v>#N/A</v>
      </c>
      <c r="K117" s="17" t="e">
        <f>VLOOKUP($A117,Raw!$C$424:$N$528,Trade!K$35,0)</f>
        <v>#N/A</v>
      </c>
      <c r="L117" s="17" t="e">
        <f>VLOOKUP($A117,Raw!$C$424:$N$528,Trade!L$35,0)</f>
        <v>#N/A</v>
      </c>
      <c r="M117" s="17" t="e">
        <f>VLOOKUP($A117,Raw!$C$424:$N$528,Trade!M$35,0)</f>
        <v>#N/A</v>
      </c>
      <c r="O117" t="s">
        <v>158</v>
      </c>
      <c r="P117" s="16" t="s">
        <v>554</v>
      </c>
      <c r="Q117" s="17" t="e">
        <f>VLOOKUP($O117,Raw!$C$574:$N$678,Trade!Q$35,0)</f>
        <v>#N/A</v>
      </c>
      <c r="R117" s="17" t="e">
        <f>VLOOKUP($O117,Raw!$C$574:$N$678,Trade!R$35,0)</f>
        <v>#N/A</v>
      </c>
      <c r="S117" s="17" t="e">
        <f>VLOOKUP($O117,Raw!$C$574:$N$678,Trade!S$35,0)</f>
        <v>#N/A</v>
      </c>
      <c r="T117" s="17" t="e">
        <f>VLOOKUP($O117,Raw!$C$574:$N$678,Trade!T$35,0)</f>
        <v>#N/A</v>
      </c>
      <c r="U117" s="17" t="e">
        <f>VLOOKUP($O117,Raw!$C$574:$N$678,Trade!U$35,0)</f>
        <v>#N/A</v>
      </c>
      <c r="V117" s="17" t="e">
        <f>VLOOKUP($O117,Raw!$C$574:$N$678,Trade!V$35,0)</f>
        <v>#N/A</v>
      </c>
      <c r="W117" s="17" t="e">
        <f>VLOOKUP($O117,Raw!$C$574:$N$678,Trade!W$35,0)</f>
        <v>#N/A</v>
      </c>
      <c r="X117" s="17" t="e">
        <f>VLOOKUP($O117,Raw!$C$574:$N$678,Trade!X$35,0)</f>
        <v>#N/A</v>
      </c>
      <c r="Y117" s="17" t="e">
        <f>VLOOKUP($O117,Raw!$C$574:$N$678,Trade!Y$35,0)</f>
        <v>#N/A</v>
      </c>
      <c r="Z117" s="17" t="e">
        <f>VLOOKUP($O117,Raw!$C$574:$N$678,Trade!Z$35,0)</f>
        <v>#N/A</v>
      </c>
      <c r="AA117" s="17" t="e">
        <f>VLOOKUP($O117,Raw!$C$574:$N$678,Trade!AA$35,0)</f>
        <v>#N/A</v>
      </c>
    </row>
    <row r="118" spans="1:27" x14ac:dyDescent="0.3">
      <c r="A118" t="s">
        <v>159</v>
      </c>
      <c r="B118" s="16" t="s">
        <v>555</v>
      </c>
      <c r="C118" s="17" t="e">
        <f>VLOOKUP($A118,Raw!$C$424:$N$528,Trade!C$35,0)</f>
        <v>#N/A</v>
      </c>
      <c r="D118" s="17" t="e">
        <f>VLOOKUP($A118,Raw!$C$424:$N$528,Trade!D$35,0)</f>
        <v>#N/A</v>
      </c>
      <c r="E118" s="17" t="e">
        <f>VLOOKUP($A118,Raw!$C$424:$N$528,Trade!E$35,0)</f>
        <v>#N/A</v>
      </c>
      <c r="F118" s="17" t="e">
        <f>VLOOKUP($A118,Raw!$C$424:$N$528,Trade!F$35,0)</f>
        <v>#N/A</v>
      </c>
      <c r="G118" s="17" t="e">
        <f>VLOOKUP($A118,Raw!$C$424:$N$528,Trade!G$35,0)</f>
        <v>#N/A</v>
      </c>
      <c r="H118" s="17" t="e">
        <f>VLOOKUP($A118,Raw!$C$424:$N$528,Trade!H$35,0)</f>
        <v>#N/A</v>
      </c>
      <c r="I118" s="17" t="e">
        <f>VLOOKUP($A118,Raw!$C$424:$N$528,Trade!I$35,0)</f>
        <v>#N/A</v>
      </c>
      <c r="J118" s="17" t="e">
        <f>VLOOKUP($A118,Raw!$C$424:$N$528,Trade!J$35,0)</f>
        <v>#N/A</v>
      </c>
      <c r="K118" s="17" t="e">
        <f>VLOOKUP($A118,Raw!$C$424:$N$528,Trade!K$35,0)</f>
        <v>#N/A</v>
      </c>
      <c r="L118" s="17" t="e">
        <f>VLOOKUP($A118,Raw!$C$424:$N$528,Trade!L$35,0)</f>
        <v>#N/A</v>
      </c>
      <c r="M118" s="17" t="e">
        <f>VLOOKUP($A118,Raw!$C$424:$N$528,Trade!M$35,0)</f>
        <v>#N/A</v>
      </c>
      <c r="O118" t="s">
        <v>159</v>
      </c>
      <c r="P118" s="16" t="s">
        <v>555</v>
      </c>
      <c r="Q118" s="17" t="e">
        <f>VLOOKUP($O118,Raw!$C$574:$N$678,Trade!Q$35,0)</f>
        <v>#N/A</v>
      </c>
      <c r="R118" s="17" t="e">
        <f>VLOOKUP($O118,Raw!$C$574:$N$678,Trade!R$35,0)</f>
        <v>#N/A</v>
      </c>
      <c r="S118" s="17" t="e">
        <f>VLOOKUP($O118,Raw!$C$574:$N$678,Trade!S$35,0)</f>
        <v>#N/A</v>
      </c>
      <c r="T118" s="17" t="e">
        <f>VLOOKUP($O118,Raw!$C$574:$N$678,Trade!T$35,0)</f>
        <v>#N/A</v>
      </c>
      <c r="U118" s="17" t="e">
        <f>VLOOKUP($O118,Raw!$C$574:$N$678,Trade!U$35,0)</f>
        <v>#N/A</v>
      </c>
      <c r="V118" s="17" t="e">
        <f>VLOOKUP($O118,Raw!$C$574:$N$678,Trade!V$35,0)</f>
        <v>#N/A</v>
      </c>
      <c r="W118" s="17" t="e">
        <f>VLOOKUP($O118,Raw!$C$574:$N$678,Trade!W$35,0)</f>
        <v>#N/A</v>
      </c>
      <c r="X118" s="17" t="e">
        <f>VLOOKUP($O118,Raw!$C$574:$N$678,Trade!X$35,0)</f>
        <v>#N/A</v>
      </c>
      <c r="Y118" s="17" t="e">
        <f>VLOOKUP($O118,Raw!$C$574:$N$678,Trade!Y$35,0)</f>
        <v>#N/A</v>
      </c>
      <c r="Z118" s="17" t="e">
        <f>VLOOKUP($O118,Raw!$C$574:$N$678,Trade!Z$35,0)</f>
        <v>#N/A</v>
      </c>
      <c r="AA118" s="17" t="e">
        <f>VLOOKUP($O118,Raw!$C$574:$N$678,Trade!AA$35,0)</f>
        <v>#N/A</v>
      </c>
    </row>
    <row r="119" spans="1:27" x14ac:dyDescent="0.3">
      <c r="A119" t="s">
        <v>160</v>
      </c>
      <c r="B119" s="16" t="s">
        <v>556</v>
      </c>
      <c r="C119" s="17" t="e">
        <f>VLOOKUP($A119,Raw!$C$424:$N$528,Trade!C$35,0)</f>
        <v>#N/A</v>
      </c>
      <c r="D119" s="17" t="e">
        <f>VLOOKUP($A119,Raw!$C$424:$N$528,Trade!D$35,0)</f>
        <v>#N/A</v>
      </c>
      <c r="E119" s="17" t="e">
        <f>VLOOKUP($A119,Raw!$C$424:$N$528,Trade!E$35,0)</f>
        <v>#N/A</v>
      </c>
      <c r="F119" s="17" t="e">
        <f>VLOOKUP($A119,Raw!$C$424:$N$528,Trade!F$35,0)</f>
        <v>#N/A</v>
      </c>
      <c r="G119" s="17" t="e">
        <f>VLOOKUP($A119,Raw!$C$424:$N$528,Trade!G$35,0)</f>
        <v>#N/A</v>
      </c>
      <c r="H119" s="17" t="e">
        <f>VLOOKUP($A119,Raw!$C$424:$N$528,Trade!H$35,0)</f>
        <v>#N/A</v>
      </c>
      <c r="I119" s="17" t="e">
        <f>VLOOKUP($A119,Raw!$C$424:$N$528,Trade!I$35,0)</f>
        <v>#N/A</v>
      </c>
      <c r="J119" s="17" t="e">
        <f>VLOOKUP($A119,Raw!$C$424:$N$528,Trade!J$35,0)</f>
        <v>#N/A</v>
      </c>
      <c r="K119" s="17" t="e">
        <f>VLOOKUP($A119,Raw!$C$424:$N$528,Trade!K$35,0)</f>
        <v>#N/A</v>
      </c>
      <c r="L119" s="17" t="e">
        <f>VLOOKUP($A119,Raw!$C$424:$N$528,Trade!L$35,0)</f>
        <v>#N/A</v>
      </c>
      <c r="M119" s="17" t="e">
        <f>VLOOKUP($A119,Raw!$C$424:$N$528,Trade!M$35,0)</f>
        <v>#N/A</v>
      </c>
      <c r="O119" t="s">
        <v>160</v>
      </c>
      <c r="P119" s="16" t="s">
        <v>556</v>
      </c>
      <c r="Q119" s="17" t="e">
        <f>VLOOKUP($O119,Raw!$C$574:$N$678,Trade!Q$35,0)</f>
        <v>#N/A</v>
      </c>
      <c r="R119" s="17" t="e">
        <f>VLOOKUP($O119,Raw!$C$574:$N$678,Trade!R$35,0)</f>
        <v>#N/A</v>
      </c>
      <c r="S119" s="17" t="e">
        <f>VLOOKUP($O119,Raw!$C$574:$N$678,Trade!S$35,0)</f>
        <v>#N/A</v>
      </c>
      <c r="T119" s="17" t="e">
        <f>VLOOKUP($O119,Raw!$C$574:$N$678,Trade!T$35,0)</f>
        <v>#N/A</v>
      </c>
      <c r="U119" s="17" t="e">
        <f>VLOOKUP($O119,Raw!$C$574:$N$678,Trade!U$35,0)</f>
        <v>#N/A</v>
      </c>
      <c r="V119" s="17" t="e">
        <f>VLOOKUP($O119,Raw!$C$574:$N$678,Trade!V$35,0)</f>
        <v>#N/A</v>
      </c>
      <c r="W119" s="17" t="e">
        <f>VLOOKUP($O119,Raw!$C$574:$N$678,Trade!W$35,0)</f>
        <v>#N/A</v>
      </c>
      <c r="X119" s="17" t="e">
        <f>VLOOKUP($O119,Raw!$C$574:$N$678,Trade!X$35,0)</f>
        <v>#N/A</v>
      </c>
      <c r="Y119" s="17" t="e">
        <f>VLOOKUP($O119,Raw!$C$574:$N$678,Trade!Y$35,0)</f>
        <v>#N/A</v>
      </c>
      <c r="Z119" s="17" t="e">
        <f>VLOOKUP($O119,Raw!$C$574:$N$678,Trade!Z$35,0)</f>
        <v>#N/A</v>
      </c>
      <c r="AA119" s="17" t="e">
        <f>VLOOKUP($O119,Raw!$C$574:$N$678,Trade!AA$35,0)</f>
        <v>#N/A</v>
      </c>
    </row>
    <row r="120" spans="1:27" x14ac:dyDescent="0.3">
      <c r="A120" t="s">
        <v>161</v>
      </c>
      <c r="B120" s="12" t="s">
        <v>269</v>
      </c>
      <c r="C120" s="13">
        <f>VLOOKUP($A120,Raw!$C$424:$N$528,Trade!C$35,0)</f>
        <v>9.9999999999999995E-8</v>
      </c>
      <c r="D120" s="13">
        <f>VLOOKUP($A120,Raw!$C$424:$N$528,Trade!D$35,0)</f>
        <v>9.9999999999999995E-8</v>
      </c>
      <c r="E120" s="13">
        <f>VLOOKUP($A120,Raw!$C$424:$N$528,Trade!E$35,0)</f>
        <v>9.9999999999999995E-8</v>
      </c>
      <c r="F120" s="13">
        <f>VLOOKUP($A120,Raw!$C$424:$N$528,Trade!F$35,0)</f>
        <v>9.9999999999999995E-8</v>
      </c>
      <c r="G120" s="13">
        <f>VLOOKUP($A120,Raw!$C$424:$N$528,Trade!G$35,0)</f>
        <v>9.9999999999999995E-8</v>
      </c>
      <c r="H120" s="13">
        <f>VLOOKUP($A120,Raw!$C$424:$N$528,Trade!H$35,0)</f>
        <v>9.9999999999999995E-8</v>
      </c>
      <c r="I120" s="13">
        <f>VLOOKUP($A120,Raw!$C$424:$N$528,Trade!I$35,0)</f>
        <v>9.9999999999999995E-8</v>
      </c>
      <c r="J120" s="13">
        <f>VLOOKUP($A120,Raw!$C$424:$N$528,Trade!J$35,0)</f>
        <v>9.9999999999999995E-8</v>
      </c>
      <c r="K120" s="13">
        <f>VLOOKUP($A120,Raw!$C$424:$N$528,Trade!K$35,0)</f>
        <v>9.9999999999999995E-8</v>
      </c>
      <c r="L120" s="13">
        <f>VLOOKUP($A120,Raw!$C$424:$N$528,Trade!L$35,0)</f>
        <v>9.9999999999999995E-8</v>
      </c>
      <c r="M120" s="13">
        <f>VLOOKUP($A120,Raw!$C$424:$N$528,Trade!M$35,0)</f>
        <v>9.9999999999999995E-8</v>
      </c>
      <c r="O120" t="s">
        <v>161</v>
      </c>
      <c r="P120" s="12" t="s">
        <v>269</v>
      </c>
      <c r="Q120" s="13">
        <f>VLOOKUP($O120,Raw!$C$574:$N$678,Trade!Q$35,0)</f>
        <v>2.2692960422316233</v>
      </c>
      <c r="R120" s="13">
        <f>VLOOKUP($O120,Raw!$C$574:$N$678,Trade!R$35,0)</f>
        <v>4.7927867970159133</v>
      </c>
      <c r="S120" s="13">
        <f>VLOOKUP($O120,Raw!$C$574:$N$678,Trade!S$35,0)</f>
        <v>9.9999999999999995E-8</v>
      </c>
      <c r="T120" s="13">
        <f>VLOOKUP($O120,Raw!$C$574:$N$678,Trade!T$35,0)</f>
        <v>9.9999999999999995E-8</v>
      </c>
      <c r="U120" s="13">
        <f>VLOOKUP($O120,Raw!$C$574:$N$678,Trade!U$35,0)</f>
        <v>9.9999999999999995E-8</v>
      </c>
      <c r="V120" s="13">
        <f>VLOOKUP($O120,Raw!$C$574:$N$678,Trade!V$35,0)</f>
        <v>9.9999999999999995E-8</v>
      </c>
      <c r="W120" s="13">
        <f>VLOOKUP($O120,Raw!$C$574:$N$678,Trade!W$35,0)</f>
        <v>9.9999999999999995E-8</v>
      </c>
      <c r="X120" s="13">
        <f>VLOOKUP($O120,Raw!$C$574:$N$678,Trade!X$35,0)</f>
        <v>9.9999999999999995E-8</v>
      </c>
      <c r="Y120" s="13">
        <f>VLOOKUP($O120,Raw!$C$574:$N$678,Trade!Y$35,0)</f>
        <v>9.9999999999999995E-8</v>
      </c>
      <c r="Z120" s="13">
        <f>VLOOKUP($O120,Raw!$C$574:$N$678,Trade!Z$35,0)</f>
        <v>9.9999999999999995E-8</v>
      </c>
      <c r="AA120" s="13">
        <f>VLOOKUP($O120,Raw!$C$574:$N$678,Trade!AA$35,0)</f>
        <v>9.9999999999999995E-8</v>
      </c>
    </row>
    <row r="121" spans="1:27" x14ac:dyDescent="0.3">
      <c r="A121" t="s">
        <v>162</v>
      </c>
      <c r="B121" s="14" t="s">
        <v>314</v>
      </c>
      <c r="C121" s="15" t="e">
        <f>VLOOKUP($A121,Raw!$C$424:$N$528,Trade!C$35,0)</f>
        <v>#N/A</v>
      </c>
      <c r="D121" s="15" t="e">
        <f>VLOOKUP($A121,Raw!$C$424:$N$528,Trade!D$35,0)</f>
        <v>#N/A</v>
      </c>
      <c r="E121" s="15" t="e">
        <f>VLOOKUP($A121,Raw!$C$424:$N$528,Trade!E$35,0)</f>
        <v>#N/A</v>
      </c>
      <c r="F121" s="15" t="e">
        <f>VLOOKUP($A121,Raw!$C$424:$N$528,Trade!F$35,0)</f>
        <v>#N/A</v>
      </c>
      <c r="G121" s="15" t="e">
        <f>VLOOKUP($A121,Raw!$C$424:$N$528,Trade!G$35,0)</f>
        <v>#N/A</v>
      </c>
      <c r="H121" s="15" t="e">
        <f>VLOOKUP($A121,Raw!$C$424:$N$528,Trade!H$35,0)</f>
        <v>#N/A</v>
      </c>
      <c r="I121" s="15" t="e">
        <f>VLOOKUP($A121,Raw!$C$424:$N$528,Trade!I$35,0)</f>
        <v>#N/A</v>
      </c>
      <c r="J121" s="15" t="e">
        <f>VLOOKUP($A121,Raw!$C$424:$N$528,Trade!J$35,0)</f>
        <v>#N/A</v>
      </c>
      <c r="K121" s="15" t="e">
        <f>VLOOKUP($A121,Raw!$C$424:$N$528,Trade!K$35,0)</f>
        <v>#N/A</v>
      </c>
      <c r="L121" s="15" t="e">
        <f>VLOOKUP($A121,Raw!$C$424:$N$528,Trade!L$35,0)</f>
        <v>#N/A</v>
      </c>
      <c r="M121" s="15" t="e">
        <f>VLOOKUP($A121,Raw!$C$424:$N$528,Trade!M$35,0)</f>
        <v>#N/A</v>
      </c>
      <c r="O121" t="s">
        <v>162</v>
      </c>
      <c r="P121" s="14" t="s">
        <v>314</v>
      </c>
      <c r="Q121" s="15" t="e">
        <f>VLOOKUP($O121,Raw!$C$574:$N$678,Trade!Q$35,0)</f>
        <v>#N/A</v>
      </c>
      <c r="R121" s="15" t="e">
        <f>VLOOKUP($O121,Raw!$C$574:$N$678,Trade!R$35,0)</f>
        <v>#N/A</v>
      </c>
      <c r="S121" s="15" t="e">
        <f>VLOOKUP($O121,Raw!$C$574:$N$678,Trade!S$35,0)</f>
        <v>#N/A</v>
      </c>
      <c r="T121" s="15" t="e">
        <f>VLOOKUP($O121,Raw!$C$574:$N$678,Trade!T$35,0)</f>
        <v>#N/A</v>
      </c>
      <c r="U121" s="15" t="e">
        <f>VLOOKUP($O121,Raw!$C$574:$N$678,Trade!U$35,0)</f>
        <v>#N/A</v>
      </c>
      <c r="V121" s="15" t="e">
        <f>VLOOKUP($O121,Raw!$C$574:$N$678,Trade!V$35,0)</f>
        <v>#N/A</v>
      </c>
      <c r="W121" s="15" t="e">
        <f>VLOOKUP($O121,Raw!$C$574:$N$678,Trade!W$35,0)</f>
        <v>#N/A</v>
      </c>
      <c r="X121" s="15" t="e">
        <f>VLOOKUP($O121,Raw!$C$574:$N$678,Trade!X$35,0)</f>
        <v>#N/A</v>
      </c>
      <c r="Y121" s="15" t="e">
        <f>VLOOKUP($O121,Raw!$C$574:$N$678,Trade!Y$35,0)</f>
        <v>#N/A</v>
      </c>
      <c r="Z121" s="15" t="e">
        <f>VLOOKUP($O121,Raw!$C$574:$N$678,Trade!Z$35,0)</f>
        <v>#N/A</v>
      </c>
      <c r="AA121" s="15" t="e">
        <f>VLOOKUP($O121,Raw!$C$574:$N$678,Trade!AA$35,0)</f>
        <v>#N/A</v>
      </c>
    </row>
    <row r="122" spans="1:27" x14ac:dyDescent="0.3">
      <c r="A122" t="s">
        <v>163</v>
      </c>
      <c r="B122" s="14" t="s">
        <v>273</v>
      </c>
      <c r="C122" s="15" t="e">
        <f>VLOOKUP($A122,Raw!$C$424:$N$528,Trade!C$35,0)</f>
        <v>#N/A</v>
      </c>
      <c r="D122" s="15" t="e">
        <f>VLOOKUP($A122,Raw!$C$424:$N$528,Trade!D$35,0)</f>
        <v>#N/A</v>
      </c>
      <c r="E122" s="15" t="e">
        <f>VLOOKUP($A122,Raw!$C$424:$N$528,Trade!E$35,0)</f>
        <v>#N/A</v>
      </c>
      <c r="F122" s="15" t="e">
        <f>VLOOKUP($A122,Raw!$C$424:$N$528,Trade!F$35,0)</f>
        <v>#N/A</v>
      </c>
      <c r="G122" s="15" t="e">
        <f>VLOOKUP($A122,Raw!$C$424:$N$528,Trade!G$35,0)</f>
        <v>#N/A</v>
      </c>
      <c r="H122" s="15" t="e">
        <f>VLOOKUP($A122,Raw!$C$424:$N$528,Trade!H$35,0)</f>
        <v>#N/A</v>
      </c>
      <c r="I122" s="15" t="e">
        <f>VLOOKUP($A122,Raw!$C$424:$N$528,Trade!I$35,0)</f>
        <v>#N/A</v>
      </c>
      <c r="J122" s="15" t="e">
        <f>VLOOKUP($A122,Raw!$C$424:$N$528,Trade!J$35,0)</f>
        <v>#N/A</v>
      </c>
      <c r="K122" s="15" t="e">
        <f>VLOOKUP($A122,Raw!$C$424:$N$528,Trade!K$35,0)</f>
        <v>#N/A</v>
      </c>
      <c r="L122" s="15" t="e">
        <f>VLOOKUP($A122,Raw!$C$424:$N$528,Trade!L$35,0)</f>
        <v>#N/A</v>
      </c>
      <c r="M122" s="15" t="e">
        <f>VLOOKUP($A122,Raw!$C$424:$N$528,Trade!M$35,0)</f>
        <v>#N/A</v>
      </c>
      <c r="O122" t="s">
        <v>163</v>
      </c>
      <c r="P122" s="14" t="s">
        <v>273</v>
      </c>
      <c r="Q122" s="15" t="e">
        <f>VLOOKUP($O122,Raw!$C$574:$N$678,Trade!Q$35,0)</f>
        <v>#N/A</v>
      </c>
      <c r="R122" s="15" t="e">
        <f>VLOOKUP($O122,Raw!$C$574:$N$678,Trade!R$35,0)</f>
        <v>#N/A</v>
      </c>
      <c r="S122" s="15" t="e">
        <f>VLOOKUP($O122,Raw!$C$574:$N$678,Trade!S$35,0)</f>
        <v>#N/A</v>
      </c>
      <c r="T122" s="15" t="e">
        <f>VLOOKUP($O122,Raw!$C$574:$N$678,Trade!T$35,0)</f>
        <v>#N/A</v>
      </c>
      <c r="U122" s="15" t="e">
        <f>VLOOKUP($O122,Raw!$C$574:$N$678,Trade!U$35,0)</f>
        <v>#N/A</v>
      </c>
      <c r="V122" s="15" t="e">
        <f>VLOOKUP($O122,Raw!$C$574:$N$678,Trade!V$35,0)</f>
        <v>#N/A</v>
      </c>
      <c r="W122" s="15" t="e">
        <f>VLOOKUP($O122,Raw!$C$574:$N$678,Trade!W$35,0)</f>
        <v>#N/A</v>
      </c>
      <c r="X122" s="15" t="e">
        <f>VLOOKUP($O122,Raw!$C$574:$N$678,Trade!X$35,0)</f>
        <v>#N/A</v>
      </c>
      <c r="Y122" s="15" t="e">
        <f>VLOOKUP($O122,Raw!$C$574:$N$678,Trade!Y$35,0)</f>
        <v>#N/A</v>
      </c>
      <c r="Z122" s="15" t="e">
        <f>VLOOKUP($O122,Raw!$C$574:$N$678,Trade!Z$35,0)</f>
        <v>#N/A</v>
      </c>
      <c r="AA122" s="15" t="e">
        <f>VLOOKUP($O122,Raw!$C$574:$N$678,Trade!AA$35,0)</f>
        <v>#N/A</v>
      </c>
    </row>
    <row r="123" spans="1:27" x14ac:dyDescent="0.3">
      <c r="A123" t="s">
        <v>164</v>
      </c>
      <c r="B123" s="14" t="s">
        <v>275</v>
      </c>
      <c r="C123" s="15" t="e">
        <f>VLOOKUP($A123,Raw!$C$424:$N$528,Trade!C$35,0)</f>
        <v>#N/A</v>
      </c>
      <c r="D123" s="15" t="e">
        <f>VLOOKUP($A123,Raw!$C$424:$N$528,Trade!D$35,0)</f>
        <v>#N/A</v>
      </c>
      <c r="E123" s="15" t="e">
        <f>VLOOKUP($A123,Raw!$C$424:$N$528,Trade!E$35,0)</f>
        <v>#N/A</v>
      </c>
      <c r="F123" s="15" t="e">
        <f>VLOOKUP($A123,Raw!$C$424:$N$528,Trade!F$35,0)</f>
        <v>#N/A</v>
      </c>
      <c r="G123" s="15" t="e">
        <f>VLOOKUP($A123,Raw!$C$424:$N$528,Trade!G$35,0)</f>
        <v>#N/A</v>
      </c>
      <c r="H123" s="15" t="e">
        <f>VLOOKUP($A123,Raw!$C$424:$N$528,Trade!H$35,0)</f>
        <v>#N/A</v>
      </c>
      <c r="I123" s="15" t="e">
        <f>VLOOKUP($A123,Raw!$C$424:$N$528,Trade!I$35,0)</f>
        <v>#N/A</v>
      </c>
      <c r="J123" s="15" t="e">
        <f>VLOOKUP($A123,Raw!$C$424:$N$528,Trade!J$35,0)</f>
        <v>#N/A</v>
      </c>
      <c r="K123" s="15" t="e">
        <f>VLOOKUP($A123,Raw!$C$424:$N$528,Trade!K$35,0)</f>
        <v>#N/A</v>
      </c>
      <c r="L123" s="15" t="e">
        <f>VLOOKUP($A123,Raw!$C$424:$N$528,Trade!L$35,0)</f>
        <v>#N/A</v>
      </c>
      <c r="M123" s="15" t="e">
        <f>VLOOKUP($A123,Raw!$C$424:$N$528,Trade!M$35,0)</f>
        <v>#N/A</v>
      </c>
      <c r="O123" t="s">
        <v>164</v>
      </c>
      <c r="P123" s="14" t="s">
        <v>275</v>
      </c>
      <c r="Q123" s="15" t="e">
        <f>VLOOKUP($O123,Raw!$C$574:$N$678,Trade!Q$35,0)</f>
        <v>#N/A</v>
      </c>
      <c r="R123" s="15" t="e">
        <f>VLOOKUP($O123,Raw!$C$574:$N$678,Trade!R$35,0)</f>
        <v>#N/A</v>
      </c>
      <c r="S123" s="15" t="e">
        <f>VLOOKUP($O123,Raw!$C$574:$N$678,Trade!S$35,0)</f>
        <v>#N/A</v>
      </c>
      <c r="T123" s="15" t="e">
        <f>VLOOKUP($O123,Raw!$C$574:$N$678,Trade!T$35,0)</f>
        <v>#N/A</v>
      </c>
      <c r="U123" s="15" t="e">
        <f>VLOOKUP($O123,Raw!$C$574:$N$678,Trade!U$35,0)</f>
        <v>#N/A</v>
      </c>
      <c r="V123" s="15" t="e">
        <f>VLOOKUP($O123,Raw!$C$574:$N$678,Trade!V$35,0)</f>
        <v>#N/A</v>
      </c>
      <c r="W123" s="15" t="e">
        <f>VLOOKUP($O123,Raw!$C$574:$N$678,Trade!W$35,0)</f>
        <v>#N/A</v>
      </c>
      <c r="X123" s="15" t="e">
        <f>VLOOKUP($O123,Raw!$C$574:$N$678,Trade!X$35,0)</f>
        <v>#N/A</v>
      </c>
      <c r="Y123" s="15" t="e">
        <f>VLOOKUP($O123,Raw!$C$574:$N$678,Trade!Y$35,0)</f>
        <v>#N/A</v>
      </c>
      <c r="Z123" s="15" t="e">
        <f>VLOOKUP($O123,Raw!$C$574:$N$678,Trade!Z$35,0)</f>
        <v>#N/A</v>
      </c>
      <c r="AA123" s="15" t="e">
        <f>VLOOKUP($O123,Raw!$C$574:$N$678,Trade!AA$35,0)</f>
        <v>#N/A</v>
      </c>
    </row>
    <row r="124" spans="1:27" x14ac:dyDescent="0.3">
      <c r="A124" t="s">
        <v>165</v>
      </c>
      <c r="B124" s="18" t="s">
        <v>276</v>
      </c>
      <c r="C124" s="19">
        <f>VLOOKUP($A124,Raw!$C$424:$N$528,Trade!C$35,0)</f>
        <v>43.253404983541976</v>
      </c>
      <c r="D124" s="19">
        <f>VLOOKUP($A124,Raw!$C$424:$N$528,Trade!D$35,0)</f>
        <v>4.153853602189006</v>
      </c>
      <c r="E124" s="19">
        <f>VLOOKUP($A124,Raw!$C$424:$N$528,Trade!E$35,0)</f>
        <v>9.9999999999999995E-8</v>
      </c>
      <c r="F124" s="19">
        <f>VLOOKUP($A124,Raw!$C$424:$N$528,Trade!F$35,0)</f>
        <v>9.9999999999999995E-8</v>
      </c>
      <c r="G124" s="19">
        <f>VLOOKUP($A124,Raw!$C$424:$N$528,Trade!G$35,0)</f>
        <v>9.9999999999999995E-8</v>
      </c>
      <c r="H124" s="19">
        <f>VLOOKUP($A124,Raw!$C$424:$N$528,Trade!H$35,0)</f>
        <v>9.9999999999999995E-8</v>
      </c>
      <c r="I124" s="19">
        <f>VLOOKUP($A124,Raw!$C$424:$N$528,Trade!I$35,0)</f>
        <v>9.9999999999999995E-8</v>
      </c>
      <c r="J124" s="19">
        <f>VLOOKUP($A124,Raw!$C$424:$N$528,Trade!J$35,0)</f>
        <v>9.9999999999999995E-8</v>
      </c>
      <c r="K124" s="19">
        <f>VLOOKUP($A124,Raw!$C$424:$N$528,Trade!K$35,0)</f>
        <v>9.9999999999999995E-8</v>
      </c>
      <c r="L124" s="19">
        <f>VLOOKUP($A124,Raw!$C$424:$N$528,Trade!L$35,0)</f>
        <v>9.9999999999999995E-8</v>
      </c>
      <c r="M124" s="19">
        <f>VLOOKUP($A124,Raw!$C$424:$N$528,Trade!M$35,0)</f>
        <v>9.9999999999999995E-8</v>
      </c>
      <c r="O124" t="s">
        <v>165</v>
      </c>
      <c r="P124" s="18" t="s">
        <v>276</v>
      </c>
      <c r="Q124" s="19">
        <f>VLOOKUP($O124,Raw!$C$574:$N$678,Trade!Q$35,0)</f>
        <v>12.195641401732283</v>
      </c>
      <c r="R124" s="19">
        <f>VLOOKUP($O124,Raw!$C$574:$N$678,Trade!R$35,0)</f>
        <v>3.3570937285857028</v>
      </c>
      <c r="S124" s="19">
        <f>VLOOKUP($O124,Raw!$C$574:$N$678,Trade!S$35,0)</f>
        <v>9.9999999999999995E-8</v>
      </c>
      <c r="T124" s="19">
        <f>VLOOKUP($O124,Raw!$C$574:$N$678,Trade!T$35,0)</f>
        <v>9.9999999999999995E-8</v>
      </c>
      <c r="U124" s="19">
        <f>VLOOKUP($O124,Raw!$C$574:$N$678,Trade!U$35,0)</f>
        <v>9.9999999999999995E-8</v>
      </c>
      <c r="V124" s="19">
        <f>VLOOKUP($O124,Raw!$C$574:$N$678,Trade!V$35,0)</f>
        <v>9.9999999999999995E-8</v>
      </c>
      <c r="W124" s="19">
        <f>VLOOKUP($O124,Raw!$C$574:$N$678,Trade!W$35,0)</f>
        <v>9.9999999999999995E-8</v>
      </c>
      <c r="X124" s="19">
        <f>VLOOKUP($O124,Raw!$C$574:$N$678,Trade!X$35,0)</f>
        <v>9.9999999999999995E-8</v>
      </c>
      <c r="Y124" s="19">
        <f>VLOOKUP($O124,Raw!$C$574:$N$678,Trade!Y$35,0)</f>
        <v>9.9999999999999995E-8</v>
      </c>
      <c r="Z124" s="19">
        <f>VLOOKUP($O124,Raw!$C$574:$N$678,Trade!Z$35,0)</f>
        <v>9.9999999999999995E-8</v>
      </c>
      <c r="AA124" s="19">
        <f>VLOOKUP($O124,Raw!$C$574:$N$678,Trade!AA$35,0)</f>
        <v>9.9999999999999995E-8</v>
      </c>
    </row>
    <row r="125" spans="1:27" x14ac:dyDescent="0.3">
      <c r="A125" t="s">
        <v>166</v>
      </c>
      <c r="B125" s="12" t="s">
        <v>277</v>
      </c>
      <c r="C125" s="13" t="e">
        <f>VLOOKUP($A125,Raw!$C$424:$N$528,Trade!C$35,0)</f>
        <v>#N/A</v>
      </c>
      <c r="D125" s="13" t="e">
        <f>VLOOKUP($A125,Raw!$C$424:$N$528,Trade!D$35,0)</f>
        <v>#N/A</v>
      </c>
      <c r="E125" s="13" t="e">
        <f>VLOOKUP($A125,Raw!$C$424:$N$528,Trade!E$35,0)</f>
        <v>#N/A</v>
      </c>
      <c r="F125" s="13" t="e">
        <f>VLOOKUP($A125,Raw!$C$424:$N$528,Trade!F$35,0)</f>
        <v>#N/A</v>
      </c>
      <c r="G125" s="13" t="e">
        <f>VLOOKUP($A125,Raw!$C$424:$N$528,Trade!G$35,0)</f>
        <v>#N/A</v>
      </c>
      <c r="H125" s="13" t="e">
        <f>VLOOKUP($A125,Raw!$C$424:$N$528,Trade!H$35,0)</f>
        <v>#N/A</v>
      </c>
      <c r="I125" s="13" t="e">
        <f>VLOOKUP($A125,Raw!$C$424:$N$528,Trade!I$35,0)</f>
        <v>#N/A</v>
      </c>
      <c r="J125" s="13" t="e">
        <f>VLOOKUP($A125,Raw!$C$424:$N$528,Trade!J$35,0)</f>
        <v>#N/A</v>
      </c>
      <c r="K125" s="13" t="e">
        <f>VLOOKUP($A125,Raw!$C$424:$N$528,Trade!K$35,0)</f>
        <v>#N/A</v>
      </c>
      <c r="L125" s="13" t="e">
        <f>VLOOKUP($A125,Raw!$C$424:$N$528,Trade!L$35,0)</f>
        <v>#N/A</v>
      </c>
      <c r="M125" s="13" t="e">
        <f>VLOOKUP($A125,Raw!$C$424:$N$528,Trade!M$35,0)</f>
        <v>#N/A</v>
      </c>
      <c r="O125" t="s">
        <v>166</v>
      </c>
      <c r="P125" s="12" t="s">
        <v>277</v>
      </c>
      <c r="Q125" s="13" t="e">
        <f>VLOOKUP($O125,Raw!$C$574:$N$678,Trade!Q$35,0)</f>
        <v>#N/A</v>
      </c>
      <c r="R125" s="13" t="e">
        <f>VLOOKUP($O125,Raw!$C$574:$N$678,Trade!R$35,0)</f>
        <v>#N/A</v>
      </c>
      <c r="S125" s="13" t="e">
        <f>VLOOKUP($O125,Raw!$C$574:$N$678,Trade!S$35,0)</f>
        <v>#N/A</v>
      </c>
      <c r="T125" s="13" t="e">
        <f>VLOOKUP($O125,Raw!$C$574:$N$678,Trade!T$35,0)</f>
        <v>#N/A</v>
      </c>
      <c r="U125" s="13" t="e">
        <f>VLOOKUP($O125,Raw!$C$574:$N$678,Trade!U$35,0)</f>
        <v>#N/A</v>
      </c>
      <c r="V125" s="13" t="e">
        <f>VLOOKUP($O125,Raw!$C$574:$N$678,Trade!V$35,0)</f>
        <v>#N/A</v>
      </c>
      <c r="W125" s="13" t="e">
        <f>VLOOKUP($O125,Raw!$C$574:$N$678,Trade!W$35,0)</f>
        <v>#N/A</v>
      </c>
      <c r="X125" s="13" t="e">
        <f>VLOOKUP($O125,Raw!$C$574:$N$678,Trade!X$35,0)</f>
        <v>#N/A</v>
      </c>
      <c r="Y125" s="13" t="e">
        <f>VLOOKUP($O125,Raw!$C$574:$N$678,Trade!Y$35,0)</f>
        <v>#N/A</v>
      </c>
      <c r="Z125" s="13" t="e">
        <f>VLOOKUP($O125,Raw!$C$574:$N$678,Trade!Z$35,0)</f>
        <v>#N/A</v>
      </c>
      <c r="AA125" s="13" t="e">
        <f>VLOOKUP($O125,Raw!$C$574:$N$678,Trade!AA$35,0)</f>
        <v>#N/A</v>
      </c>
    </row>
    <row r="126" spans="1:27" x14ac:dyDescent="0.3">
      <c r="A126" t="s">
        <v>167</v>
      </c>
      <c r="B126" s="14" t="s">
        <v>315</v>
      </c>
      <c r="C126" s="15" t="e">
        <f>VLOOKUP($A126,Raw!$C$424:$N$528,Trade!C$35,0)</f>
        <v>#N/A</v>
      </c>
      <c r="D126" s="15" t="e">
        <f>VLOOKUP($A126,Raw!$C$424:$N$528,Trade!D$35,0)</f>
        <v>#N/A</v>
      </c>
      <c r="E126" s="15" t="e">
        <f>VLOOKUP($A126,Raw!$C$424:$N$528,Trade!E$35,0)</f>
        <v>#N/A</v>
      </c>
      <c r="F126" s="15" t="e">
        <f>VLOOKUP($A126,Raw!$C$424:$N$528,Trade!F$35,0)</f>
        <v>#N/A</v>
      </c>
      <c r="G126" s="15" t="e">
        <f>VLOOKUP($A126,Raw!$C$424:$N$528,Trade!G$35,0)</f>
        <v>#N/A</v>
      </c>
      <c r="H126" s="15" t="e">
        <f>VLOOKUP($A126,Raw!$C$424:$N$528,Trade!H$35,0)</f>
        <v>#N/A</v>
      </c>
      <c r="I126" s="15" t="e">
        <f>VLOOKUP($A126,Raw!$C$424:$N$528,Trade!I$35,0)</f>
        <v>#N/A</v>
      </c>
      <c r="J126" s="15" t="e">
        <f>VLOOKUP($A126,Raw!$C$424:$N$528,Trade!J$35,0)</f>
        <v>#N/A</v>
      </c>
      <c r="K126" s="15" t="e">
        <f>VLOOKUP($A126,Raw!$C$424:$N$528,Trade!K$35,0)</f>
        <v>#N/A</v>
      </c>
      <c r="L126" s="15" t="e">
        <f>VLOOKUP($A126,Raw!$C$424:$N$528,Trade!L$35,0)</f>
        <v>#N/A</v>
      </c>
      <c r="M126" s="15" t="e">
        <f>VLOOKUP($A126,Raw!$C$424:$N$528,Trade!M$35,0)</f>
        <v>#N/A</v>
      </c>
      <c r="O126" t="s">
        <v>167</v>
      </c>
      <c r="P126" s="14" t="s">
        <v>315</v>
      </c>
      <c r="Q126" s="15" t="e">
        <f>VLOOKUP($O126,Raw!$C$574:$N$678,Trade!Q$35,0)</f>
        <v>#N/A</v>
      </c>
      <c r="R126" s="15" t="e">
        <f>VLOOKUP($O126,Raw!$C$574:$N$678,Trade!R$35,0)</f>
        <v>#N/A</v>
      </c>
      <c r="S126" s="15" t="e">
        <f>VLOOKUP($O126,Raw!$C$574:$N$678,Trade!S$35,0)</f>
        <v>#N/A</v>
      </c>
      <c r="T126" s="15" t="e">
        <f>VLOOKUP($O126,Raw!$C$574:$N$678,Trade!T$35,0)</f>
        <v>#N/A</v>
      </c>
      <c r="U126" s="15" t="e">
        <f>VLOOKUP($O126,Raw!$C$574:$N$678,Trade!U$35,0)</f>
        <v>#N/A</v>
      </c>
      <c r="V126" s="15" t="e">
        <f>VLOOKUP($O126,Raw!$C$574:$N$678,Trade!V$35,0)</f>
        <v>#N/A</v>
      </c>
      <c r="W126" s="15" t="e">
        <f>VLOOKUP($O126,Raw!$C$574:$N$678,Trade!W$35,0)</f>
        <v>#N/A</v>
      </c>
      <c r="X126" s="15" t="e">
        <f>VLOOKUP($O126,Raw!$C$574:$N$678,Trade!X$35,0)</f>
        <v>#N/A</v>
      </c>
      <c r="Y126" s="15" t="e">
        <f>VLOOKUP($O126,Raw!$C$574:$N$678,Trade!Y$35,0)</f>
        <v>#N/A</v>
      </c>
      <c r="Z126" s="15" t="e">
        <f>VLOOKUP($O126,Raw!$C$574:$N$678,Trade!Z$35,0)</f>
        <v>#N/A</v>
      </c>
      <c r="AA126" s="15" t="e">
        <f>VLOOKUP($O126,Raw!$C$574:$N$678,Trade!AA$35,0)</f>
        <v>#N/A</v>
      </c>
    </row>
    <row r="127" spans="1:27" x14ac:dyDescent="0.3">
      <c r="A127" t="s">
        <v>168</v>
      </c>
      <c r="B127" s="14" t="s">
        <v>316</v>
      </c>
      <c r="C127" s="15" t="e">
        <f>VLOOKUP($A127,Raw!$C$424:$N$528,Trade!C$35,0)</f>
        <v>#N/A</v>
      </c>
      <c r="D127" s="15" t="e">
        <f>VLOOKUP($A127,Raw!$C$424:$N$528,Trade!D$35,0)</f>
        <v>#N/A</v>
      </c>
      <c r="E127" s="15" t="e">
        <f>VLOOKUP($A127,Raw!$C$424:$N$528,Trade!E$35,0)</f>
        <v>#N/A</v>
      </c>
      <c r="F127" s="15" t="e">
        <f>VLOOKUP($A127,Raw!$C$424:$N$528,Trade!F$35,0)</f>
        <v>#N/A</v>
      </c>
      <c r="G127" s="15" t="e">
        <f>VLOOKUP($A127,Raw!$C$424:$N$528,Trade!G$35,0)</f>
        <v>#N/A</v>
      </c>
      <c r="H127" s="15" t="e">
        <f>VLOOKUP($A127,Raw!$C$424:$N$528,Trade!H$35,0)</f>
        <v>#N/A</v>
      </c>
      <c r="I127" s="15" t="e">
        <f>VLOOKUP($A127,Raw!$C$424:$N$528,Trade!I$35,0)</f>
        <v>#N/A</v>
      </c>
      <c r="J127" s="15" t="e">
        <f>VLOOKUP($A127,Raw!$C$424:$N$528,Trade!J$35,0)</f>
        <v>#N/A</v>
      </c>
      <c r="K127" s="15" t="e">
        <f>VLOOKUP($A127,Raw!$C$424:$N$528,Trade!K$35,0)</f>
        <v>#N/A</v>
      </c>
      <c r="L127" s="15" t="e">
        <f>VLOOKUP($A127,Raw!$C$424:$N$528,Trade!L$35,0)</f>
        <v>#N/A</v>
      </c>
      <c r="M127" s="15" t="e">
        <f>VLOOKUP($A127,Raw!$C$424:$N$528,Trade!M$35,0)</f>
        <v>#N/A</v>
      </c>
      <c r="O127" t="s">
        <v>168</v>
      </c>
      <c r="P127" s="14" t="s">
        <v>316</v>
      </c>
      <c r="Q127" s="15" t="e">
        <f>VLOOKUP($O127,Raw!$C$574:$N$678,Trade!Q$35,0)</f>
        <v>#N/A</v>
      </c>
      <c r="R127" s="15" t="e">
        <f>VLOOKUP($O127,Raw!$C$574:$N$678,Trade!R$35,0)</f>
        <v>#N/A</v>
      </c>
      <c r="S127" s="15" t="e">
        <f>VLOOKUP($O127,Raw!$C$574:$N$678,Trade!S$35,0)</f>
        <v>#N/A</v>
      </c>
      <c r="T127" s="15" t="e">
        <f>VLOOKUP($O127,Raw!$C$574:$N$678,Trade!T$35,0)</f>
        <v>#N/A</v>
      </c>
      <c r="U127" s="15" t="e">
        <f>VLOOKUP($O127,Raw!$C$574:$N$678,Trade!U$35,0)</f>
        <v>#N/A</v>
      </c>
      <c r="V127" s="15" t="e">
        <f>VLOOKUP($O127,Raw!$C$574:$N$678,Trade!V$35,0)</f>
        <v>#N/A</v>
      </c>
      <c r="W127" s="15" t="e">
        <f>VLOOKUP($O127,Raw!$C$574:$N$678,Trade!W$35,0)</f>
        <v>#N/A</v>
      </c>
      <c r="X127" s="15" t="e">
        <f>VLOOKUP($O127,Raw!$C$574:$N$678,Trade!X$35,0)</f>
        <v>#N/A</v>
      </c>
      <c r="Y127" s="15" t="e">
        <f>VLOOKUP($O127,Raw!$C$574:$N$678,Trade!Y$35,0)</f>
        <v>#N/A</v>
      </c>
      <c r="Z127" s="15" t="e">
        <f>VLOOKUP($O127,Raw!$C$574:$N$678,Trade!Z$35,0)</f>
        <v>#N/A</v>
      </c>
      <c r="AA127" s="15" t="e">
        <f>VLOOKUP($O127,Raw!$C$574:$N$678,Trade!AA$35,0)</f>
        <v>#N/A</v>
      </c>
    </row>
    <row r="128" spans="1:27" x14ac:dyDescent="0.3">
      <c r="A128" t="s">
        <v>169</v>
      </c>
      <c r="B128" s="12" t="s">
        <v>283</v>
      </c>
      <c r="C128" s="13" t="e">
        <f>VLOOKUP($A128,Raw!$C$424:$N$528,Trade!C$35,0)</f>
        <v>#N/A</v>
      </c>
      <c r="D128" s="13" t="e">
        <f>VLOOKUP($A128,Raw!$C$424:$N$528,Trade!D$35,0)</f>
        <v>#N/A</v>
      </c>
      <c r="E128" s="13" t="e">
        <f>VLOOKUP($A128,Raw!$C$424:$N$528,Trade!E$35,0)</f>
        <v>#N/A</v>
      </c>
      <c r="F128" s="13" t="e">
        <f>VLOOKUP($A128,Raw!$C$424:$N$528,Trade!F$35,0)</f>
        <v>#N/A</v>
      </c>
      <c r="G128" s="13" t="e">
        <f>VLOOKUP($A128,Raw!$C$424:$N$528,Trade!G$35,0)</f>
        <v>#N/A</v>
      </c>
      <c r="H128" s="13" t="e">
        <f>VLOOKUP($A128,Raw!$C$424:$N$528,Trade!H$35,0)</f>
        <v>#N/A</v>
      </c>
      <c r="I128" s="13" t="e">
        <f>VLOOKUP($A128,Raw!$C$424:$N$528,Trade!I$35,0)</f>
        <v>#N/A</v>
      </c>
      <c r="J128" s="13" t="e">
        <f>VLOOKUP($A128,Raw!$C$424:$N$528,Trade!J$35,0)</f>
        <v>#N/A</v>
      </c>
      <c r="K128" s="13" t="e">
        <f>VLOOKUP($A128,Raw!$C$424:$N$528,Trade!K$35,0)</f>
        <v>#N/A</v>
      </c>
      <c r="L128" s="13" t="e">
        <f>VLOOKUP($A128,Raw!$C$424:$N$528,Trade!L$35,0)</f>
        <v>#N/A</v>
      </c>
      <c r="M128" s="13" t="e">
        <f>VLOOKUP($A128,Raw!$C$424:$N$528,Trade!M$35,0)</f>
        <v>#N/A</v>
      </c>
      <c r="O128" t="s">
        <v>169</v>
      </c>
      <c r="P128" s="12" t="s">
        <v>283</v>
      </c>
      <c r="Q128" s="13" t="e">
        <f>VLOOKUP($O128,Raw!$C$574:$N$678,Trade!Q$35,0)</f>
        <v>#N/A</v>
      </c>
      <c r="R128" s="13" t="e">
        <f>VLOOKUP($O128,Raw!$C$574:$N$678,Trade!R$35,0)</f>
        <v>#N/A</v>
      </c>
      <c r="S128" s="13" t="e">
        <f>VLOOKUP($O128,Raw!$C$574:$N$678,Trade!S$35,0)</f>
        <v>#N/A</v>
      </c>
      <c r="T128" s="13" t="e">
        <f>VLOOKUP($O128,Raw!$C$574:$N$678,Trade!T$35,0)</f>
        <v>#N/A</v>
      </c>
      <c r="U128" s="13" t="e">
        <f>VLOOKUP($O128,Raw!$C$574:$N$678,Trade!U$35,0)</f>
        <v>#N/A</v>
      </c>
      <c r="V128" s="13" t="e">
        <f>VLOOKUP($O128,Raw!$C$574:$N$678,Trade!V$35,0)</f>
        <v>#N/A</v>
      </c>
      <c r="W128" s="13" t="e">
        <f>VLOOKUP($O128,Raw!$C$574:$N$678,Trade!W$35,0)</f>
        <v>#N/A</v>
      </c>
      <c r="X128" s="13" t="e">
        <f>VLOOKUP($O128,Raw!$C$574:$N$678,Trade!X$35,0)</f>
        <v>#N/A</v>
      </c>
      <c r="Y128" s="13" t="e">
        <f>VLOOKUP($O128,Raw!$C$574:$N$678,Trade!Y$35,0)</f>
        <v>#N/A</v>
      </c>
      <c r="Z128" s="13" t="e">
        <f>VLOOKUP($O128,Raw!$C$574:$N$678,Trade!Z$35,0)</f>
        <v>#N/A</v>
      </c>
      <c r="AA128" s="13" t="e">
        <f>VLOOKUP($O128,Raw!$C$574:$N$678,Trade!AA$35,0)</f>
        <v>#N/A</v>
      </c>
    </row>
    <row r="129" spans="1:27" x14ac:dyDescent="0.3">
      <c r="A129" t="s">
        <v>170</v>
      </c>
      <c r="B129" s="14" t="s">
        <v>317</v>
      </c>
      <c r="C129" s="15" t="e">
        <f>VLOOKUP($A129,Raw!$C$424:$N$528,Trade!C$35,0)</f>
        <v>#N/A</v>
      </c>
      <c r="D129" s="15" t="e">
        <f>VLOOKUP($A129,Raw!$C$424:$N$528,Trade!D$35,0)</f>
        <v>#N/A</v>
      </c>
      <c r="E129" s="15" t="e">
        <f>VLOOKUP($A129,Raw!$C$424:$N$528,Trade!E$35,0)</f>
        <v>#N/A</v>
      </c>
      <c r="F129" s="15" t="e">
        <f>VLOOKUP($A129,Raw!$C$424:$N$528,Trade!F$35,0)</f>
        <v>#N/A</v>
      </c>
      <c r="G129" s="15" t="e">
        <f>VLOOKUP($A129,Raw!$C$424:$N$528,Trade!G$35,0)</f>
        <v>#N/A</v>
      </c>
      <c r="H129" s="15" t="e">
        <f>VLOOKUP($A129,Raw!$C$424:$N$528,Trade!H$35,0)</f>
        <v>#N/A</v>
      </c>
      <c r="I129" s="15" t="e">
        <f>VLOOKUP($A129,Raw!$C$424:$N$528,Trade!I$35,0)</f>
        <v>#N/A</v>
      </c>
      <c r="J129" s="15" t="e">
        <f>VLOOKUP($A129,Raw!$C$424:$N$528,Trade!J$35,0)</f>
        <v>#N/A</v>
      </c>
      <c r="K129" s="15" t="e">
        <f>VLOOKUP($A129,Raw!$C$424:$N$528,Trade!K$35,0)</f>
        <v>#N/A</v>
      </c>
      <c r="L129" s="15" t="e">
        <f>VLOOKUP($A129,Raw!$C$424:$N$528,Trade!L$35,0)</f>
        <v>#N/A</v>
      </c>
      <c r="M129" s="15" t="e">
        <f>VLOOKUP($A129,Raw!$C$424:$N$528,Trade!M$35,0)</f>
        <v>#N/A</v>
      </c>
      <c r="O129" t="s">
        <v>170</v>
      </c>
      <c r="P129" s="14" t="s">
        <v>317</v>
      </c>
      <c r="Q129" s="15" t="e">
        <f>VLOOKUP($O129,Raw!$C$574:$N$678,Trade!Q$35,0)</f>
        <v>#N/A</v>
      </c>
      <c r="R129" s="15" t="e">
        <f>VLOOKUP($O129,Raw!$C$574:$N$678,Trade!R$35,0)</f>
        <v>#N/A</v>
      </c>
      <c r="S129" s="15" t="e">
        <f>VLOOKUP($O129,Raw!$C$574:$N$678,Trade!S$35,0)</f>
        <v>#N/A</v>
      </c>
      <c r="T129" s="15" t="e">
        <f>VLOOKUP($O129,Raw!$C$574:$N$678,Trade!T$35,0)</f>
        <v>#N/A</v>
      </c>
      <c r="U129" s="15" t="e">
        <f>VLOOKUP($O129,Raw!$C$574:$N$678,Trade!U$35,0)</f>
        <v>#N/A</v>
      </c>
      <c r="V129" s="15" t="e">
        <f>VLOOKUP($O129,Raw!$C$574:$N$678,Trade!V$35,0)</f>
        <v>#N/A</v>
      </c>
      <c r="W129" s="15" t="e">
        <f>VLOOKUP($O129,Raw!$C$574:$N$678,Trade!W$35,0)</f>
        <v>#N/A</v>
      </c>
      <c r="X129" s="15" t="e">
        <f>VLOOKUP($O129,Raw!$C$574:$N$678,Trade!X$35,0)</f>
        <v>#N/A</v>
      </c>
      <c r="Y129" s="15" t="e">
        <f>VLOOKUP($O129,Raw!$C$574:$N$678,Trade!Y$35,0)</f>
        <v>#N/A</v>
      </c>
      <c r="Z129" s="15" t="e">
        <f>VLOOKUP($O129,Raw!$C$574:$N$678,Trade!Z$35,0)</f>
        <v>#N/A</v>
      </c>
      <c r="AA129" s="15" t="e">
        <f>VLOOKUP($O129,Raw!$C$574:$N$678,Trade!AA$35,0)</f>
        <v>#N/A</v>
      </c>
    </row>
    <row r="130" spans="1:27" x14ac:dyDescent="0.3">
      <c r="A130" t="s">
        <v>171</v>
      </c>
      <c r="B130" s="14" t="s">
        <v>318</v>
      </c>
      <c r="C130" s="15" t="e">
        <f>VLOOKUP($A130,Raw!$C$424:$N$528,Trade!C$35,0)</f>
        <v>#N/A</v>
      </c>
      <c r="D130" s="15" t="e">
        <f>VLOOKUP($A130,Raw!$C$424:$N$528,Trade!D$35,0)</f>
        <v>#N/A</v>
      </c>
      <c r="E130" s="15" t="e">
        <f>VLOOKUP($A130,Raw!$C$424:$N$528,Trade!E$35,0)</f>
        <v>#N/A</v>
      </c>
      <c r="F130" s="15" t="e">
        <f>VLOOKUP($A130,Raw!$C$424:$N$528,Trade!F$35,0)</f>
        <v>#N/A</v>
      </c>
      <c r="G130" s="15" t="e">
        <f>VLOOKUP($A130,Raw!$C$424:$N$528,Trade!G$35,0)</f>
        <v>#N/A</v>
      </c>
      <c r="H130" s="15" t="e">
        <f>VLOOKUP($A130,Raw!$C$424:$N$528,Trade!H$35,0)</f>
        <v>#N/A</v>
      </c>
      <c r="I130" s="15" t="e">
        <f>VLOOKUP($A130,Raw!$C$424:$N$528,Trade!I$35,0)</f>
        <v>#N/A</v>
      </c>
      <c r="J130" s="15" t="e">
        <f>VLOOKUP($A130,Raw!$C$424:$N$528,Trade!J$35,0)</f>
        <v>#N/A</v>
      </c>
      <c r="K130" s="15" t="e">
        <f>VLOOKUP($A130,Raw!$C$424:$N$528,Trade!K$35,0)</f>
        <v>#N/A</v>
      </c>
      <c r="L130" s="15" t="e">
        <f>VLOOKUP($A130,Raw!$C$424:$N$528,Trade!L$35,0)</f>
        <v>#N/A</v>
      </c>
      <c r="M130" s="15" t="e">
        <f>VLOOKUP($A130,Raw!$C$424:$N$528,Trade!M$35,0)</f>
        <v>#N/A</v>
      </c>
      <c r="O130" t="s">
        <v>171</v>
      </c>
      <c r="P130" s="14" t="s">
        <v>318</v>
      </c>
      <c r="Q130" s="15" t="e">
        <f>VLOOKUP($O130,Raw!$C$574:$N$678,Trade!Q$35,0)</f>
        <v>#N/A</v>
      </c>
      <c r="R130" s="15" t="e">
        <f>VLOOKUP($O130,Raw!$C$574:$N$678,Trade!R$35,0)</f>
        <v>#N/A</v>
      </c>
      <c r="S130" s="15" t="e">
        <f>VLOOKUP($O130,Raw!$C$574:$N$678,Trade!S$35,0)</f>
        <v>#N/A</v>
      </c>
      <c r="T130" s="15" t="e">
        <f>VLOOKUP($O130,Raw!$C$574:$N$678,Trade!T$35,0)</f>
        <v>#N/A</v>
      </c>
      <c r="U130" s="15" t="e">
        <f>VLOOKUP($O130,Raw!$C$574:$N$678,Trade!U$35,0)</f>
        <v>#N/A</v>
      </c>
      <c r="V130" s="15" t="e">
        <f>VLOOKUP($O130,Raw!$C$574:$N$678,Trade!V$35,0)</f>
        <v>#N/A</v>
      </c>
      <c r="W130" s="15" t="e">
        <f>VLOOKUP($O130,Raw!$C$574:$N$678,Trade!W$35,0)</f>
        <v>#N/A</v>
      </c>
      <c r="X130" s="15" t="e">
        <f>VLOOKUP($O130,Raw!$C$574:$N$678,Trade!X$35,0)</f>
        <v>#N/A</v>
      </c>
      <c r="Y130" s="15" t="e">
        <f>VLOOKUP($O130,Raw!$C$574:$N$678,Trade!Y$35,0)</f>
        <v>#N/A</v>
      </c>
      <c r="Z130" s="15" t="e">
        <f>VLOOKUP($O130,Raw!$C$574:$N$678,Trade!Z$35,0)</f>
        <v>#N/A</v>
      </c>
      <c r="AA130" s="15" t="e">
        <f>VLOOKUP($O130,Raw!$C$574:$N$678,Trade!AA$35,0)</f>
        <v>#N/A</v>
      </c>
    </row>
    <row r="131" spans="1:27" x14ac:dyDescent="0.3">
      <c r="A131" t="s">
        <v>172</v>
      </c>
      <c r="B131" s="12" t="s">
        <v>288</v>
      </c>
      <c r="C131" s="13" t="e">
        <f>VLOOKUP($A131,Raw!$C$424:$N$528,Trade!C$35,0)</f>
        <v>#N/A</v>
      </c>
      <c r="D131" s="13" t="e">
        <f>VLOOKUP($A131,Raw!$C$424:$N$528,Trade!D$35,0)</f>
        <v>#N/A</v>
      </c>
      <c r="E131" s="13" t="e">
        <f>VLOOKUP($A131,Raw!$C$424:$N$528,Trade!E$35,0)</f>
        <v>#N/A</v>
      </c>
      <c r="F131" s="13" t="e">
        <f>VLOOKUP($A131,Raw!$C$424:$N$528,Trade!F$35,0)</f>
        <v>#N/A</v>
      </c>
      <c r="G131" s="13" t="e">
        <f>VLOOKUP($A131,Raw!$C$424:$N$528,Trade!G$35,0)</f>
        <v>#N/A</v>
      </c>
      <c r="H131" s="13" t="e">
        <f>VLOOKUP($A131,Raw!$C$424:$N$528,Trade!H$35,0)</f>
        <v>#N/A</v>
      </c>
      <c r="I131" s="13" t="e">
        <f>VLOOKUP($A131,Raw!$C$424:$N$528,Trade!I$35,0)</f>
        <v>#N/A</v>
      </c>
      <c r="J131" s="13" t="e">
        <f>VLOOKUP($A131,Raw!$C$424:$N$528,Trade!J$35,0)</f>
        <v>#N/A</v>
      </c>
      <c r="K131" s="13" t="e">
        <f>VLOOKUP($A131,Raw!$C$424:$N$528,Trade!K$35,0)</f>
        <v>#N/A</v>
      </c>
      <c r="L131" s="13" t="e">
        <f>VLOOKUP($A131,Raw!$C$424:$N$528,Trade!L$35,0)</f>
        <v>#N/A</v>
      </c>
      <c r="M131" s="13" t="e">
        <f>VLOOKUP($A131,Raw!$C$424:$N$528,Trade!M$35,0)</f>
        <v>#N/A</v>
      </c>
      <c r="O131" t="s">
        <v>172</v>
      </c>
      <c r="P131" s="12" t="s">
        <v>288</v>
      </c>
      <c r="Q131" s="13" t="e">
        <f>VLOOKUP($O131,Raw!$C$574:$N$678,Trade!Q$35,0)</f>
        <v>#N/A</v>
      </c>
      <c r="R131" s="13" t="e">
        <f>VLOOKUP($O131,Raw!$C$574:$N$678,Trade!R$35,0)</f>
        <v>#N/A</v>
      </c>
      <c r="S131" s="13" t="e">
        <f>VLOOKUP($O131,Raw!$C$574:$N$678,Trade!S$35,0)</f>
        <v>#N/A</v>
      </c>
      <c r="T131" s="13" t="e">
        <f>VLOOKUP($O131,Raw!$C$574:$N$678,Trade!T$35,0)</f>
        <v>#N/A</v>
      </c>
      <c r="U131" s="13" t="e">
        <f>VLOOKUP($O131,Raw!$C$574:$N$678,Trade!U$35,0)</f>
        <v>#N/A</v>
      </c>
      <c r="V131" s="13" t="e">
        <f>VLOOKUP($O131,Raw!$C$574:$N$678,Trade!V$35,0)</f>
        <v>#N/A</v>
      </c>
      <c r="W131" s="13" t="e">
        <f>VLOOKUP($O131,Raw!$C$574:$N$678,Trade!W$35,0)</f>
        <v>#N/A</v>
      </c>
      <c r="X131" s="13" t="e">
        <f>VLOOKUP($O131,Raw!$C$574:$N$678,Trade!X$35,0)</f>
        <v>#N/A</v>
      </c>
      <c r="Y131" s="13" t="e">
        <f>VLOOKUP($O131,Raw!$C$574:$N$678,Trade!Y$35,0)</f>
        <v>#N/A</v>
      </c>
      <c r="Z131" s="13" t="e">
        <f>VLOOKUP($O131,Raw!$C$574:$N$678,Trade!Z$35,0)</f>
        <v>#N/A</v>
      </c>
      <c r="AA131" s="13" t="e">
        <f>VLOOKUP($O131,Raw!$C$574:$N$678,Trade!AA$35,0)</f>
        <v>#N/A</v>
      </c>
    </row>
    <row r="132" spans="1:27" x14ac:dyDescent="0.3">
      <c r="A132" t="s">
        <v>173</v>
      </c>
      <c r="B132" s="14" t="s">
        <v>289</v>
      </c>
      <c r="C132" s="15" t="e">
        <f>VLOOKUP($A132,Raw!$C$424:$N$528,Trade!C$35,0)</f>
        <v>#N/A</v>
      </c>
      <c r="D132" s="15" t="e">
        <f>VLOOKUP($A132,Raw!$C$424:$N$528,Trade!D$35,0)</f>
        <v>#N/A</v>
      </c>
      <c r="E132" s="15" t="e">
        <f>VLOOKUP($A132,Raw!$C$424:$N$528,Trade!E$35,0)</f>
        <v>#N/A</v>
      </c>
      <c r="F132" s="15" t="e">
        <f>VLOOKUP($A132,Raw!$C$424:$N$528,Trade!F$35,0)</f>
        <v>#N/A</v>
      </c>
      <c r="G132" s="15" t="e">
        <f>VLOOKUP($A132,Raw!$C$424:$N$528,Trade!G$35,0)</f>
        <v>#N/A</v>
      </c>
      <c r="H132" s="15" t="e">
        <f>VLOOKUP($A132,Raw!$C$424:$N$528,Trade!H$35,0)</f>
        <v>#N/A</v>
      </c>
      <c r="I132" s="15" t="e">
        <f>VLOOKUP($A132,Raw!$C$424:$N$528,Trade!I$35,0)</f>
        <v>#N/A</v>
      </c>
      <c r="J132" s="15" t="e">
        <f>VLOOKUP($A132,Raw!$C$424:$N$528,Trade!J$35,0)</f>
        <v>#N/A</v>
      </c>
      <c r="K132" s="15" t="e">
        <f>VLOOKUP($A132,Raw!$C$424:$N$528,Trade!K$35,0)</f>
        <v>#N/A</v>
      </c>
      <c r="L132" s="15" t="e">
        <f>VLOOKUP($A132,Raw!$C$424:$N$528,Trade!L$35,0)</f>
        <v>#N/A</v>
      </c>
      <c r="M132" s="15" t="e">
        <f>VLOOKUP($A132,Raw!$C$424:$N$528,Trade!M$35,0)</f>
        <v>#N/A</v>
      </c>
      <c r="O132" t="s">
        <v>173</v>
      </c>
      <c r="P132" s="14" t="s">
        <v>289</v>
      </c>
      <c r="Q132" s="15" t="e">
        <f>VLOOKUP($O132,Raw!$C$574:$N$678,Trade!Q$35,0)</f>
        <v>#N/A</v>
      </c>
      <c r="R132" s="15" t="e">
        <f>VLOOKUP($O132,Raw!$C$574:$N$678,Trade!R$35,0)</f>
        <v>#N/A</v>
      </c>
      <c r="S132" s="15" t="e">
        <f>VLOOKUP($O132,Raw!$C$574:$N$678,Trade!S$35,0)</f>
        <v>#N/A</v>
      </c>
      <c r="T132" s="15" t="e">
        <f>VLOOKUP($O132,Raw!$C$574:$N$678,Trade!T$35,0)</f>
        <v>#N/A</v>
      </c>
      <c r="U132" s="15" t="e">
        <f>VLOOKUP($O132,Raw!$C$574:$N$678,Trade!U$35,0)</f>
        <v>#N/A</v>
      </c>
      <c r="V132" s="15" t="e">
        <f>VLOOKUP($O132,Raw!$C$574:$N$678,Trade!V$35,0)</f>
        <v>#N/A</v>
      </c>
      <c r="W132" s="15" t="e">
        <f>VLOOKUP($O132,Raw!$C$574:$N$678,Trade!W$35,0)</f>
        <v>#N/A</v>
      </c>
      <c r="X132" s="15" t="e">
        <f>VLOOKUP($O132,Raw!$C$574:$N$678,Trade!X$35,0)</f>
        <v>#N/A</v>
      </c>
      <c r="Y132" s="15" t="e">
        <f>VLOOKUP($O132,Raw!$C$574:$N$678,Trade!Y$35,0)</f>
        <v>#N/A</v>
      </c>
      <c r="Z132" s="15" t="e">
        <f>VLOOKUP($O132,Raw!$C$574:$N$678,Trade!Z$35,0)</f>
        <v>#N/A</v>
      </c>
      <c r="AA132" s="15" t="e">
        <f>VLOOKUP($O132,Raw!$C$574:$N$678,Trade!AA$35,0)</f>
        <v>#N/A</v>
      </c>
    </row>
    <row r="133" spans="1:27" x14ac:dyDescent="0.3">
      <c r="A133" t="s">
        <v>174</v>
      </c>
      <c r="B133" s="14" t="s">
        <v>319</v>
      </c>
      <c r="C133" s="15" t="e">
        <f>VLOOKUP($A133,Raw!$C$424:$N$528,Trade!C$35,0)</f>
        <v>#N/A</v>
      </c>
      <c r="D133" s="15" t="e">
        <f>VLOOKUP($A133,Raw!$C$424:$N$528,Trade!D$35,0)</f>
        <v>#N/A</v>
      </c>
      <c r="E133" s="15" t="e">
        <f>VLOOKUP($A133,Raw!$C$424:$N$528,Trade!E$35,0)</f>
        <v>#N/A</v>
      </c>
      <c r="F133" s="15" t="e">
        <f>VLOOKUP($A133,Raw!$C$424:$N$528,Trade!F$35,0)</f>
        <v>#N/A</v>
      </c>
      <c r="G133" s="15" t="e">
        <f>VLOOKUP($A133,Raw!$C$424:$N$528,Trade!G$35,0)</f>
        <v>#N/A</v>
      </c>
      <c r="H133" s="15" t="e">
        <f>VLOOKUP($A133,Raw!$C$424:$N$528,Trade!H$35,0)</f>
        <v>#N/A</v>
      </c>
      <c r="I133" s="15" t="e">
        <f>VLOOKUP($A133,Raw!$C$424:$N$528,Trade!I$35,0)</f>
        <v>#N/A</v>
      </c>
      <c r="J133" s="15" t="e">
        <f>VLOOKUP($A133,Raw!$C$424:$N$528,Trade!J$35,0)</f>
        <v>#N/A</v>
      </c>
      <c r="K133" s="15" t="e">
        <f>VLOOKUP($A133,Raw!$C$424:$N$528,Trade!K$35,0)</f>
        <v>#N/A</v>
      </c>
      <c r="L133" s="15" t="e">
        <f>VLOOKUP($A133,Raw!$C$424:$N$528,Trade!L$35,0)</f>
        <v>#N/A</v>
      </c>
      <c r="M133" s="15" t="e">
        <f>VLOOKUP($A133,Raw!$C$424:$N$528,Trade!M$35,0)</f>
        <v>#N/A</v>
      </c>
      <c r="O133" t="s">
        <v>174</v>
      </c>
      <c r="P133" s="14" t="s">
        <v>319</v>
      </c>
      <c r="Q133" s="15" t="e">
        <f>VLOOKUP($O133,Raw!$C$574:$N$678,Trade!Q$35,0)</f>
        <v>#N/A</v>
      </c>
      <c r="R133" s="15" t="e">
        <f>VLOOKUP($O133,Raw!$C$574:$N$678,Trade!R$35,0)</f>
        <v>#N/A</v>
      </c>
      <c r="S133" s="15" t="e">
        <f>VLOOKUP($O133,Raw!$C$574:$N$678,Trade!S$35,0)</f>
        <v>#N/A</v>
      </c>
      <c r="T133" s="15" t="e">
        <f>VLOOKUP($O133,Raw!$C$574:$N$678,Trade!T$35,0)</f>
        <v>#N/A</v>
      </c>
      <c r="U133" s="15" t="e">
        <f>VLOOKUP($O133,Raw!$C$574:$N$678,Trade!U$35,0)</f>
        <v>#N/A</v>
      </c>
      <c r="V133" s="15" t="e">
        <f>VLOOKUP($O133,Raw!$C$574:$N$678,Trade!V$35,0)</f>
        <v>#N/A</v>
      </c>
      <c r="W133" s="15" t="e">
        <f>VLOOKUP($O133,Raw!$C$574:$N$678,Trade!W$35,0)</f>
        <v>#N/A</v>
      </c>
      <c r="X133" s="15" t="e">
        <f>VLOOKUP($O133,Raw!$C$574:$N$678,Trade!X$35,0)</f>
        <v>#N/A</v>
      </c>
      <c r="Y133" s="15" t="e">
        <f>VLOOKUP($O133,Raw!$C$574:$N$678,Trade!Y$35,0)</f>
        <v>#N/A</v>
      </c>
      <c r="Z133" s="15" t="e">
        <f>VLOOKUP($O133,Raw!$C$574:$N$678,Trade!Z$35,0)</f>
        <v>#N/A</v>
      </c>
      <c r="AA133" s="15" t="e">
        <f>VLOOKUP($O133,Raw!$C$574:$N$678,Trade!AA$35,0)</f>
        <v>#N/A</v>
      </c>
    </row>
    <row r="134" spans="1:27" x14ac:dyDescent="0.3">
      <c r="A134" t="s">
        <v>175</v>
      </c>
      <c r="B134" s="14" t="s">
        <v>320</v>
      </c>
      <c r="C134" s="15" t="e">
        <f>VLOOKUP($A134,Raw!$C$424:$N$528,Trade!C$35,0)</f>
        <v>#N/A</v>
      </c>
      <c r="D134" s="15" t="e">
        <f>VLOOKUP($A134,Raw!$C$424:$N$528,Trade!D$35,0)</f>
        <v>#N/A</v>
      </c>
      <c r="E134" s="15" t="e">
        <f>VLOOKUP($A134,Raw!$C$424:$N$528,Trade!E$35,0)</f>
        <v>#N/A</v>
      </c>
      <c r="F134" s="15" t="e">
        <f>VLOOKUP($A134,Raw!$C$424:$N$528,Trade!F$35,0)</f>
        <v>#N/A</v>
      </c>
      <c r="G134" s="15" t="e">
        <f>VLOOKUP($A134,Raw!$C$424:$N$528,Trade!G$35,0)</f>
        <v>#N/A</v>
      </c>
      <c r="H134" s="15" t="e">
        <f>VLOOKUP($A134,Raw!$C$424:$N$528,Trade!H$35,0)</f>
        <v>#N/A</v>
      </c>
      <c r="I134" s="15" t="e">
        <f>VLOOKUP($A134,Raw!$C$424:$N$528,Trade!I$35,0)</f>
        <v>#N/A</v>
      </c>
      <c r="J134" s="15" t="e">
        <f>VLOOKUP($A134,Raw!$C$424:$N$528,Trade!J$35,0)</f>
        <v>#N/A</v>
      </c>
      <c r="K134" s="15" t="e">
        <f>VLOOKUP($A134,Raw!$C$424:$N$528,Trade!K$35,0)</f>
        <v>#N/A</v>
      </c>
      <c r="L134" s="15" t="e">
        <f>VLOOKUP($A134,Raw!$C$424:$N$528,Trade!L$35,0)</f>
        <v>#N/A</v>
      </c>
      <c r="M134" s="15" t="e">
        <f>VLOOKUP($A134,Raw!$C$424:$N$528,Trade!M$35,0)</f>
        <v>#N/A</v>
      </c>
      <c r="O134" t="s">
        <v>175</v>
      </c>
      <c r="P134" s="14" t="s">
        <v>320</v>
      </c>
      <c r="Q134" s="15" t="e">
        <f>VLOOKUP($O134,Raw!$C$574:$N$678,Trade!Q$35,0)</f>
        <v>#N/A</v>
      </c>
      <c r="R134" s="15" t="e">
        <f>VLOOKUP($O134,Raw!$C$574:$N$678,Trade!R$35,0)</f>
        <v>#N/A</v>
      </c>
      <c r="S134" s="15" t="e">
        <f>VLOOKUP($O134,Raw!$C$574:$N$678,Trade!S$35,0)</f>
        <v>#N/A</v>
      </c>
      <c r="T134" s="15" t="e">
        <f>VLOOKUP($O134,Raw!$C$574:$N$678,Trade!T$35,0)</f>
        <v>#N/A</v>
      </c>
      <c r="U134" s="15" t="e">
        <f>VLOOKUP($O134,Raw!$C$574:$N$678,Trade!U$35,0)</f>
        <v>#N/A</v>
      </c>
      <c r="V134" s="15" t="e">
        <f>VLOOKUP($O134,Raw!$C$574:$N$678,Trade!V$35,0)</f>
        <v>#N/A</v>
      </c>
      <c r="W134" s="15" t="e">
        <f>VLOOKUP($O134,Raw!$C$574:$N$678,Trade!W$35,0)</f>
        <v>#N/A</v>
      </c>
      <c r="X134" s="15" t="e">
        <f>VLOOKUP($O134,Raw!$C$574:$N$678,Trade!X$35,0)</f>
        <v>#N/A</v>
      </c>
      <c r="Y134" s="15" t="e">
        <f>VLOOKUP($O134,Raw!$C$574:$N$678,Trade!Y$35,0)</f>
        <v>#N/A</v>
      </c>
      <c r="Z134" s="15" t="e">
        <f>VLOOKUP($O134,Raw!$C$574:$N$678,Trade!Z$35,0)</f>
        <v>#N/A</v>
      </c>
      <c r="AA134" s="15" t="e">
        <f>VLOOKUP($O134,Raw!$C$574:$N$678,Trade!AA$35,0)</f>
        <v>#N/A</v>
      </c>
    </row>
    <row r="135" spans="1:27" x14ac:dyDescent="0.3">
      <c r="A135" t="s">
        <v>176</v>
      </c>
      <c r="B135" s="14" t="s">
        <v>321</v>
      </c>
      <c r="C135" s="15" t="e">
        <f>VLOOKUP($A135,Raw!$C$424:$N$528,Trade!C$35,0)</f>
        <v>#N/A</v>
      </c>
      <c r="D135" s="15" t="e">
        <f>VLOOKUP($A135,Raw!$C$424:$N$528,Trade!D$35,0)</f>
        <v>#N/A</v>
      </c>
      <c r="E135" s="15" t="e">
        <f>VLOOKUP($A135,Raw!$C$424:$N$528,Trade!E$35,0)</f>
        <v>#N/A</v>
      </c>
      <c r="F135" s="15" t="e">
        <f>VLOOKUP($A135,Raw!$C$424:$N$528,Trade!F$35,0)</f>
        <v>#N/A</v>
      </c>
      <c r="G135" s="15" t="e">
        <f>VLOOKUP($A135,Raw!$C$424:$N$528,Trade!G$35,0)</f>
        <v>#N/A</v>
      </c>
      <c r="H135" s="15" t="e">
        <f>VLOOKUP($A135,Raw!$C$424:$N$528,Trade!H$35,0)</f>
        <v>#N/A</v>
      </c>
      <c r="I135" s="15" t="e">
        <f>VLOOKUP($A135,Raw!$C$424:$N$528,Trade!I$35,0)</f>
        <v>#N/A</v>
      </c>
      <c r="J135" s="15" t="e">
        <f>VLOOKUP($A135,Raw!$C$424:$N$528,Trade!J$35,0)</f>
        <v>#N/A</v>
      </c>
      <c r="K135" s="15" t="e">
        <f>VLOOKUP($A135,Raw!$C$424:$N$528,Trade!K$35,0)</f>
        <v>#N/A</v>
      </c>
      <c r="L135" s="15" t="e">
        <f>VLOOKUP($A135,Raw!$C$424:$N$528,Trade!L$35,0)</f>
        <v>#N/A</v>
      </c>
      <c r="M135" s="15" t="e">
        <f>VLOOKUP($A135,Raw!$C$424:$N$528,Trade!M$35,0)</f>
        <v>#N/A</v>
      </c>
      <c r="O135" t="s">
        <v>176</v>
      </c>
      <c r="P135" s="14" t="s">
        <v>321</v>
      </c>
      <c r="Q135" s="15" t="e">
        <f>VLOOKUP($O135,Raw!$C$574:$N$678,Trade!Q$35,0)</f>
        <v>#N/A</v>
      </c>
      <c r="R135" s="15" t="e">
        <f>VLOOKUP($O135,Raw!$C$574:$N$678,Trade!R$35,0)</f>
        <v>#N/A</v>
      </c>
      <c r="S135" s="15" t="e">
        <f>VLOOKUP($O135,Raw!$C$574:$N$678,Trade!S$35,0)</f>
        <v>#N/A</v>
      </c>
      <c r="T135" s="15" t="e">
        <f>VLOOKUP($O135,Raw!$C$574:$N$678,Trade!T$35,0)</f>
        <v>#N/A</v>
      </c>
      <c r="U135" s="15" t="e">
        <f>VLOOKUP($O135,Raw!$C$574:$N$678,Trade!U$35,0)</f>
        <v>#N/A</v>
      </c>
      <c r="V135" s="15" t="e">
        <f>VLOOKUP($O135,Raw!$C$574:$N$678,Trade!V$35,0)</f>
        <v>#N/A</v>
      </c>
      <c r="W135" s="15" t="e">
        <f>VLOOKUP($O135,Raw!$C$574:$N$678,Trade!W$35,0)</f>
        <v>#N/A</v>
      </c>
      <c r="X135" s="15" t="e">
        <f>VLOOKUP($O135,Raw!$C$574:$N$678,Trade!X$35,0)</f>
        <v>#N/A</v>
      </c>
      <c r="Y135" s="15" t="e">
        <f>VLOOKUP($O135,Raw!$C$574:$N$678,Trade!Y$35,0)</f>
        <v>#N/A</v>
      </c>
      <c r="Z135" s="15" t="e">
        <f>VLOOKUP($O135,Raw!$C$574:$N$678,Trade!Z$35,0)</f>
        <v>#N/A</v>
      </c>
      <c r="AA135" s="15" t="e">
        <f>VLOOKUP($O135,Raw!$C$574:$N$678,Trade!AA$35,0)</f>
        <v>#N/A</v>
      </c>
    </row>
    <row r="136" spans="1:27" x14ac:dyDescent="0.3">
      <c r="A136" t="s">
        <v>177</v>
      </c>
      <c r="B136" s="14" t="s">
        <v>322</v>
      </c>
      <c r="C136" s="15" t="e">
        <f>VLOOKUP($A136,Raw!$C$424:$N$528,Trade!C$35,0)</f>
        <v>#N/A</v>
      </c>
      <c r="D136" s="15" t="e">
        <f>VLOOKUP($A136,Raw!$C$424:$N$528,Trade!D$35,0)</f>
        <v>#N/A</v>
      </c>
      <c r="E136" s="15" t="e">
        <f>VLOOKUP($A136,Raw!$C$424:$N$528,Trade!E$35,0)</f>
        <v>#N/A</v>
      </c>
      <c r="F136" s="15" t="e">
        <f>VLOOKUP($A136,Raw!$C$424:$N$528,Trade!F$35,0)</f>
        <v>#N/A</v>
      </c>
      <c r="G136" s="15" t="e">
        <f>VLOOKUP($A136,Raw!$C$424:$N$528,Trade!G$35,0)</f>
        <v>#N/A</v>
      </c>
      <c r="H136" s="15" t="e">
        <f>VLOOKUP($A136,Raw!$C$424:$N$528,Trade!H$35,0)</f>
        <v>#N/A</v>
      </c>
      <c r="I136" s="15" t="e">
        <f>VLOOKUP($A136,Raw!$C$424:$N$528,Trade!I$35,0)</f>
        <v>#N/A</v>
      </c>
      <c r="J136" s="15" t="e">
        <f>VLOOKUP($A136,Raw!$C$424:$N$528,Trade!J$35,0)</f>
        <v>#N/A</v>
      </c>
      <c r="K136" s="15" t="e">
        <f>VLOOKUP($A136,Raw!$C$424:$N$528,Trade!K$35,0)</f>
        <v>#N/A</v>
      </c>
      <c r="L136" s="15" t="e">
        <f>VLOOKUP($A136,Raw!$C$424:$N$528,Trade!L$35,0)</f>
        <v>#N/A</v>
      </c>
      <c r="M136" s="15" t="e">
        <f>VLOOKUP($A136,Raw!$C$424:$N$528,Trade!M$35,0)</f>
        <v>#N/A</v>
      </c>
      <c r="O136" t="s">
        <v>177</v>
      </c>
      <c r="P136" s="14" t="s">
        <v>322</v>
      </c>
      <c r="Q136" s="15" t="e">
        <f>VLOOKUP($O136,Raw!$C$574:$N$678,Trade!Q$35,0)</f>
        <v>#N/A</v>
      </c>
      <c r="R136" s="15" t="e">
        <f>VLOOKUP($O136,Raw!$C$574:$N$678,Trade!R$35,0)</f>
        <v>#N/A</v>
      </c>
      <c r="S136" s="15" t="e">
        <f>VLOOKUP($O136,Raw!$C$574:$N$678,Trade!S$35,0)</f>
        <v>#N/A</v>
      </c>
      <c r="T136" s="15" t="e">
        <f>VLOOKUP($O136,Raw!$C$574:$N$678,Trade!T$35,0)</f>
        <v>#N/A</v>
      </c>
      <c r="U136" s="15" t="e">
        <f>VLOOKUP($O136,Raw!$C$574:$N$678,Trade!U$35,0)</f>
        <v>#N/A</v>
      </c>
      <c r="V136" s="15" t="e">
        <f>VLOOKUP($O136,Raw!$C$574:$N$678,Trade!V$35,0)</f>
        <v>#N/A</v>
      </c>
      <c r="W136" s="15" t="e">
        <f>VLOOKUP($O136,Raw!$C$574:$N$678,Trade!W$35,0)</f>
        <v>#N/A</v>
      </c>
      <c r="X136" s="15" t="e">
        <f>VLOOKUP($O136,Raw!$C$574:$N$678,Trade!X$35,0)</f>
        <v>#N/A</v>
      </c>
      <c r="Y136" s="15" t="e">
        <f>VLOOKUP($O136,Raw!$C$574:$N$678,Trade!Y$35,0)</f>
        <v>#N/A</v>
      </c>
      <c r="Z136" s="15" t="e">
        <f>VLOOKUP($O136,Raw!$C$574:$N$678,Trade!Z$35,0)</f>
        <v>#N/A</v>
      </c>
      <c r="AA136" s="15" t="e">
        <f>VLOOKUP($O136,Raw!$C$574:$N$678,Trade!AA$35,0)</f>
        <v>#N/A</v>
      </c>
    </row>
    <row r="137" spans="1:27" x14ac:dyDescent="0.3">
      <c r="A137" t="s">
        <v>323</v>
      </c>
      <c r="B137" s="14" t="s">
        <v>296</v>
      </c>
      <c r="C137" s="15" t="e">
        <f>VLOOKUP($A137,Raw!$C$424:$N$528,Trade!C$35,0)</f>
        <v>#N/A</v>
      </c>
      <c r="D137" s="15" t="e">
        <f>VLOOKUP($A137,Raw!$C$424:$N$528,Trade!D$35,0)</f>
        <v>#N/A</v>
      </c>
      <c r="E137" s="15" t="e">
        <f>VLOOKUP($A137,Raw!$C$424:$N$528,Trade!E$35,0)</f>
        <v>#N/A</v>
      </c>
      <c r="F137" s="15" t="e">
        <f>VLOOKUP($A137,Raw!$C$424:$N$528,Trade!F$35,0)</f>
        <v>#N/A</v>
      </c>
      <c r="G137" s="15" t="e">
        <f>VLOOKUP($A137,Raw!$C$424:$N$528,Trade!G$35,0)</f>
        <v>#N/A</v>
      </c>
      <c r="H137" s="15" t="e">
        <f>VLOOKUP($A137,Raw!$C$424:$N$528,Trade!H$35,0)</f>
        <v>#N/A</v>
      </c>
      <c r="I137" s="15" t="e">
        <f>VLOOKUP($A137,Raw!$C$424:$N$528,Trade!I$35,0)</f>
        <v>#N/A</v>
      </c>
      <c r="J137" s="15" t="e">
        <f>VLOOKUP($A137,Raw!$C$424:$N$528,Trade!J$35,0)</f>
        <v>#N/A</v>
      </c>
      <c r="K137" s="15" t="e">
        <f>VLOOKUP($A137,Raw!$C$424:$N$528,Trade!K$35,0)</f>
        <v>#N/A</v>
      </c>
      <c r="L137" s="15" t="e">
        <f>VLOOKUP($A137,Raw!$C$424:$N$528,Trade!L$35,0)</f>
        <v>#N/A</v>
      </c>
      <c r="M137" s="15" t="e">
        <f>VLOOKUP($A137,Raw!$C$424:$N$528,Trade!M$35,0)</f>
        <v>#N/A</v>
      </c>
      <c r="O137" t="s">
        <v>323</v>
      </c>
      <c r="P137" s="14" t="s">
        <v>296</v>
      </c>
      <c r="Q137" s="15" t="e">
        <f>VLOOKUP($O137,Raw!$C$574:$N$678,Trade!Q$35,0)</f>
        <v>#N/A</v>
      </c>
      <c r="R137" s="15" t="e">
        <f>VLOOKUP($O137,Raw!$C$574:$N$678,Trade!R$35,0)</f>
        <v>#N/A</v>
      </c>
      <c r="S137" s="15" t="e">
        <f>VLOOKUP($O137,Raw!$C$574:$N$678,Trade!S$35,0)</f>
        <v>#N/A</v>
      </c>
      <c r="T137" s="15" t="e">
        <f>VLOOKUP($O137,Raw!$C$574:$N$678,Trade!T$35,0)</f>
        <v>#N/A</v>
      </c>
      <c r="U137" s="15" t="e">
        <f>VLOOKUP($O137,Raw!$C$574:$N$678,Trade!U$35,0)</f>
        <v>#N/A</v>
      </c>
      <c r="V137" s="15" t="e">
        <f>VLOOKUP($O137,Raw!$C$574:$N$678,Trade!V$35,0)</f>
        <v>#N/A</v>
      </c>
      <c r="W137" s="15" t="e">
        <f>VLOOKUP($O137,Raw!$C$574:$N$678,Trade!W$35,0)</f>
        <v>#N/A</v>
      </c>
      <c r="X137" s="15" t="e">
        <f>VLOOKUP($O137,Raw!$C$574:$N$678,Trade!X$35,0)</f>
        <v>#N/A</v>
      </c>
      <c r="Y137" s="15" t="e">
        <f>VLOOKUP($O137,Raw!$C$574:$N$678,Trade!Y$35,0)</f>
        <v>#N/A</v>
      </c>
      <c r="Z137" s="15" t="e">
        <f>VLOOKUP($O137,Raw!$C$574:$N$678,Trade!Z$35,0)</f>
        <v>#N/A</v>
      </c>
      <c r="AA137" s="15" t="e">
        <f>VLOOKUP($O137,Raw!$C$574:$N$678,Trade!AA$35,0)</f>
        <v>#N/A</v>
      </c>
    </row>
    <row r="138" spans="1:27" x14ac:dyDescent="0.3">
      <c r="A138" t="s">
        <v>178</v>
      </c>
      <c r="B138" s="14" t="s">
        <v>324</v>
      </c>
      <c r="C138" s="15" t="e">
        <f>VLOOKUP($A138,Raw!$C$424:$N$528,Trade!C$35,0)</f>
        <v>#N/A</v>
      </c>
      <c r="D138" s="15" t="e">
        <f>VLOOKUP($A138,Raw!$C$424:$N$528,Trade!D$35,0)</f>
        <v>#N/A</v>
      </c>
      <c r="E138" s="15" t="e">
        <f>VLOOKUP($A138,Raw!$C$424:$N$528,Trade!E$35,0)</f>
        <v>#N/A</v>
      </c>
      <c r="F138" s="15" t="e">
        <f>VLOOKUP($A138,Raw!$C$424:$N$528,Trade!F$35,0)</f>
        <v>#N/A</v>
      </c>
      <c r="G138" s="15" t="e">
        <f>VLOOKUP($A138,Raw!$C$424:$N$528,Trade!G$35,0)</f>
        <v>#N/A</v>
      </c>
      <c r="H138" s="15" t="e">
        <f>VLOOKUP($A138,Raw!$C$424:$N$528,Trade!H$35,0)</f>
        <v>#N/A</v>
      </c>
      <c r="I138" s="15" t="e">
        <f>VLOOKUP($A138,Raw!$C$424:$N$528,Trade!I$35,0)</f>
        <v>#N/A</v>
      </c>
      <c r="J138" s="15" t="e">
        <f>VLOOKUP($A138,Raw!$C$424:$N$528,Trade!J$35,0)</f>
        <v>#N/A</v>
      </c>
      <c r="K138" s="15" t="e">
        <f>VLOOKUP($A138,Raw!$C$424:$N$528,Trade!K$35,0)</f>
        <v>#N/A</v>
      </c>
      <c r="L138" s="15" t="e">
        <f>VLOOKUP($A138,Raw!$C$424:$N$528,Trade!L$35,0)</f>
        <v>#N/A</v>
      </c>
      <c r="M138" s="15" t="e">
        <f>VLOOKUP($A138,Raw!$C$424:$N$528,Trade!M$35,0)</f>
        <v>#N/A</v>
      </c>
      <c r="O138" t="s">
        <v>178</v>
      </c>
      <c r="P138" s="14" t="s">
        <v>324</v>
      </c>
      <c r="Q138" s="15" t="e">
        <f>VLOOKUP($O138,Raw!$C$574:$N$678,Trade!Q$35,0)</f>
        <v>#N/A</v>
      </c>
      <c r="R138" s="15" t="e">
        <f>VLOOKUP($O138,Raw!$C$574:$N$678,Trade!R$35,0)</f>
        <v>#N/A</v>
      </c>
      <c r="S138" s="15" t="e">
        <f>VLOOKUP($O138,Raw!$C$574:$N$678,Trade!S$35,0)</f>
        <v>#N/A</v>
      </c>
      <c r="T138" s="15" t="e">
        <f>VLOOKUP($O138,Raw!$C$574:$N$678,Trade!T$35,0)</f>
        <v>#N/A</v>
      </c>
      <c r="U138" s="15" t="e">
        <f>VLOOKUP($O138,Raw!$C$574:$N$678,Trade!U$35,0)</f>
        <v>#N/A</v>
      </c>
      <c r="V138" s="15" t="e">
        <f>VLOOKUP($O138,Raw!$C$574:$N$678,Trade!V$35,0)</f>
        <v>#N/A</v>
      </c>
      <c r="W138" s="15" t="e">
        <f>VLOOKUP($O138,Raw!$C$574:$N$678,Trade!W$35,0)</f>
        <v>#N/A</v>
      </c>
      <c r="X138" s="15" t="e">
        <f>VLOOKUP($O138,Raw!$C$574:$N$678,Trade!X$35,0)</f>
        <v>#N/A</v>
      </c>
      <c r="Y138" s="15" t="e">
        <f>VLOOKUP($O138,Raw!$C$574:$N$678,Trade!Y$35,0)</f>
        <v>#N/A</v>
      </c>
      <c r="Z138" s="15" t="e">
        <f>VLOOKUP($O138,Raw!$C$574:$N$678,Trade!Z$35,0)</f>
        <v>#N/A</v>
      </c>
      <c r="AA138" s="15" t="e">
        <f>VLOOKUP($O138,Raw!$C$574:$N$678,Trade!AA$35,0)</f>
        <v>#N/A</v>
      </c>
    </row>
    <row r="139" spans="1:27" x14ac:dyDescent="0.3">
      <c r="A139" t="s">
        <v>179</v>
      </c>
      <c r="B139" s="12" t="s">
        <v>300</v>
      </c>
      <c r="C139" s="13" t="e">
        <f>VLOOKUP($A139,Raw!$C$424:$N$528,Trade!C$35,0)</f>
        <v>#N/A</v>
      </c>
      <c r="D139" s="13" t="e">
        <f>VLOOKUP($A139,Raw!$C$424:$N$528,Trade!D$35,0)</f>
        <v>#N/A</v>
      </c>
      <c r="E139" s="13" t="e">
        <f>VLOOKUP($A139,Raw!$C$424:$N$528,Trade!E$35,0)</f>
        <v>#N/A</v>
      </c>
      <c r="F139" s="13" t="e">
        <f>VLOOKUP($A139,Raw!$C$424:$N$528,Trade!F$35,0)</f>
        <v>#N/A</v>
      </c>
      <c r="G139" s="13" t="e">
        <f>VLOOKUP($A139,Raw!$C$424:$N$528,Trade!G$35,0)</f>
        <v>#N/A</v>
      </c>
      <c r="H139" s="13" t="e">
        <f>VLOOKUP($A139,Raw!$C$424:$N$528,Trade!H$35,0)</f>
        <v>#N/A</v>
      </c>
      <c r="I139" s="13" t="e">
        <f>VLOOKUP($A139,Raw!$C$424:$N$528,Trade!I$35,0)</f>
        <v>#N/A</v>
      </c>
      <c r="J139" s="13" t="e">
        <f>VLOOKUP($A139,Raw!$C$424:$N$528,Trade!J$35,0)</f>
        <v>#N/A</v>
      </c>
      <c r="K139" s="13" t="e">
        <f>VLOOKUP($A139,Raw!$C$424:$N$528,Trade!K$35,0)</f>
        <v>#N/A</v>
      </c>
      <c r="L139" s="13" t="e">
        <f>VLOOKUP($A139,Raw!$C$424:$N$528,Trade!L$35,0)</f>
        <v>#N/A</v>
      </c>
      <c r="M139" s="13" t="e">
        <f>VLOOKUP($A139,Raw!$C$424:$N$528,Trade!M$35,0)</f>
        <v>#N/A</v>
      </c>
      <c r="O139" t="s">
        <v>179</v>
      </c>
      <c r="P139" s="12" t="s">
        <v>300</v>
      </c>
      <c r="Q139" s="13" t="e">
        <f>VLOOKUP($O139,Raw!$C$574:$N$678,Trade!Q$35,0)</f>
        <v>#N/A</v>
      </c>
      <c r="R139" s="13" t="e">
        <f>VLOOKUP($O139,Raw!$C$574:$N$678,Trade!R$35,0)</f>
        <v>#N/A</v>
      </c>
      <c r="S139" s="13" t="e">
        <f>VLOOKUP($O139,Raw!$C$574:$N$678,Trade!S$35,0)</f>
        <v>#N/A</v>
      </c>
      <c r="T139" s="13" t="e">
        <f>VLOOKUP($O139,Raw!$C$574:$N$678,Trade!T$35,0)</f>
        <v>#N/A</v>
      </c>
      <c r="U139" s="13" t="e">
        <f>VLOOKUP($O139,Raw!$C$574:$N$678,Trade!U$35,0)</f>
        <v>#N/A</v>
      </c>
      <c r="V139" s="13" t="e">
        <f>VLOOKUP($O139,Raw!$C$574:$N$678,Trade!V$35,0)</f>
        <v>#N/A</v>
      </c>
      <c r="W139" s="13" t="e">
        <f>VLOOKUP($O139,Raw!$C$574:$N$678,Trade!W$35,0)</f>
        <v>#N/A</v>
      </c>
      <c r="X139" s="13" t="e">
        <f>VLOOKUP($O139,Raw!$C$574:$N$678,Trade!X$35,0)</f>
        <v>#N/A</v>
      </c>
      <c r="Y139" s="13" t="e">
        <f>VLOOKUP($O139,Raw!$C$574:$N$678,Trade!Y$35,0)</f>
        <v>#N/A</v>
      </c>
      <c r="Z139" s="13" t="e">
        <f>VLOOKUP($O139,Raw!$C$574:$N$678,Trade!Z$35,0)</f>
        <v>#N/A</v>
      </c>
      <c r="AA139" s="13" t="e">
        <f>VLOOKUP($O139,Raw!$C$574:$N$678,Trade!AA$35,0)</f>
        <v>#N/A</v>
      </c>
    </row>
    <row r="140" spans="1:27" x14ac:dyDescent="0.3">
      <c r="A140" t="s">
        <v>325</v>
      </c>
      <c r="B140" s="14" t="s">
        <v>326</v>
      </c>
      <c r="C140" s="15" t="e">
        <f>VLOOKUP($A140,Raw!$C$424:$N$528,Trade!C$35,0)</f>
        <v>#N/A</v>
      </c>
      <c r="D140" s="15" t="e">
        <f>VLOOKUP($A140,Raw!$C$424:$N$528,Trade!D$35,0)</f>
        <v>#N/A</v>
      </c>
      <c r="E140" s="15" t="e">
        <f>VLOOKUP($A140,Raw!$C$424:$N$528,Trade!E$35,0)</f>
        <v>#N/A</v>
      </c>
      <c r="F140" s="15" t="e">
        <f>VLOOKUP($A140,Raw!$C$424:$N$528,Trade!F$35,0)</f>
        <v>#N/A</v>
      </c>
      <c r="G140" s="15" t="e">
        <f>VLOOKUP($A140,Raw!$C$424:$N$528,Trade!G$35,0)</f>
        <v>#N/A</v>
      </c>
      <c r="H140" s="15" t="e">
        <f>VLOOKUP($A140,Raw!$C$424:$N$528,Trade!H$35,0)</f>
        <v>#N/A</v>
      </c>
      <c r="I140" s="15" t="e">
        <f>VLOOKUP($A140,Raw!$C$424:$N$528,Trade!I$35,0)</f>
        <v>#N/A</v>
      </c>
      <c r="J140" s="15" t="e">
        <f>VLOOKUP($A140,Raw!$C$424:$N$528,Trade!J$35,0)</f>
        <v>#N/A</v>
      </c>
      <c r="K140" s="15" t="e">
        <f>VLOOKUP($A140,Raw!$C$424:$N$528,Trade!K$35,0)</f>
        <v>#N/A</v>
      </c>
      <c r="L140" s="15" t="e">
        <f>VLOOKUP($A140,Raw!$C$424:$N$528,Trade!L$35,0)</f>
        <v>#N/A</v>
      </c>
      <c r="M140" s="15" t="e">
        <f>VLOOKUP($A140,Raw!$C$424:$N$528,Trade!M$35,0)</f>
        <v>#N/A</v>
      </c>
      <c r="O140" t="s">
        <v>325</v>
      </c>
      <c r="P140" s="14" t="s">
        <v>326</v>
      </c>
      <c r="Q140" s="15" t="e">
        <f>VLOOKUP($O140,Raw!$C$574:$N$678,Trade!Q$35,0)</f>
        <v>#N/A</v>
      </c>
      <c r="R140" s="15" t="e">
        <f>VLOOKUP($O140,Raw!$C$574:$N$678,Trade!R$35,0)</f>
        <v>#N/A</v>
      </c>
      <c r="S140" s="15" t="e">
        <f>VLOOKUP($O140,Raw!$C$574:$N$678,Trade!S$35,0)</f>
        <v>#N/A</v>
      </c>
      <c r="T140" s="15" t="e">
        <f>VLOOKUP($O140,Raw!$C$574:$N$678,Trade!T$35,0)</f>
        <v>#N/A</v>
      </c>
      <c r="U140" s="15" t="e">
        <f>VLOOKUP($O140,Raw!$C$574:$N$678,Trade!U$35,0)</f>
        <v>#N/A</v>
      </c>
      <c r="V140" s="15" t="e">
        <f>VLOOKUP($O140,Raw!$C$574:$N$678,Trade!V$35,0)</f>
        <v>#N/A</v>
      </c>
      <c r="W140" s="15" t="e">
        <f>VLOOKUP($O140,Raw!$C$574:$N$678,Trade!W$35,0)</f>
        <v>#N/A</v>
      </c>
      <c r="X140" s="15" t="e">
        <f>VLOOKUP($O140,Raw!$C$574:$N$678,Trade!X$35,0)</f>
        <v>#N/A</v>
      </c>
      <c r="Y140" s="15" t="e">
        <f>VLOOKUP($O140,Raw!$C$574:$N$678,Trade!Y$35,0)</f>
        <v>#N/A</v>
      </c>
      <c r="Z140" s="15" t="e">
        <f>VLOOKUP($O140,Raw!$C$574:$N$678,Trade!Z$35,0)</f>
        <v>#N/A</v>
      </c>
      <c r="AA140" s="15" t="e">
        <f>VLOOKUP($O140,Raw!$C$574:$N$678,Trade!AA$35,0)</f>
        <v>#N/A</v>
      </c>
    </row>
    <row r="141" spans="1:27" x14ac:dyDescent="0.3">
      <c r="A141" t="s">
        <v>327</v>
      </c>
      <c r="B141" s="14" t="s">
        <v>304</v>
      </c>
      <c r="C141" s="15" t="e">
        <f>VLOOKUP($A141,Raw!$C$424:$N$528,Trade!C$35,0)</f>
        <v>#N/A</v>
      </c>
      <c r="D141" s="15" t="e">
        <f>VLOOKUP($A141,Raw!$C$424:$N$528,Trade!D$35,0)</f>
        <v>#N/A</v>
      </c>
      <c r="E141" s="15" t="e">
        <f>VLOOKUP($A141,Raw!$C$424:$N$528,Trade!E$35,0)</f>
        <v>#N/A</v>
      </c>
      <c r="F141" s="15" t="e">
        <f>VLOOKUP($A141,Raw!$C$424:$N$528,Trade!F$35,0)</f>
        <v>#N/A</v>
      </c>
      <c r="G141" s="15" t="e">
        <f>VLOOKUP($A141,Raw!$C$424:$N$528,Trade!G$35,0)</f>
        <v>#N/A</v>
      </c>
      <c r="H141" s="15" t="e">
        <f>VLOOKUP($A141,Raw!$C$424:$N$528,Trade!H$35,0)</f>
        <v>#N/A</v>
      </c>
      <c r="I141" s="15" t="e">
        <f>VLOOKUP($A141,Raw!$C$424:$N$528,Trade!I$35,0)</f>
        <v>#N/A</v>
      </c>
      <c r="J141" s="15" t="e">
        <f>VLOOKUP($A141,Raw!$C$424:$N$528,Trade!J$35,0)</f>
        <v>#N/A</v>
      </c>
      <c r="K141" s="15" t="e">
        <f>VLOOKUP($A141,Raw!$C$424:$N$528,Trade!K$35,0)</f>
        <v>#N/A</v>
      </c>
      <c r="L141" s="15" t="e">
        <f>VLOOKUP($A141,Raw!$C$424:$N$528,Trade!L$35,0)</f>
        <v>#N/A</v>
      </c>
      <c r="M141" s="15" t="e">
        <f>VLOOKUP($A141,Raw!$C$424:$N$528,Trade!M$35,0)</f>
        <v>#N/A</v>
      </c>
      <c r="O141" t="s">
        <v>327</v>
      </c>
      <c r="P141" s="14" t="s">
        <v>304</v>
      </c>
      <c r="Q141" s="15" t="e">
        <f>VLOOKUP($O141,Raw!$C$574:$N$678,Trade!Q$35,0)</f>
        <v>#N/A</v>
      </c>
      <c r="R141" s="15" t="e">
        <f>VLOOKUP($O141,Raw!$C$574:$N$678,Trade!R$35,0)</f>
        <v>#N/A</v>
      </c>
      <c r="S141" s="15" t="e">
        <f>VLOOKUP($O141,Raw!$C$574:$N$678,Trade!S$35,0)</f>
        <v>#N/A</v>
      </c>
      <c r="T141" s="15" t="e">
        <f>VLOOKUP($O141,Raw!$C$574:$N$678,Trade!T$35,0)</f>
        <v>#N/A</v>
      </c>
      <c r="U141" s="15" t="e">
        <f>VLOOKUP($O141,Raw!$C$574:$N$678,Trade!U$35,0)</f>
        <v>#N/A</v>
      </c>
      <c r="V141" s="15" t="e">
        <f>VLOOKUP($O141,Raw!$C$574:$N$678,Trade!V$35,0)</f>
        <v>#N/A</v>
      </c>
      <c r="W141" s="15" t="e">
        <f>VLOOKUP($O141,Raw!$C$574:$N$678,Trade!W$35,0)</f>
        <v>#N/A</v>
      </c>
      <c r="X141" s="15" t="e">
        <f>VLOOKUP($O141,Raw!$C$574:$N$678,Trade!X$35,0)</f>
        <v>#N/A</v>
      </c>
      <c r="Y141" s="15" t="e">
        <f>VLOOKUP($O141,Raw!$C$574:$N$678,Trade!Y$35,0)</f>
        <v>#N/A</v>
      </c>
      <c r="Z141" s="15" t="e">
        <f>VLOOKUP($O141,Raw!$C$574:$N$678,Trade!Z$35,0)</f>
        <v>#N/A</v>
      </c>
      <c r="AA141" s="15" t="e">
        <f>VLOOKUP($O141,Raw!$C$574:$N$678,Trade!AA$35,0)</f>
        <v>#N/A</v>
      </c>
    </row>
    <row r="142" spans="1:27" x14ac:dyDescent="0.3">
      <c r="A142" t="s">
        <v>180</v>
      </c>
      <c r="B142" s="14" t="s">
        <v>306</v>
      </c>
      <c r="C142" s="15" t="e">
        <f>VLOOKUP($A142,Raw!$C$424:$N$528,Trade!C$35,0)</f>
        <v>#N/A</v>
      </c>
      <c r="D142" s="15" t="e">
        <f>VLOOKUP($A142,Raw!$C$424:$N$528,Trade!D$35,0)</f>
        <v>#N/A</v>
      </c>
      <c r="E142" s="15" t="e">
        <f>VLOOKUP($A142,Raw!$C$424:$N$528,Trade!E$35,0)</f>
        <v>#N/A</v>
      </c>
      <c r="F142" s="15" t="e">
        <f>VLOOKUP($A142,Raw!$C$424:$N$528,Trade!F$35,0)</f>
        <v>#N/A</v>
      </c>
      <c r="G142" s="15" t="e">
        <f>VLOOKUP($A142,Raw!$C$424:$N$528,Trade!G$35,0)</f>
        <v>#N/A</v>
      </c>
      <c r="H142" s="15" t="e">
        <f>VLOOKUP($A142,Raw!$C$424:$N$528,Trade!H$35,0)</f>
        <v>#N/A</v>
      </c>
      <c r="I142" s="15" t="e">
        <f>VLOOKUP($A142,Raw!$C$424:$N$528,Trade!I$35,0)</f>
        <v>#N/A</v>
      </c>
      <c r="J142" s="15" t="e">
        <f>VLOOKUP($A142,Raw!$C$424:$N$528,Trade!J$35,0)</f>
        <v>#N/A</v>
      </c>
      <c r="K142" s="15" t="e">
        <f>VLOOKUP($A142,Raw!$C$424:$N$528,Trade!K$35,0)</f>
        <v>#N/A</v>
      </c>
      <c r="L142" s="15" t="e">
        <f>VLOOKUP($A142,Raw!$C$424:$N$528,Trade!L$35,0)</f>
        <v>#N/A</v>
      </c>
      <c r="M142" s="15" t="e">
        <f>VLOOKUP($A142,Raw!$C$424:$N$528,Trade!M$35,0)</f>
        <v>#N/A</v>
      </c>
      <c r="O142" t="s">
        <v>180</v>
      </c>
      <c r="P142" s="14" t="s">
        <v>306</v>
      </c>
      <c r="Q142" s="15" t="e">
        <f>VLOOKUP($O142,Raw!$C$574:$N$678,Trade!Q$35,0)</f>
        <v>#N/A</v>
      </c>
      <c r="R142" s="15" t="e">
        <f>VLOOKUP($O142,Raw!$C$574:$N$678,Trade!R$35,0)</f>
        <v>#N/A</v>
      </c>
      <c r="S142" s="15" t="e">
        <f>VLOOKUP($O142,Raw!$C$574:$N$678,Trade!S$35,0)</f>
        <v>#N/A</v>
      </c>
      <c r="T142" s="15" t="e">
        <f>VLOOKUP($O142,Raw!$C$574:$N$678,Trade!T$35,0)</f>
        <v>#N/A</v>
      </c>
      <c r="U142" s="15" t="e">
        <f>VLOOKUP($O142,Raw!$C$574:$N$678,Trade!U$35,0)</f>
        <v>#N/A</v>
      </c>
      <c r="V142" s="15" t="e">
        <f>VLOOKUP($O142,Raw!$C$574:$N$678,Trade!V$35,0)</f>
        <v>#N/A</v>
      </c>
      <c r="W142" s="15" t="e">
        <f>VLOOKUP($O142,Raw!$C$574:$N$678,Trade!W$35,0)</f>
        <v>#N/A</v>
      </c>
      <c r="X142" s="15" t="e">
        <f>VLOOKUP($O142,Raw!$C$574:$N$678,Trade!X$35,0)</f>
        <v>#N/A</v>
      </c>
      <c r="Y142" s="15" t="e">
        <f>VLOOKUP($O142,Raw!$C$574:$N$678,Trade!Y$35,0)</f>
        <v>#N/A</v>
      </c>
      <c r="Z142" s="15" t="e">
        <f>VLOOKUP($O142,Raw!$C$574:$N$678,Trade!Z$35,0)</f>
        <v>#N/A</v>
      </c>
      <c r="AA142" s="15" t="e">
        <f>VLOOKUP($O142,Raw!$C$574:$N$678,Trade!AA$35,0)</f>
        <v>#N/A</v>
      </c>
    </row>
    <row r="143" spans="1:27" x14ac:dyDescent="0.3">
      <c r="A143" t="s">
        <v>181</v>
      </c>
      <c r="B143" s="12" t="s">
        <v>307</v>
      </c>
      <c r="C143" s="13" t="e">
        <f>VLOOKUP($A143,Raw!$C$424:$N$528,Trade!C$35,0)</f>
        <v>#N/A</v>
      </c>
      <c r="D143" s="13" t="e">
        <f>VLOOKUP($A143,Raw!$C$424:$N$528,Trade!D$35,0)</f>
        <v>#N/A</v>
      </c>
      <c r="E143" s="13" t="e">
        <f>VLOOKUP($A143,Raw!$C$424:$N$528,Trade!E$35,0)</f>
        <v>#N/A</v>
      </c>
      <c r="F143" s="13" t="e">
        <f>VLOOKUP($A143,Raw!$C$424:$N$528,Trade!F$35,0)</f>
        <v>#N/A</v>
      </c>
      <c r="G143" s="13" t="e">
        <f>VLOOKUP($A143,Raw!$C$424:$N$528,Trade!G$35,0)</f>
        <v>#N/A</v>
      </c>
      <c r="H143" s="13" t="e">
        <f>VLOOKUP($A143,Raw!$C$424:$N$528,Trade!H$35,0)</f>
        <v>#N/A</v>
      </c>
      <c r="I143" s="13" t="e">
        <f>VLOOKUP($A143,Raw!$C$424:$N$528,Trade!I$35,0)</f>
        <v>#N/A</v>
      </c>
      <c r="J143" s="13" t="e">
        <f>VLOOKUP($A143,Raw!$C$424:$N$528,Trade!J$35,0)</f>
        <v>#N/A</v>
      </c>
      <c r="K143" s="13" t="e">
        <f>VLOOKUP($A143,Raw!$C$424:$N$528,Trade!K$35,0)</f>
        <v>#N/A</v>
      </c>
      <c r="L143" s="13" t="e">
        <f>VLOOKUP($A143,Raw!$C$424:$N$528,Trade!L$35,0)</f>
        <v>#N/A</v>
      </c>
      <c r="M143" s="13" t="e">
        <f>VLOOKUP($A143,Raw!$C$424:$N$528,Trade!M$35,0)</f>
        <v>#N/A</v>
      </c>
      <c r="O143" t="s">
        <v>181</v>
      </c>
      <c r="P143" s="12" t="s">
        <v>307</v>
      </c>
      <c r="Q143" s="13" t="e">
        <f>VLOOKUP($O143,Raw!$C$574:$N$678,Trade!Q$35,0)</f>
        <v>#N/A</v>
      </c>
      <c r="R143" s="13" t="e">
        <f>VLOOKUP($O143,Raw!$C$574:$N$678,Trade!R$35,0)</f>
        <v>#N/A</v>
      </c>
      <c r="S143" s="13" t="e">
        <f>VLOOKUP($O143,Raw!$C$574:$N$678,Trade!S$35,0)</f>
        <v>#N/A</v>
      </c>
      <c r="T143" s="13" t="e">
        <f>VLOOKUP($O143,Raw!$C$574:$N$678,Trade!T$35,0)</f>
        <v>#N/A</v>
      </c>
      <c r="U143" s="13" t="e">
        <f>VLOOKUP($O143,Raw!$C$574:$N$678,Trade!U$35,0)</f>
        <v>#N/A</v>
      </c>
      <c r="V143" s="13" t="e">
        <f>VLOOKUP($O143,Raw!$C$574:$N$678,Trade!V$35,0)</f>
        <v>#N/A</v>
      </c>
      <c r="W143" s="13" t="e">
        <f>VLOOKUP($O143,Raw!$C$574:$N$678,Trade!W$35,0)</f>
        <v>#N/A</v>
      </c>
      <c r="X143" s="13" t="e">
        <f>VLOOKUP($O143,Raw!$C$574:$N$678,Trade!X$35,0)</f>
        <v>#N/A</v>
      </c>
      <c r="Y143" s="13" t="e">
        <f>VLOOKUP($O143,Raw!$C$574:$N$678,Trade!Y$35,0)</f>
        <v>#N/A</v>
      </c>
      <c r="Z143" s="13" t="e">
        <f>VLOOKUP($O143,Raw!$C$574:$N$678,Trade!Z$35,0)</f>
        <v>#N/A</v>
      </c>
      <c r="AA143" s="13" t="e">
        <f>VLOOKUP($O143,Raw!$C$574:$N$678,Trade!AA$35,0)</f>
        <v>#N/A</v>
      </c>
    </row>
  </sheetData>
  <mergeCells count="4">
    <mergeCell ref="E36:M36"/>
    <mergeCell ref="E5:M5"/>
    <mergeCell ref="S5:AA5"/>
    <mergeCell ref="S36:AA36"/>
  </mergeCells>
  <conditionalFormatting sqref="C44:M77 C93:M100 C120:M130 C79:M90 C109:M117">
    <cfRule type="cellIs" dxfId="195" priority="62" operator="equal">
      <formula>0.0000001</formula>
    </cfRule>
  </conditionalFormatting>
  <conditionalFormatting sqref="C39:M42">
    <cfRule type="cellIs" dxfId="194" priority="61" operator="equal">
      <formula>0.0000001</formula>
    </cfRule>
  </conditionalFormatting>
  <conditionalFormatting sqref="C78:M78">
    <cfRule type="cellIs" dxfId="193" priority="60" operator="equal">
      <formula>0.0000001</formula>
    </cfRule>
  </conditionalFormatting>
  <conditionalFormatting sqref="C101:M108">
    <cfRule type="cellIs" dxfId="192" priority="59" operator="equal">
      <formula>0.0000001</formula>
    </cfRule>
  </conditionalFormatting>
  <conditionalFormatting sqref="C131:M131">
    <cfRule type="cellIs" dxfId="191" priority="58" operator="equal">
      <formula>0.0000001</formula>
    </cfRule>
  </conditionalFormatting>
  <conditionalFormatting sqref="C139:M139">
    <cfRule type="cellIs" dxfId="190" priority="57" operator="equal">
      <formula>0.0000001</formula>
    </cfRule>
  </conditionalFormatting>
  <conditionalFormatting sqref="C132:M135">
    <cfRule type="cellIs" dxfId="189" priority="56" operator="equal">
      <formula>0.0000001</formula>
    </cfRule>
  </conditionalFormatting>
  <conditionalFormatting sqref="C137:M137">
    <cfRule type="cellIs" dxfId="188" priority="55" operator="equal">
      <formula>0.0000001</formula>
    </cfRule>
  </conditionalFormatting>
  <conditionalFormatting sqref="C138:M138">
    <cfRule type="cellIs" dxfId="187" priority="54" operator="equal">
      <formula>0.0000001</formula>
    </cfRule>
  </conditionalFormatting>
  <conditionalFormatting sqref="C140:M140">
    <cfRule type="cellIs" dxfId="186" priority="53" operator="equal">
      <formula>0.0000001</formula>
    </cfRule>
  </conditionalFormatting>
  <conditionalFormatting sqref="C141:M141">
    <cfRule type="cellIs" dxfId="185" priority="52" operator="equal">
      <formula>0.0000001</formula>
    </cfRule>
  </conditionalFormatting>
  <conditionalFormatting sqref="C142:M142">
    <cfRule type="cellIs" dxfId="184" priority="51" operator="equal">
      <formula>0.0000001</formula>
    </cfRule>
  </conditionalFormatting>
  <conditionalFormatting sqref="C143:M143">
    <cfRule type="cellIs" dxfId="183" priority="50" operator="equal">
      <formula>0.0000001</formula>
    </cfRule>
  </conditionalFormatting>
  <conditionalFormatting sqref="C43:M43">
    <cfRule type="cellIs" dxfId="182" priority="49" operator="equal">
      <formula>0.0000001</formula>
    </cfRule>
  </conditionalFormatting>
  <conditionalFormatting sqref="C91:M91">
    <cfRule type="cellIs" dxfId="181" priority="48" operator="equal">
      <formula>0.0000001</formula>
    </cfRule>
  </conditionalFormatting>
  <conditionalFormatting sqref="C92:M92">
    <cfRule type="cellIs" dxfId="180" priority="47" operator="equal">
      <formula>0.0000001</formula>
    </cfRule>
  </conditionalFormatting>
  <conditionalFormatting sqref="C118:M118">
    <cfRule type="cellIs" dxfId="179" priority="46" operator="equal">
      <formula>0.0000001</formula>
    </cfRule>
  </conditionalFormatting>
  <conditionalFormatting sqref="C119:M119">
    <cfRule type="cellIs" dxfId="178" priority="45" operator="equal">
      <formula>0.0000001</formula>
    </cfRule>
  </conditionalFormatting>
  <conditionalFormatting sqref="C136:M136">
    <cfRule type="cellIs" dxfId="177" priority="44" operator="equal">
      <formula>0.0000001</formula>
    </cfRule>
  </conditionalFormatting>
  <conditionalFormatting sqref="C10:M28">
    <cfRule type="cellIs" dxfId="176" priority="43" operator="equal">
      <formula>0.0000001</formula>
    </cfRule>
  </conditionalFormatting>
  <conditionalFormatting sqref="C8:M9">
    <cfRule type="cellIs" dxfId="175" priority="42" operator="equal">
      <formula>0.0000001</formula>
    </cfRule>
  </conditionalFormatting>
  <conditionalFormatting sqref="Q137:AA137">
    <cfRule type="cellIs" dxfId="174" priority="17" operator="equal">
      <formula>0.0000001</formula>
    </cfRule>
  </conditionalFormatting>
  <conditionalFormatting sqref="Q138:AA138">
    <cfRule type="cellIs" dxfId="173" priority="16" operator="equal">
      <formula>0.0000001</formula>
    </cfRule>
  </conditionalFormatting>
  <conditionalFormatting sqref="C29:M29">
    <cfRule type="cellIs" dxfId="172" priority="39" operator="equal">
      <formula>0.0000001</formula>
    </cfRule>
  </conditionalFormatting>
  <conditionalFormatting sqref="C30:M30">
    <cfRule type="cellIs" dxfId="171" priority="38" operator="equal">
      <formula>0.0000001</formula>
    </cfRule>
  </conditionalFormatting>
  <conditionalFormatting sqref="Q142:AA142">
    <cfRule type="cellIs" dxfId="170" priority="13" operator="equal">
      <formula>0.0000001</formula>
    </cfRule>
  </conditionalFormatting>
  <conditionalFormatting sqref="Q143:AA143">
    <cfRule type="cellIs" dxfId="169" priority="12" operator="equal">
      <formula>0.0000001</formula>
    </cfRule>
  </conditionalFormatting>
  <conditionalFormatting sqref="Q43:AA43">
    <cfRule type="cellIs" dxfId="168" priority="11" operator="equal">
      <formula>0.0000001</formula>
    </cfRule>
  </conditionalFormatting>
  <conditionalFormatting sqref="Q91:AA91">
    <cfRule type="cellIs" dxfId="167" priority="10" operator="equal">
      <formula>0.0000001</formula>
    </cfRule>
  </conditionalFormatting>
  <conditionalFormatting sqref="Q92:AA92">
    <cfRule type="cellIs" dxfId="166" priority="9" operator="equal">
      <formula>0.0000001</formula>
    </cfRule>
  </conditionalFormatting>
  <conditionalFormatting sqref="Q118:AA118">
    <cfRule type="cellIs" dxfId="165" priority="8" operator="equal">
      <formula>0.0000001</formula>
    </cfRule>
  </conditionalFormatting>
  <conditionalFormatting sqref="C31:M31">
    <cfRule type="cellIs" dxfId="164" priority="31" operator="equal">
      <formula>0.0000001</formula>
    </cfRule>
  </conditionalFormatting>
  <conditionalFormatting sqref="Q136:AA136">
    <cfRule type="cellIs" dxfId="163" priority="6" operator="equal">
      <formula>0.0000001</formula>
    </cfRule>
  </conditionalFormatting>
  <conditionalFormatting sqref="Q10:AA28">
    <cfRule type="cellIs" dxfId="162" priority="5" operator="equal">
      <formula>0.0000001</formula>
    </cfRule>
  </conditionalFormatting>
  <conditionalFormatting sqref="Q8:AA9">
    <cfRule type="cellIs" dxfId="161" priority="4" operator="equal">
      <formula>0.0000001</formula>
    </cfRule>
  </conditionalFormatting>
  <conditionalFormatting sqref="Q29:AA29">
    <cfRule type="cellIs" dxfId="160" priority="3" operator="equal">
      <formula>0.0000001</formula>
    </cfRule>
  </conditionalFormatting>
  <conditionalFormatting sqref="Q30:AA30">
    <cfRule type="cellIs" dxfId="159" priority="2" operator="equal">
      <formula>0.0000001</formula>
    </cfRule>
  </conditionalFormatting>
  <conditionalFormatting sqref="Q31:AA31">
    <cfRule type="cellIs" dxfId="158" priority="1" operator="equal">
      <formula>0.0000001</formula>
    </cfRule>
  </conditionalFormatting>
  <conditionalFormatting sqref="Q44:AA77 Q93:AA100 Q120:AA130 Q79:AA90 Q109:AA117">
    <cfRule type="cellIs" dxfId="157" priority="24" operator="equal">
      <formula>0.0000001</formula>
    </cfRule>
  </conditionalFormatting>
  <conditionalFormatting sqref="Q39:AA42">
    <cfRule type="cellIs" dxfId="156" priority="23" operator="equal">
      <formula>0.0000001</formula>
    </cfRule>
  </conditionalFormatting>
  <conditionalFormatting sqref="Q78:AA78">
    <cfRule type="cellIs" dxfId="155" priority="22" operator="equal">
      <formula>0.0000001</formula>
    </cfRule>
  </conditionalFormatting>
  <conditionalFormatting sqref="Q101:AA108">
    <cfRule type="cellIs" dxfId="154" priority="21" operator="equal">
      <formula>0.0000001</formula>
    </cfRule>
  </conditionalFormatting>
  <conditionalFormatting sqref="Q131:AA131">
    <cfRule type="cellIs" dxfId="153" priority="20" operator="equal">
      <formula>0.0000001</formula>
    </cfRule>
  </conditionalFormatting>
  <conditionalFormatting sqref="Q139:AA139">
    <cfRule type="cellIs" dxfId="152" priority="19" operator="equal">
      <formula>0.0000001</formula>
    </cfRule>
  </conditionalFormatting>
  <conditionalFormatting sqref="Q132:AA135">
    <cfRule type="cellIs" dxfId="151" priority="18" operator="equal">
      <formula>0.0000001</formula>
    </cfRule>
  </conditionalFormatting>
  <conditionalFormatting sqref="Q140:AA140">
    <cfRule type="cellIs" dxfId="150" priority="15" operator="equal">
      <formula>0.0000001</formula>
    </cfRule>
  </conditionalFormatting>
  <conditionalFormatting sqref="Q141:AA141">
    <cfRule type="cellIs" dxfId="149" priority="14" operator="equal">
      <formula>0.0000001</formula>
    </cfRule>
  </conditionalFormatting>
  <conditionalFormatting sqref="Q119:AA119">
    <cfRule type="cellIs" dxfId="148" priority="7" operator="equal">
      <formula>0.0000001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182"/>
  <sheetViews>
    <sheetView topLeftCell="B1" zoomScale="85" zoomScaleNormal="85" workbookViewId="0">
      <selection activeCell="B1" sqref="B1"/>
    </sheetView>
  </sheetViews>
  <sheetFormatPr defaultRowHeight="14.4" x14ac:dyDescent="0.3"/>
  <cols>
    <col min="1" max="1" width="8.88671875" hidden="1" customWidth="1"/>
    <col min="2" max="2" width="28.88671875" customWidth="1"/>
    <col min="14" max="14" width="3.109375" customWidth="1"/>
    <col min="15" max="15" width="8.88671875" hidden="1" customWidth="1"/>
    <col min="16" max="16" width="28.88671875" customWidth="1"/>
    <col min="28" max="28" width="3.109375" customWidth="1"/>
    <col min="29" max="29" width="8.88671875" hidden="1" customWidth="1"/>
    <col min="30" max="30" width="28.88671875" customWidth="1"/>
    <col min="42" max="42" width="3.109375" customWidth="1"/>
    <col min="43" max="43" width="8.88671875" hidden="1" customWidth="1"/>
    <col min="44" max="44" width="28.88671875" customWidth="1"/>
    <col min="56" max="56" width="3.109375" customWidth="1"/>
    <col min="57" max="57" width="8.88671875" hidden="1" customWidth="1"/>
    <col min="58" max="58" width="28.88671875" customWidth="1"/>
    <col min="70" max="70" width="3.109375" customWidth="1"/>
    <col min="71" max="71" width="8.88671875" hidden="1" customWidth="1"/>
    <col min="72" max="72" width="28.88671875" customWidth="1"/>
    <col min="84" max="84" width="3.109375" customWidth="1"/>
    <col min="85" max="85" width="8.88671875" hidden="1" customWidth="1"/>
    <col min="86" max="86" width="28.88671875" customWidth="1"/>
  </cols>
  <sheetData>
    <row r="1" spans="2:97" ht="15.6" x14ac:dyDescent="0.3">
      <c r="B1" s="4" t="s">
        <v>426</v>
      </c>
      <c r="C1" s="4"/>
      <c r="N1" s="4"/>
      <c r="O1" s="4"/>
    </row>
    <row r="2" spans="2:97" x14ac:dyDescent="0.3">
      <c r="B2" s="5" t="s">
        <v>427</v>
      </c>
      <c r="C2" s="5"/>
      <c r="N2" s="5"/>
      <c r="O2" s="5"/>
    </row>
    <row r="3" spans="2:97" x14ac:dyDescent="0.3">
      <c r="B3" s="5"/>
      <c r="C3" s="5"/>
      <c r="P3" s="5"/>
      <c r="Q3" s="5"/>
    </row>
    <row r="4" spans="2:97" x14ac:dyDescent="0.3">
      <c r="B4" s="1" t="s">
        <v>447</v>
      </c>
      <c r="C4" s="1"/>
      <c r="P4" s="1" t="s">
        <v>428</v>
      </c>
      <c r="Q4" s="1"/>
      <c r="AD4" s="1" t="s">
        <v>429</v>
      </c>
      <c r="AE4" s="1"/>
      <c r="AR4" s="1" t="s">
        <v>430</v>
      </c>
      <c r="AS4" s="1"/>
      <c r="BF4" s="1" t="s">
        <v>431</v>
      </c>
      <c r="BG4" s="1"/>
      <c r="BT4" s="1" t="s">
        <v>432</v>
      </c>
      <c r="BU4" s="1"/>
      <c r="CH4" s="1" t="s">
        <v>433</v>
      </c>
      <c r="CI4" s="1"/>
    </row>
    <row r="5" spans="2:97" x14ac:dyDescent="0.3">
      <c r="B5" s="6"/>
      <c r="C5" s="9" t="s">
        <v>372</v>
      </c>
      <c r="D5" s="9" t="s">
        <v>347</v>
      </c>
      <c r="E5" s="64" t="s">
        <v>344</v>
      </c>
      <c r="F5" s="64"/>
      <c r="G5" s="64"/>
      <c r="H5" s="64"/>
      <c r="I5" s="64"/>
      <c r="J5" s="64"/>
      <c r="K5" s="64"/>
      <c r="L5" s="64"/>
      <c r="M5" s="64"/>
      <c r="P5" s="6"/>
      <c r="Q5" s="9" t="s">
        <v>372</v>
      </c>
      <c r="R5" s="9" t="s">
        <v>347</v>
      </c>
      <c r="S5" s="64" t="s">
        <v>344</v>
      </c>
      <c r="T5" s="64"/>
      <c r="U5" s="64"/>
      <c r="V5" s="64"/>
      <c r="W5" s="64"/>
      <c r="X5" s="64"/>
      <c r="Y5" s="64"/>
      <c r="Z5" s="64"/>
      <c r="AA5" s="64"/>
      <c r="AD5" s="6"/>
      <c r="AE5" s="9" t="s">
        <v>372</v>
      </c>
      <c r="AF5" s="9" t="s">
        <v>347</v>
      </c>
      <c r="AG5" s="64" t="s">
        <v>344</v>
      </c>
      <c r="AH5" s="64"/>
      <c r="AI5" s="64"/>
      <c r="AJ5" s="64"/>
      <c r="AK5" s="64"/>
      <c r="AL5" s="64"/>
      <c r="AM5" s="64"/>
      <c r="AN5" s="64"/>
      <c r="AO5" s="64"/>
      <c r="AR5" s="6"/>
      <c r="AS5" s="9" t="s">
        <v>372</v>
      </c>
      <c r="AT5" s="9" t="s">
        <v>347</v>
      </c>
      <c r="AU5" s="64" t="s">
        <v>344</v>
      </c>
      <c r="AV5" s="64"/>
      <c r="AW5" s="64"/>
      <c r="AX5" s="64"/>
      <c r="AY5" s="64"/>
      <c r="AZ5" s="64"/>
      <c r="BA5" s="64"/>
      <c r="BB5" s="64"/>
      <c r="BC5" s="64"/>
      <c r="BF5" s="6"/>
      <c r="BG5" s="9" t="s">
        <v>372</v>
      </c>
      <c r="BH5" s="9" t="s">
        <v>347</v>
      </c>
      <c r="BI5" s="64" t="s">
        <v>344</v>
      </c>
      <c r="BJ5" s="64"/>
      <c r="BK5" s="64"/>
      <c r="BL5" s="64"/>
      <c r="BM5" s="64"/>
      <c r="BN5" s="64"/>
      <c r="BO5" s="64"/>
      <c r="BP5" s="64"/>
      <c r="BQ5" s="64"/>
      <c r="BT5" s="6"/>
      <c r="BU5" s="9" t="s">
        <v>372</v>
      </c>
      <c r="BV5" s="9" t="s">
        <v>347</v>
      </c>
      <c r="BW5" s="64" t="s">
        <v>344</v>
      </c>
      <c r="BX5" s="64"/>
      <c r="BY5" s="64"/>
      <c r="BZ5" s="64"/>
      <c r="CA5" s="64"/>
      <c r="CB5" s="64"/>
      <c r="CC5" s="64"/>
      <c r="CD5" s="64"/>
      <c r="CE5" s="64"/>
      <c r="CH5" s="6"/>
      <c r="CI5" s="9" t="s">
        <v>372</v>
      </c>
      <c r="CJ5" s="9" t="s">
        <v>347</v>
      </c>
      <c r="CK5" s="64" t="s">
        <v>344</v>
      </c>
      <c r="CL5" s="64"/>
      <c r="CM5" s="64"/>
      <c r="CN5" s="64"/>
      <c r="CO5" s="64"/>
      <c r="CP5" s="64"/>
      <c r="CQ5" s="64"/>
      <c r="CR5" s="64"/>
      <c r="CS5" s="64"/>
    </row>
    <row r="6" spans="2:97" x14ac:dyDescent="0.3">
      <c r="B6" s="8"/>
      <c r="C6" s="9" t="s">
        <v>448</v>
      </c>
      <c r="D6" s="9" t="s">
        <v>348</v>
      </c>
      <c r="E6" s="9" t="str">
        <f>E37</f>
        <v>sim1</v>
      </c>
      <c r="F6" s="9" t="str">
        <f t="shared" ref="F6:M6" si="0">F37</f>
        <v>sim2</v>
      </c>
      <c r="G6" s="9" t="str">
        <f t="shared" si="0"/>
        <v>sim3</v>
      </c>
      <c r="H6" s="9" t="str">
        <f t="shared" si="0"/>
        <v>sim4</v>
      </c>
      <c r="I6" s="9" t="str">
        <f t="shared" si="0"/>
        <v>sim5</v>
      </c>
      <c r="J6" s="9" t="str">
        <f t="shared" si="0"/>
        <v>sim6</v>
      </c>
      <c r="K6" s="9" t="str">
        <f t="shared" si="0"/>
        <v>sim7</v>
      </c>
      <c r="L6" s="9" t="str">
        <f t="shared" si="0"/>
        <v>sim8</v>
      </c>
      <c r="M6" s="9" t="str">
        <f t="shared" si="0"/>
        <v>sim9</v>
      </c>
      <c r="P6" s="8"/>
      <c r="Q6" s="9" t="s">
        <v>448</v>
      </c>
      <c r="R6" s="9" t="s">
        <v>348</v>
      </c>
      <c r="S6" s="9" t="str">
        <f>S37</f>
        <v>sim1</v>
      </c>
      <c r="T6" s="9" t="str">
        <f t="shared" ref="T6:AA6" si="1">T37</f>
        <v>sim2</v>
      </c>
      <c r="U6" s="9" t="str">
        <f t="shared" si="1"/>
        <v>sim3</v>
      </c>
      <c r="V6" s="9" t="str">
        <f t="shared" si="1"/>
        <v>sim4</v>
      </c>
      <c r="W6" s="9" t="str">
        <f t="shared" si="1"/>
        <v>sim5</v>
      </c>
      <c r="X6" s="9" t="str">
        <f t="shared" si="1"/>
        <v>sim6</v>
      </c>
      <c r="Y6" s="9" t="str">
        <f t="shared" si="1"/>
        <v>sim7</v>
      </c>
      <c r="Z6" s="9" t="str">
        <f t="shared" si="1"/>
        <v>sim8</v>
      </c>
      <c r="AA6" s="9" t="str">
        <f t="shared" si="1"/>
        <v>sim9</v>
      </c>
      <c r="AD6" s="8"/>
      <c r="AE6" s="9" t="s">
        <v>448</v>
      </c>
      <c r="AF6" s="9" t="s">
        <v>348</v>
      </c>
      <c r="AG6" s="9" t="str">
        <f>AG37</f>
        <v>sim1</v>
      </c>
      <c r="AH6" s="9" t="str">
        <f t="shared" ref="AH6:AO6" si="2">AH37</f>
        <v>sim2</v>
      </c>
      <c r="AI6" s="9" t="str">
        <f t="shared" si="2"/>
        <v>sim3</v>
      </c>
      <c r="AJ6" s="9" t="str">
        <f t="shared" si="2"/>
        <v>sim4</v>
      </c>
      <c r="AK6" s="9" t="str">
        <f t="shared" si="2"/>
        <v>sim5</v>
      </c>
      <c r="AL6" s="9" t="str">
        <f t="shared" si="2"/>
        <v>sim6</v>
      </c>
      <c r="AM6" s="9" t="str">
        <f t="shared" si="2"/>
        <v>sim7</v>
      </c>
      <c r="AN6" s="9" t="str">
        <f t="shared" si="2"/>
        <v>sim8</v>
      </c>
      <c r="AO6" s="9" t="str">
        <f t="shared" si="2"/>
        <v>sim9</v>
      </c>
      <c r="AR6" s="8"/>
      <c r="AS6" s="9" t="s">
        <v>448</v>
      </c>
      <c r="AT6" s="9" t="s">
        <v>348</v>
      </c>
      <c r="AU6" s="9" t="str">
        <f>AU37</f>
        <v>sim1</v>
      </c>
      <c r="AV6" s="9" t="str">
        <f t="shared" ref="AV6:BC6" si="3">AV37</f>
        <v>sim2</v>
      </c>
      <c r="AW6" s="9" t="str">
        <f t="shared" si="3"/>
        <v>sim3</v>
      </c>
      <c r="AX6" s="9" t="str">
        <f t="shared" si="3"/>
        <v>sim4</v>
      </c>
      <c r="AY6" s="9" t="str">
        <f t="shared" si="3"/>
        <v>sim5</v>
      </c>
      <c r="AZ6" s="9" t="str">
        <f t="shared" si="3"/>
        <v>sim6</v>
      </c>
      <c r="BA6" s="9" t="str">
        <f t="shared" si="3"/>
        <v>sim7</v>
      </c>
      <c r="BB6" s="9" t="str">
        <f t="shared" si="3"/>
        <v>sim8</v>
      </c>
      <c r="BC6" s="9" t="str">
        <f t="shared" si="3"/>
        <v>sim9</v>
      </c>
      <c r="BF6" s="8"/>
      <c r="BG6" s="9" t="s">
        <v>448</v>
      </c>
      <c r="BH6" s="9" t="s">
        <v>348</v>
      </c>
      <c r="BI6" s="9" t="str">
        <f>BI37</f>
        <v>sim1</v>
      </c>
      <c r="BJ6" s="9" t="str">
        <f t="shared" ref="BJ6:BQ6" si="4">BJ37</f>
        <v>sim2</v>
      </c>
      <c r="BK6" s="9" t="str">
        <f t="shared" si="4"/>
        <v>sim3</v>
      </c>
      <c r="BL6" s="9" t="str">
        <f t="shared" si="4"/>
        <v>sim4</v>
      </c>
      <c r="BM6" s="9" t="str">
        <f t="shared" si="4"/>
        <v>sim5</v>
      </c>
      <c r="BN6" s="9" t="str">
        <f t="shared" si="4"/>
        <v>sim6</v>
      </c>
      <c r="BO6" s="9" t="str">
        <f t="shared" si="4"/>
        <v>sim7</v>
      </c>
      <c r="BP6" s="9" t="str">
        <f t="shared" si="4"/>
        <v>sim8</v>
      </c>
      <c r="BQ6" s="9" t="str">
        <f t="shared" si="4"/>
        <v>sim9</v>
      </c>
      <c r="BT6" s="8"/>
      <c r="BU6" s="9" t="s">
        <v>448</v>
      </c>
      <c r="BV6" s="9" t="s">
        <v>348</v>
      </c>
      <c r="BW6" s="9" t="str">
        <f>BW37</f>
        <v>sim1</v>
      </c>
      <c r="BX6" s="9" t="str">
        <f t="shared" ref="BX6:CE6" si="5">BX37</f>
        <v>sim2</v>
      </c>
      <c r="BY6" s="9" t="str">
        <f t="shared" si="5"/>
        <v>sim3</v>
      </c>
      <c r="BZ6" s="9" t="str">
        <f t="shared" si="5"/>
        <v>sim4</v>
      </c>
      <c r="CA6" s="9" t="str">
        <f t="shared" si="5"/>
        <v>sim5</v>
      </c>
      <c r="CB6" s="9" t="str">
        <f t="shared" si="5"/>
        <v>sim6</v>
      </c>
      <c r="CC6" s="9" t="str">
        <f t="shared" si="5"/>
        <v>sim7</v>
      </c>
      <c r="CD6" s="9" t="str">
        <f t="shared" si="5"/>
        <v>sim8</v>
      </c>
      <c r="CE6" s="9" t="str">
        <f t="shared" si="5"/>
        <v>sim9</v>
      </c>
      <c r="CH6" s="8"/>
      <c r="CI6" s="9" t="s">
        <v>448</v>
      </c>
      <c r="CJ6" s="9" t="s">
        <v>348</v>
      </c>
      <c r="CK6" s="9" t="str">
        <f>CK37</f>
        <v>sim1</v>
      </c>
      <c r="CL6" s="9" t="str">
        <f t="shared" ref="CL6:CS6" si="6">CL37</f>
        <v>sim2</v>
      </c>
      <c r="CM6" s="9" t="str">
        <f t="shared" si="6"/>
        <v>sim3</v>
      </c>
      <c r="CN6" s="9" t="str">
        <f t="shared" si="6"/>
        <v>sim4</v>
      </c>
      <c r="CO6" s="9" t="str">
        <f t="shared" si="6"/>
        <v>sim5</v>
      </c>
      <c r="CP6" s="9" t="str">
        <f t="shared" si="6"/>
        <v>sim6</v>
      </c>
      <c r="CQ6" s="9" t="str">
        <f t="shared" si="6"/>
        <v>sim7</v>
      </c>
      <c r="CR6" s="9" t="str">
        <f t="shared" si="6"/>
        <v>sim8</v>
      </c>
      <c r="CS6" s="9" t="str">
        <f t="shared" si="6"/>
        <v>sim9</v>
      </c>
    </row>
    <row r="7" spans="2:97" x14ac:dyDescent="0.3">
      <c r="B7" s="10"/>
      <c r="C7" s="21" t="s">
        <v>449</v>
      </c>
      <c r="D7" s="21" t="s">
        <v>194</v>
      </c>
      <c r="E7" s="21" t="s">
        <v>345</v>
      </c>
      <c r="F7" s="21" t="s">
        <v>345</v>
      </c>
      <c r="G7" s="21" t="s">
        <v>345</v>
      </c>
      <c r="H7" s="21" t="s">
        <v>345</v>
      </c>
      <c r="I7" s="21" t="s">
        <v>345</v>
      </c>
      <c r="J7" s="21" t="s">
        <v>345</v>
      </c>
      <c r="K7" s="21" t="s">
        <v>345</v>
      </c>
      <c r="L7" s="21" t="s">
        <v>345</v>
      </c>
      <c r="M7" s="21" t="s">
        <v>345</v>
      </c>
      <c r="P7" s="10"/>
      <c r="Q7" s="21" t="s">
        <v>449</v>
      </c>
      <c r="R7" s="21" t="s">
        <v>194</v>
      </c>
      <c r="S7" s="21" t="s">
        <v>345</v>
      </c>
      <c r="T7" s="21" t="s">
        <v>345</v>
      </c>
      <c r="U7" s="21" t="s">
        <v>345</v>
      </c>
      <c r="V7" s="21" t="s">
        <v>345</v>
      </c>
      <c r="W7" s="21" t="s">
        <v>345</v>
      </c>
      <c r="X7" s="21" t="s">
        <v>345</v>
      </c>
      <c r="Y7" s="21" t="s">
        <v>345</v>
      </c>
      <c r="Z7" s="21" t="s">
        <v>345</v>
      </c>
      <c r="AA7" s="21" t="s">
        <v>345</v>
      </c>
      <c r="AD7" s="10"/>
      <c r="AE7" s="21" t="s">
        <v>449</v>
      </c>
      <c r="AF7" s="21" t="s">
        <v>194</v>
      </c>
      <c r="AG7" s="21" t="s">
        <v>345</v>
      </c>
      <c r="AH7" s="21" t="s">
        <v>345</v>
      </c>
      <c r="AI7" s="21" t="s">
        <v>345</v>
      </c>
      <c r="AJ7" s="21" t="s">
        <v>345</v>
      </c>
      <c r="AK7" s="21" t="s">
        <v>345</v>
      </c>
      <c r="AL7" s="21" t="s">
        <v>345</v>
      </c>
      <c r="AM7" s="21" t="s">
        <v>345</v>
      </c>
      <c r="AN7" s="21" t="s">
        <v>345</v>
      </c>
      <c r="AO7" s="21" t="s">
        <v>345</v>
      </c>
      <c r="AR7" s="10"/>
      <c r="AS7" s="21" t="s">
        <v>449</v>
      </c>
      <c r="AT7" s="21" t="s">
        <v>194</v>
      </c>
      <c r="AU7" s="21" t="s">
        <v>345</v>
      </c>
      <c r="AV7" s="21" t="s">
        <v>345</v>
      </c>
      <c r="AW7" s="21" t="s">
        <v>345</v>
      </c>
      <c r="AX7" s="21" t="s">
        <v>345</v>
      </c>
      <c r="AY7" s="21" t="s">
        <v>345</v>
      </c>
      <c r="AZ7" s="21" t="s">
        <v>345</v>
      </c>
      <c r="BA7" s="21" t="s">
        <v>345</v>
      </c>
      <c r="BB7" s="21" t="s">
        <v>345</v>
      </c>
      <c r="BC7" s="21" t="s">
        <v>345</v>
      </c>
      <c r="BF7" s="10"/>
      <c r="BG7" s="21" t="s">
        <v>449</v>
      </c>
      <c r="BH7" s="21" t="s">
        <v>194</v>
      </c>
      <c r="BI7" s="21" t="s">
        <v>345</v>
      </c>
      <c r="BJ7" s="21" t="s">
        <v>345</v>
      </c>
      <c r="BK7" s="21" t="s">
        <v>345</v>
      </c>
      <c r="BL7" s="21" t="s">
        <v>345</v>
      </c>
      <c r="BM7" s="21" t="s">
        <v>345</v>
      </c>
      <c r="BN7" s="21" t="s">
        <v>345</v>
      </c>
      <c r="BO7" s="21" t="s">
        <v>345</v>
      </c>
      <c r="BP7" s="21" t="s">
        <v>345</v>
      </c>
      <c r="BQ7" s="21" t="s">
        <v>345</v>
      </c>
      <c r="BT7" s="10"/>
      <c r="BU7" s="21" t="s">
        <v>449</v>
      </c>
      <c r="BV7" s="21" t="s">
        <v>194</v>
      </c>
      <c r="BW7" s="21" t="s">
        <v>345</v>
      </c>
      <c r="BX7" s="21" t="s">
        <v>345</v>
      </c>
      <c r="BY7" s="21" t="s">
        <v>345</v>
      </c>
      <c r="BZ7" s="21" t="s">
        <v>345</v>
      </c>
      <c r="CA7" s="21" t="s">
        <v>345</v>
      </c>
      <c r="CB7" s="21" t="s">
        <v>345</v>
      </c>
      <c r="CC7" s="21" t="s">
        <v>345</v>
      </c>
      <c r="CD7" s="21" t="s">
        <v>345</v>
      </c>
      <c r="CE7" s="21" t="s">
        <v>345</v>
      </c>
      <c r="CH7" s="10"/>
      <c r="CI7" s="21" t="s">
        <v>449</v>
      </c>
      <c r="CJ7" s="21" t="s">
        <v>194</v>
      </c>
      <c r="CK7" s="21" t="s">
        <v>345</v>
      </c>
      <c r="CL7" s="21" t="s">
        <v>345</v>
      </c>
      <c r="CM7" s="21" t="s">
        <v>345</v>
      </c>
      <c r="CN7" s="21" t="s">
        <v>345</v>
      </c>
      <c r="CO7" s="21" t="s">
        <v>345</v>
      </c>
      <c r="CP7" s="21" t="s">
        <v>345</v>
      </c>
      <c r="CQ7" s="21" t="s">
        <v>345</v>
      </c>
      <c r="CR7" s="21" t="s">
        <v>345</v>
      </c>
      <c r="CS7" s="21" t="s">
        <v>345</v>
      </c>
    </row>
    <row r="8" spans="2:97" x14ac:dyDescent="0.3">
      <c r="B8" s="1" t="s">
        <v>196</v>
      </c>
      <c r="C8" s="11">
        <f>C39</f>
        <v>100</v>
      </c>
      <c r="D8" s="11">
        <f t="shared" ref="D8" si="7">D39</f>
        <v>8.1623352404092131E-2</v>
      </c>
      <c r="E8" s="11">
        <f t="shared" ref="E8:M8" si="8">E39</f>
        <v>9.9999999999999995E-8</v>
      </c>
      <c r="F8" s="11">
        <f t="shared" si="8"/>
        <v>9.9999999999999995E-8</v>
      </c>
      <c r="G8" s="11">
        <f t="shared" si="8"/>
        <v>9.9999999999999995E-8</v>
      </c>
      <c r="H8" s="11">
        <f t="shared" si="8"/>
        <v>9.9999999999999995E-8</v>
      </c>
      <c r="I8" s="11">
        <f t="shared" si="8"/>
        <v>9.9999999999999995E-8</v>
      </c>
      <c r="J8" s="11">
        <f t="shared" si="8"/>
        <v>9.9999999999999995E-8</v>
      </c>
      <c r="K8" s="11">
        <f t="shared" si="8"/>
        <v>9.9999999999999995E-8</v>
      </c>
      <c r="L8" s="11">
        <f t="shared" si="8"/>
        <v>9.9999999999999995E-8</v>
      </c>
      <c r="M8" s="11">
        <f t="shared" si="8"/>
        <v>9.9999999999999995E-8</v>
      </c>
      <c r="P8" s="1" t="str">
        <f>P39</f>
        <v>ALL COMMODITIES</v>
      </c>
      <c r="Q8" s="11">
        <f t="shared" ref="Q8:AA8" si="9">Q39</f>
        <v>100</v>
      </c>
      <c r="R8" s="11">
        <f t="shared" si="9"/>
        <v>1.3340879993561927E-2</v>
      </c>
      <c r="S8" s="11">
        <f t="shared" si="9"/>
        <v>9.9999999999999995E-8</v>
      </c>
      <c r="T8" s="11">
        <f t="shared" si="9"/>
        <v>9.9999999999999995E-8</v>
      </c>
      <c r="U8" s="11">
        <f t="shared" si="9"/>
        <v>9.9999999999999995E-8</v>
      </c>
      <c r="V8" s="11">
        <f t="shared" si="9"/>
        <v>9.9999999999999995E-8</v>
      </c>
      <c r="W8" s="11">
        <f t="shared" si="9"/>
        <v>9.9999999999999995E-8</v>
      </c>
      <c r="X8" s="11">
        <f t="shared" si="9"/>
        <v>9.9999999999999995E-8</v>
      </c>
      <c r="Y8" s="11">
        <f t="shared" si="9"/>
        <v>9.9999999999999995E-8</v>
      </c>
      <c r="Z8" s="11">
        <f t="shared" si="9"/>
        <v>9.9999999999999995E-8</v>
      </c>
      <c r="AA8" s="11">
        <f t="shared" si="9"/>
        <v>9.9999999999999995E-8</v>
      </c>
      <c r="AD8" s="1" t="str">
        <f>AD39</f>
        <v>ALL COMMODITIES</v>
      </c>
      <c r="AE8" s="11">
        <f t="shared" ref="AE8:AO8" si="10">AE39</f>
        <v>100</v>
      </c>
      <c r="AF8" s="11">
        <f t="shared" si="10"/>
        <v>-1.4382905112797495E-3</v>
      </c>
      <c r="AG8" s="11">
        <f t="shared" si="10"/>
        <v>9.9999999999999995E-8</v>
      </c>
      <c r="AH8" s="11">
        <f t="shared" si="10"/>
        <v>9.9999999999999995E-8</v>
      </c>
      <c r="AI8" s="11">
        <f t="shared" si="10"/>
        <v>9.9999999999999995E-8</v>
      </c>
      <c r="AJ8" s="11">
        <f t="shared" si="10"/>
        <v>9.9999999999999995E-8</v>
      </c>
      <c r="AK8" s="11">
        <f t="shared" si="10"/>
        <v>9.9999999999999995E-8</v>
      </c>
      <c r="AL8" s="11">
        <f t="shared" si="10"/>
        <v>9.9999999999999995E-8</v>
      </c>
      <c r="AM8" s="11">
        <f t="shared" si="10"/>
        <v>9.9999999999999995E-8</v>
      </c>
      <c r="AN8" s="11">
        <f t="shared" si="10"/>
        <v>9.9999999999999995E-8</v>
      </c>
      <c r="AO8" s="11">
        <f t="shared" si="10"/>
        <v>9.9999999999999995E-8</v>
      </c>
      <c r="AR8" s="1" t="str">
        <f>AR39</f>
        <v>ALL COMMODITIES</v>
      </c>
      <c r="AS8" s="11">
        <f t="shared" ref="AS8:BC8" si="11">AS39</f>
        <v>100</v>
      </c>
      <c r="AT8" s="11">
        <f t="shared" si="11"/>
        <v>8.2716419751416304E-2</v>
      </c>
      <c r="AU8" s="11">
        <f t="shared" si="11"/>
        <v>9.9999999999999995E-8</v>
      </c>
      <c r="AV8" s="11">
        <f t="shared" si="11"/>
        <v>9.9999999999999995E-8</v>
      </c>
      <c r="AW8" s="11">
        <f t="shared" si="11"/>
        <v>9.9999999999999995E-8</v>
      </c>
      <c r="AX8" s="11">
        <f t="shared" si="11"/>
        <v>9.9999999999999995E-8</v>
      </c>
      <c r="AY8" s="11">
        <f t="shared" si="11"/>
        <v>9.9999999999999995E-8</v>
      </c>
      <c r="AZ8" s="11">
        <f t="shared" si="11"/>
        <v>9.9999999999999995E-8</v>
      </c>
      <c r="BA8" s="11">
        <f t="shared" si="11"/>
        <v>9.9999999999999995E-8</v>
      </c>
      <c r="BB8" s="11">
        <f t="shared" si="11"/>
        <v>9.9999999999999995E-8</v>
      </c>
      <c r="BC8" s="11">
        <f t="shared" si="11"/>
        <v>9.9999999999999995E-8</v>
      </c>
      <c r="BF8" s="1" t="str">
        <f>BF39</f>
        <v>ALL COMMODITIES</v>
      </c>
      <c r="BG8" s="11">
        <f t="shared" ref="BG8:BQ8" si="12">BG39</f>
        <v>100</v>
      </c>
      <c r="BH8" s="11">
        <f t="shared" si="12"/>
        <v>4.2839390799631616E-2</v>
      </c>
      <c r="BI8" s="11">
        <f t="shared" si="12"/>
        <v>9.9999999999999995E-8</v>
      </c>
      <c r="BJ8" s="11">
        <f t="shared" si="12"/>
        <v>9.9999999999999995E-8</v>
      </c>
      <c r="BK8" s="11">
        <f t="shared" si="12"/>
        <v>9.9999999999999995E-8</v>
      </c>
      <c r="BL8" s="11">
        <f t="shared" si="12"/>
        <v>9.9999999999999995E-8</v>
      </c>
      <c r="BM8" s="11">
        <f t="shared" si="12"/>
        <v>9.9999999999999995E-8</v>
      </c>
      <c r="BN8" s="11">
        <f t="shared" si="12"/>
        <v>9.9999999999999995E-8</v>
      </c>
      <c r="BO8" s="11">
        <f t="shared" si="12"/>
        <v>9.9999999999999995E-8</v>
      </c>
      <c r="BP8" s="11">
        <f t="shared" si="12"/>
        <v>9.9999999999999995E-8</v>
      </c>
      <c r="BQ8" s="11">
        <f t="shared" si="12"/>
        <v>9.9999999999999995E-8</v>
      </c>
      <c r="BT8" s="1" t="str">
        <f>BT39</f>
        <v>ALL COMMODITIES</v>
      </c>
      <c r="BU8" s="11">
        <f t="shared" ref="BU8:CE8" si="13">BU39</f>
        <v>100</v>
      </c>
      <c r="BV8" s="11">
        <f t="shared" si="13"/>
        <v>9.9999999999999995E-8</v>
      </c>
      <c r="BW8" s="11">
        <f t="shared" si="13"/>
        <v>9.9999999999999995E-8</v>
      </c>
      <c r="BX8" s="11">
        <f t="shared" si="13"/>
        <v>9.9999999999999995E-8</v>
      </c>
      <c r="BY8" s="11">
        <f t="shared" si="13"/>
        <v>9.9999999999999995E-8</v>
      </c>
      <c r="BZ8" s="11">
        <f t="shared" si="13"/>
        <v>9.9999999999999995E-8</v>
      </c>
      <c r="CA8" s="11">
        <f t="shared" si="13"/>
        <v>9.9999999999999995E-8</v>
      </c>
      <c r="CB8" s="11">
        <f t="shared" si="13"/>
        <v>9.9999999999999995E-8</v>
      </c>
      <c r="CC8" s="11">
        <f t="shared" si="13"/>
        <v>9.9999999999999995E-8</v>
      </c>
      <c r="CD8" s="11">
        <f t="shared" si="13"/>
        <v>9.9999999999999995E-8</v>
      </c>
      <c r="CE8" s="11">
        <f t="shared" si="13"/>
        <v>9.9999999999999995E-8</v>
      </c>
      <c r="CH8" s="1" t="str">
        <f>CH39</f>
        <v>ALL COMMODITIES</v>
      </c>
      <c r="CI8" s="11">
        <f t="shared" ref="CI8:CS8" si="14">CI39</f>
        <v>100</v>
      </c>
      <c r="CJ8" s="11">
        <f t="shared" si="14"/>
        <v>9.9999999999999995E-8</v>
      </c>
      <c r="CK8" s="11">
        <f t="shared" si="14"/>
        <v>9.9999999999999995E-8</v>
      </c>
      <c r="CL8" s="11">
        <f t="shared" si="14"/>
        <v>9.9999999999999995E-8</v>
      </c>
      <c r="CM8" s="11">
        <f t="shared" si="14"/>
        <v>9.9999999999999995E-8</v>
      </c>
      <c r="CN8" s="11">
        <f t="shared" si="14"/>
        <v>9.9999999999999995E-8</v>
      </c>
      <c r="CO8" s="11">
        <f t="shared" si="14"/>
        <v>9.9999999999999995E-8</v>
      </c>
      <c r="CP8" s="11">
        <f t="shared" si="14"/>
        <v>9.9999999999999995E-8</v>
      </c>
      <c r="CQ8" s="11">
        <f t="shared" si="14"/>
        <v>9.9999999999999995E-8</v>
      </c>
      <c r="CR8" s="11">
        <f t="shared" si="14"/>
        <v>9.9999999999999995E-8</v>
      </c>
      <c r="CS8" s="11">
        <f t="shared" si="14"/>
        <v>9.9999999999999995E-8</v>
      </c>
    </row>
    <row r="9" spans="2:97" x14ac:dyDescent="0.3">
      <c r="B9" s="1" t="s">
        <v>197</v>
      </c>
      <c r="C9" s="11">
        <f>C40</f>
        <v>37.095046259362547</v>
      </c>
      <c r="D9" s="11">
        <f t="shared" ref="D9" si="15">D40</f>
        <v>0.20166550903699676</v>
      </c>
      <c r="E9" s="11">
        <f t="shared" ref="E9:M9" si="16">E40</f>
        <v>9.9999999999999995E-8</v>
      </c>
      <c r="F9" s="11">
        <f t="shared" si="16"/>
        <v>9.9999999999999995E-8</v>
      </c>
      <c r="G9" s="11">
        <f t="shared" si="16"/>
        <v>9.9999999999999995E-8</v>
      </c>
      <c r="H9" s="11">
        <f t="shared" si="16"/>
        <v>9.9999999999999995E-8</v>
      </c>
      <c r="I9" s="11">
        <f t="shared" si="16"/>
        <v>9.9999999999999995E-8</v>
      </c>
      <c r="J9" s="11">
        <f t="shared" si="16"/>
        <v>9.9999999999999995E-8</v>
      </c>
      <c r="K9" s="11">
        <f t="shared" si="16"/>
        <v>9.9999999999999995E-8</v>
      </c>
      <c r="L9" s="11">
        <f t="shared" si="16"/>
        <v>9.9999999999999995E-8</v>
      </c>
      <c r="M9" s="11">
        <f t="shared" si="16"/>
        <v>9.9999999999999995E-8</v>
      </c>
      <c r="P9" s="1" t="str">
        <f>P40</f>
        <v>AGRICULTURE</v>
      </c>
      <c r="Q9" s="11">
        <f t="shared" ref="Q9:AA9" si="17">Q40</f>
        <v>26.606652847852207</v>
      </c>
      <c r="R9" s="11">
        <f t="shared" si="17"/>
        <v>0.1464914174682308</v>
      </c>
      <c r="S9" s="11">
        <f t="shared" si="17"/>
        <v>9.9999999999999995E-8</v>
      </c>
      <c r="T9" s="11">
        <f t="shared" si="17"/>
        <v>9.9999999999999995E-8</v>
      </c>
      <c r="U9" s="11">
        <f t="shared" si="17"/>
        <v>9.9999999999999995E-8</v>
      </c>
      <c r="V9" s="11">
        <f t="shared" si="17"/>
        <v>9.9999999999999995E-8</v>
      </c>
      <c r="W9" s="11">
        <f t="shared" si="17"/>
        <v>9.9999999999999995E-8</v>
      </c>
      <c r="X9" s="11">
        <f t="shared" si="17"/>
        <v>9.9999999999999995E-8</v>
      </c>
      <c r="Y9" s="11">
        <f t="shared" si="17"/>
        <v>9.9999999999999995E-8</v>
      </c>
      <c r="Z9" s="11">
        <f t="shared" si="17"/>
        <v>9.9999999999999995E-8</v>
      </c>
      <c r="AA9" s="11">
        <f t="shared" si="17"/>
        <v>9.9999999999999995E-8</v>
      </c>
      <c r="AD9" s="1" t="str">
        <f>AD40</f>
        <v>AGRICULTURE</v>
      </c>
      <c r="AE9" s="11">
        <f t="shared" ref="AE9:AO9" si="18">AE40</f>
        <v>24.777559321374458</v>
      </c>
      <c r="AF9" s="11">
        <f t="shared" si="18"/>
        <v>0.10111891184096944</v>
      </c>
      <c r="AG9" s="11">
        <f t="shared" si="18"/>
        <v>9.9999999999999995E-8</v>
      </c>
      <c r="AH9" s="11">
        <f t="shared" si="18"/>
        <v>9.9999999999999995E-8</v>
      </c>
      <c r="AI9" s="11">
        <f t="shared" si="18"/>
        <v>9.9999999999999995E-8</v>
      </c>
      <c r="AJ9" s="11">
        <f t="shared" si="18"/>
        <v>9.9999999999999995E-8</v>
      </c>
      <c r="AK9" s="11">
        <f t="shared" si="18"/>
        <v>9.9999999999999995E-8</v>
      </c>
      <c r="AL9" s="11">
        <f t="shared" si="18"/>
        <v>9.9999999999999995E-8</v>
      </c>
      <c r="AM9" s="11">
        <f t="shared" si="18"/>
        <v>9.9999999999999995E-8</v>
      </c>
      <c r="AN9" s="11">
        <f t="shared" si="18"/>
        <v>9.9999999999999995E-8</v>
      </c>
      <c r="AO9" s="11">
        <f t="shared" si="18"/>
        <v>9.9999999999999995E-8</v>
      </c>
      <c r="AR9" s="1" t="str">
        <f>AR40</f>
        <v>AGRICULTURE</v>
      </c>
      <c r="AS9" s="11">
        <f t="shared" ref="AS9:BC9" si="19">AS40</f>
        <v>27.579611770967009</v>
      </c>
      <c r="AT9" s="11">
        <f t="shared" si="19"/>
        <v>0.10658833897003728</v>
      </c>
      <c r="AU9" s="11">
        <f t="shared" si="19"/>
        <v>9.9999999999999995E-8</v>
      </c>
      <c r="AV9" s="11">
        <f t="shared" si="19"/>
        <v>9.9999999999999995E-8</v>
      </c>
      <c r="AW9" s="11">
        <f t="shared" si="19"/>
        <v>9.9999999999999995E-8</v>
      </c>
      <c r="AX9" s="11">
        <f t="shared" si="19"/>
        <v>9.9999999999999995E-8</v>
      </c>
      <c r="AY9" s="11">
        <f t="shared" si="19"/>
        <v>9.9999999999999995E-8</v>
      </c>
      <c r="AZ9" s="11">
        <f t="shared" si="19"/>
        <v>9.9999999999999995E-8</v>
      </c>
      <c r="BA9" s="11">
        <f t="shared" si="19"/>
        <v>9.9999999999999995E-8</v>
      </c>
      <c r="BB9" s="11">
        <f t="shared" si="19"/>
        <v>9.9999999999999995E-8</v>
      </c>
      <c r="BC9" s="11">
        <f t="shared" si="19"/>
        <v>9.9999999999999995E-8</v>
      </c>
      <c r="BF9" s="1" t="str">
        <f>BF40</f>
        <v>AGRICULTURE</v>
      </c>
      <c r="BG9" s="11">
        <f t="shared" ref="BG9:BQ9" si="20">BG40</f>
        <v>4.827989235254126</v>
      </c>
      <c r="BH9" s="11">
        <f t="shared" si="20"/>
        <v>4.0185573839579547E-2</v>
      </c>
      <c r="BI9" s="11">
        <f t="shared" si="20"/>
        <v>9.9999999999999995E-8</v>
      </c>
      <c r="BJ9" s="11">
        <f t="shared" si="20"/>
        <v>9.9999999999999995E-8</v>
      </c>
      <c r="BK9" s="11">
        <f t="shared" si="20"/>
        <v>9.9999999999999995E-8</v>
      </c>
      <c r="BL9" s="11">
        <f t="shared" si="20"/>
        <v>9.9999999999999995E-8</v>
      </c>
      <c r="BM9" s="11">
        <f t="shared" si="20"/>
        <v>9.9999999999999995E-8</v>
      </c>
      <c r="BN9" s="11">
        <f t="shared" si="20"/>
        <v>9.9999999999999995E-8</v>
      </c>
      <c r="BO9" s="11">
        <f t="shared" si="20"/>
        <v>9.9999999999999995E-8</v>
      </c>
      <c r="BP9" s="11">
        <f t="shared" si="20"/>
        <v>9.9999999999999995E-8</v>
      </c>
      <c r="BQ9" s="11">
        <f t="shared" si="20"/>
        <v>9.9999999999999995E-8</v>
      </c>
      <c r="BT9" s="1" t="str">
        <f>BT40</f>
        <v>AGRICULTURE</v>
      </c>
      <c r="BU9" s="11">
        <f t="shared" ref="BU9:CE9" si="21">BU40</f>
        <v>30.712123145966448</v>
      </c>
      <c r="BV9" s="11">
        <f t="shared" si="21"/>
        <v>9.9999999999999995E-8</v>
      </c>
      <c r="BW9" s="11">
        <f t="shared" si="21"/>
        <v>9.9999999999999995E-8</v>
      </c>
      <c r="BX9" s="11">
        <f t="shared" si="21"/>
        <v>9.9999999999999995E-8</v>
      </c>
      <c r="BY9" s="11">
        <f t="shared" si="21"/>
        <v>9.9999999999999995E-8</v>
      </c>
      <c r="BZ9" s="11">
        <f t="shared" si="21"/>
        <v>9.9999999999999995E-8</v>
      </c>
      <c r="CA9" s="11">
        <f t="shared" si="21"/>
        <v>9.9999999999999995E-8</v>
      </c>
      <c r="CB9" s="11">
        <f t="shared" si="21"/>
        <v>9.9999999999999995E-8</v>
      </c>
      <c r="CC9" s="11">
        <f t="shared" si="21"/>
        <v>9.9999999999999995E-8</v>
      </c>
      <c r="CD9" s="11">
        <f t="shared" si="21"/>
        <v>9.9999999999999995E-8</v>
      </c>
      <c r="CE9" s="11">
        <f t="shared" si="21"/>
        <v>9.9999999999999995E-8</v>
      </c>
      <c r="CH9" s="1" t="str">
        <f>CH40</f>
        <v>AGRICULTURE</v>
      </c>
      <c r="CI9" s="11">
        <f t="shared" ref="CI9:CS9" si="22">CI40</f>
        <v>4.2542007821917966</v>
      </c>
      <c r="CJ9" s="11">
        <f t="shared" si="22"/>
        <v>9.9999999999999995E-8</v>
      </c>
      <c r="CK9" s="11">
        <f t="shared" si="22"/>
        <v>9.9999999999999995E-8</v>
      </c>
      <c r="CL9" s="11">
        <f t="shared" si="22"/>
        <v>9.9999999999999995E-8</v>
      </c>
      <c r="CM9" s="11">
        <f t="shared" si="22"/>
        <v>9.9999999999999995E-8</v>
      </c>
      <c r="CN9" s="11">
        <f t="shared" si="22"/>
        <v>9.9999999999999995E-8</v>
      </c>
      <c r="CO9" s="11">
        <f t="shared" si="22"/>
        <v>9.9999999999999995E-8</v>
      </c>
      <c r="CP9" s="11">
        <f t="shared" si="22"/>
        <v>9.9999999999999995E-8</v>
      </c>
      <c r="CQ9" s="11">
        <f t="shared" si="22"/>
        <v>9.9999999999999995E-8</v>
      </c>
      <c r="CR9" s="11">
        <f t="shared" si="22"/>
        <v>9.9999999999999995E-8</v>
      </c>
      <c r="CS9" s="11">
        <f t="shared" si="22"/>
        <v>9.9999999999999995E-8</v>
      </c>
    </row>
    <row r="10" spans="2:97" x14ac:dyDescent="0.3">
      <c r="B10" s="1" t="s">
        <v>201</v>
      </c>
      <c r="C10" s="11" t="e">
        <f>C44</f>
        <v>#N/A</v>
      </c>
      <c r="D10" s="11" t="e">
        <f t="shared" ref="D10" si="23">D44</f>
        <v>#N/A</v>
      </c>
      <c r="E10" s="11" t="e">
        <f t="shared" ref="E10:M10" si="24">E44</f>
        <v>#N/A</v>
      </c>
      <c r="F10" s="11" t="e">
        <f t="shared" si="24"/>
        <v>#N/A</v>
      </c>
      <c r="G10" s="11" t="e">
        <f t="shared" si="24"/>
        <v>#N/A</v>
      </c>
      <c r="H10" s="11" t="e">
        <f t="shared" si="24"/>
        <v>#N/A</v>
      </c>
      <c r="I10" s="11" t="e">
        <f t="shared" si="24"/>
        <v>#N/A</v>
      </c>
      <c r="J10" s="11" t="e">
        <f t="shared" si="24"/>
        <v>#N/A</v>
      </c>
      <c r="K10" s="11" t="e">
        <f t="shared" si="24"/>
        <v>#N/A</v>
      </c>
      <c r="L10" s="11" t="e">
        <f t="shared" si="24"/>
        <v>#N/A</v>
      </c>
      <c r="M10" s="11" t="e">
        <f t="shared" si="24"/>
        <v>#N/A</v>
      </c>
      <c r="P10" s="1" t="str">
        <f>P44</f>
        <v>INDUSTRY</v>
      </c>
      <c r="Q10" s="11" t="e">
        <f t="shared" ref="Q10:AA10" si="25">Q44</f>
        <v>#N/A</v>
      </c>
      <c r="R10" s="11" t="e">
        <f t="shared" si="25"/>
        <v>#N/A</v>
      </c>
      <c r="S10" s="11" t="e">
        <f t="shared" si="25"/>
        <v>#N/A</v>
      </c>
      <c r="T10" s="11" t="e">
        <f t="shared" si="25"/>
        <v>#N/A</v>
      </c>
      <c r="U10" s="11" t="e">
        <f t="shared" si="25"/>
        <v>#N/A</v>
      </c>
      <c r="V10" s="11" t="e">
        <f t="shared" si="25"/>
        <v>#N/A</v>
      </c>
      <c r="W10" s="11" t="e">
        <f t="shared" si="25"/>
        <v>#N/A</v>
      </c>
      <c r="X10" s="11" t="e">
        <f t="shared" si="25"/>
        <v>#N/A</v>
      </c>
      <c r="Y10" s="11" t="e">
        <f t="shared" si="25"/>
        <v>#N/A</v>
      </c>
      <c r="Z10" s="11" t="e">
        <f t="shared" si="25"/>
        <v>#N/A</v>
      </c>
      <c r="AA10" s="11" t="e">
        <f t="shared" si="25"/>
        <v>#N/A</v>
      </c>
      <c r="AD10" s="1" t="str">
        <f>AD44</f>
        <v>INDUSTRY</v>
      </c>
      <c r="AE10" s="11" t="e">
        <f t="shared" ref="AE10:AO10" si="26">AE44</f>
        <v>#N/A</v>
      </c>
      <c r="AF10" s="11" t="e">
        <f t="shared" si="26"/>
        <v>#N/A</v>
      </c>
      <c r="AG10" s="11" t="e">
        <f t="shared" si="26"/>
        <v>#N/A</v>
      </c>
      <c r="AH10" s="11" t="e">
        <f t="shared" si="26"/>
        <v>#N/A</v>
      </c>
      <c r="AI10" s="11" t="e">
        <f t="shared" si="26"/>
        <v>#N/A</v>
      </c>
      <c r="AJ10" s="11" t="e">
        <f t="shared" si="26"/>
        <v>#N/A</v>
      </c>
      <c r="AK10" s="11" t="e">
        <f t="shared" si="26"/>
        <v>#N/A</v>
      </c>
      <c r="AL10" s="11" t="e">
        <f t="shared" si="26"/>
        <v>#N/A</v>
      </c>
      <c r="AM10" s="11" t="e">
        <f t="shared" si="26"/>
        <v>#N/A</v>
      </c>
      <c r="AN10" s="11" t="e">
        <f t="shared" si="26"/>
        <v>#N/A</v>
      </c>
      <c r="AO10" s="11" t="e">
        <f t="shared" si="26"/>
        <v>#N/A</v>
      </c>
      <c r="AR10" s="1" t="str">
        <f>AR44</f>
        <v>INDUSTRY</v>
      </c>
      <c r="AS10" s="11" t="e">
        <f t="shared" ref="AS10:BC10" si="27">AS44</f>
        <v>#N/A</v>
      </c>
      <c r="AT10" s="11" t="e">
        <f t="shared" si="27"/>
        <v>#N/A</v>
      </c>
      <c r="AU10" s="11" t="e">
        <f t="shared" si="27"/>
        <v>#N/A</v>
      </c>
      <c r="AV10" s="11" t="e">
        <f t="shared" si="27"/>
        <v>#N/A</v>
      </c>
      <c r="AW10" s="11" t="e">
        <f t="shared" si="27"/>
        <v>#N/A</v>
      </c>
      <c r="AX10" s="11" t="e">
        <f t="shared" si="27"/>
        <v>#N/A</v>
      </c>
      <c r="AY10" s="11" t="e">
        <f t="shared" si="27"/>
        <v>#N/A</v>
      </c>
      <c r="AZ10" s="11" t="e">
        <f t="shared" si="27"/>
        <v>#N/A</v>
      </c>
      <c r="BA10" s="11" t="e">
        <f t="shared" si="27"/>
        <v>#N/A</v>
      </c>
      <c r="BB10" s="11" t="e">
        <f t="shared" si="27"/>
        <v>#N/A</v>
      </c>
      <c r="BC10" s="11" t="e">
        <f t="shared" si="27"/>
        <v>#N/A</v>
      </c>
      <c r="BF10" s="1" t="str">
        <f>BF44</f>
        <v>INDUSTRY</v>
      </c>
      <c r="BG10" s="11" t="e">
        <f t="shared" ref="BG10:BQ10" si="28">BG44</f>
        <v>#N/A</v>
      </c>
      <c r="BH10" s="11" t="e">
        <f t="shared" si="28"/>
        <v>#N/A</v>
      </c>
      <c r="BI10" s="11" t="e">
        <f t="shared" si="28"/>
        <v>#N/A</v>
      </c>
      <c r="BJ10" s="11" t="e">
        <f t="shared" si="28"/>
        <v>#N/A</v>
      </c>
      <c r="BK10" s="11" t="e">
        <f t="shared" si="28"/>
        <v>#N/A</v>
      </c>
      <c r="BL10" s="11" t="e">
        <f t="shared" si="28"/>
        <v>#N/A</v>
      </c>
      <c r="BM10" s="11" t="e">
        <f t="shared" si="28"/>
        <v>#N/A</v>
      </c>
      <c r="BN10" s="11" t="e">
        <f t="shared" si="28"/>
        <v>#N/A</v>
      </c>
      <c r="BO10" s="11" t="e">
        <f t="shared" si="28"/>
        <v>#N/A</v>
      </c>
      <c r="BP10" s="11" t="e">
        <f t="shared" si="28"/>
        <v>#N/A</v>
      </c>
      <c r="BQ10" s="11" t="e">
        <f t="shared" si="28"/>
        <v>#N/A</v>
      </c>
      <c r="BT10" s="1" t="str">
        <f>BT44</f>
        <v>INDUSTRY</v>
      </c>
      <c r="BU10" s="11" t="e">
        <f t="shared" ref="BU10:CE10" si="29">BU44</f>
        <v>#N/A</v>
      </c>
      <c r="BV10" s="11" t="e">
        <f t="shared" si="29"/>
        <v>#N/A</v>
      </c>
      <c r="BW10" s="11" t="e">
        <f t="shared" si="29"/>
        <v>#N/A</v>
      </c>
      <c r="BX10" s="11" t="e">
        <f t="shared" si="29"/>
        <v>#N/A</v>
      </c>
      <c r="BY10" s="11" t="e">
        <f t="shared" si="29"/>
        <v>#N/A</v>
      </c>
      <c r="BZ10" s="11" t="e">
        <f t="shared" si="29"/>
        <v>#N/A</v>
      </c>
      <c r="CA10" s="11" t="e">
        <f t="shared" si="29"/>
        <v>#N/A</v>
      </c>
      <c r="CB10" s="11" t="e">
        <f t="shared" si="29"/>
        <v>#N/A</v>
      </c>
      <c r="CC10" s="11" t="e">
        <f t="shared" si="29"/>
        <v>#N/A</v>
      </c>
      <c r="CD10" s="11" t="e">
        <f t="shared" si="29"/>
        <v>#N/A</v>
      </c>
      <c r="CE10" s="11" t="e">
        <f t="shared" si="29"/>
        <v>#N/A</v>
      </c>
      <c r="CH10" s="1" t="str">
        <f>CH44</f>
        <v>INDUSTRY</v>
      </c>
      <c r="CI10" s="11" t="e">
        <f t="shared" ref="CI10:CS10" si="30">CI44</f>
        <v>#N/A</v>
      </c>
      <c r="CJ10" s="11" t="e">
        <f t="shared" si="30"/>
        <v>#N/A</v>
      </c>
      <c r="CK10" s="11" t="e">
        <f t="shared" si="30"/>
        <v>#N/A</v>
      </c>
      <c r="CL10" s="11" t="e">
        <f t="shared" si="30"/>
        <v>#N/A</v>
      </c>
      <c r="CM10" s="11" t="e">
        <f t="shared" si="30"/>
        <v>#N/A</v>
      </c>
      <c r="CN10" s="11" t="e">
        <f t="shared" si="30"/>
        <v>#N/A</v>
      </c>
      <c r="CO10" s="11" t="e">
        <f t="shared" si="30"/>
        <v>#N/A</v>
      </c>
      <c r="CP10" s="11" t="e">
        <f t="shared" si="30"/>
        <v>#N/A</v>
      </c>
      <c r="CQ10" s="11" t="e">
        <f t="shared" si="30"/>
        <v>#N/A</v>
      </c>
      <c r="CR10" s="11" t="e">
        <f t="shared" si="30"/>
        <v>#N/A</v>
      </c>
      <c r="CS10" s="11" t="e">
        <f t="shared" si="30"/>
        <v>#N/A</v>
      </c>
    </row>
    <row r="11" spans="2:97" x14ac:dyDescent="0.3">
      <c r="B11" s="12" t="s">
        <v>202</v>
      </c>
      <c r="C11" s="13" t="e">
        <f>C45</f>
        <v>#N/A</v>
      </c>
      <c r="D11" s="13" t="e">
        <f t="shared" ref="D11" si="31">D45</f>
        <v>#N/A</v>
      </c>
      <c r="E11" s="13" t="e">
        <f t="shared" ref="E11:M11" si="32">E45</f>
        <v>#N/A</v>
      </c>
      <c r="F11" s="13" t="e">
        <f t="shared" si="32"/>
        <v>#N/A</v>
      </c>
      <c r="G11" s="13" t="e">
        <f t="shared" si="32"/>
        <v>#N/A</v>
      </c>
      <c r="H11" s="13" t="e">
        <f t="shared" si="32"/>
        <v>#N/A</v>
      </c>
      <c r="I11" s="13" t="e">
        <f t="shared" si="32"/>
        <v>#N/A</v>
      </c>
      <c r="J11" s="13" t="e">
        <f t="shared" si="32"/>
        <v>#N/A</v>
      </c>
      <c r="K11" s="13" t="e">
        <f t="shared" si="32"/>
        <v>#N/A</v>
      </c>
      <c r="L11" s="13" t="e">
        <f t="shared" si="32"/>
        <v>#N/A</v>
      </c>
      <c r="M11" s="13" t="e">
        <f t="shared" si="32"/>
        <v>#N/A</v>
      </c>
      <c r="P11" s="12" t="str">
        <f>P45</f>
        <v xml:space="preserve">   Mining</v>
      </c>
      <c r="Q11" s="13" t="e">
        <f t="shared" ref="Q11:AA11" si="33">Q45</f>
        <v>#N/A</v>
      </c>
      <c r="R11" s="13" t="e">
        <f t="shared" si="33"/>
        <v>#N/A</v>
      </c>
      <c r="S11" s="13" t="e">
        <f t="shared" si="33"/>
        <v>#N/A</v>
      </c>
      <c r="T11" s="13" t="e">
        <f t="shared" si="33"/>
        <v>#N/A</v>
      </c>
      <c r="U11" s="13" t="e">
        <f t="shared" si="33"/>
        <v>#N/A</v>
      </c>
      <c r="V11" s="13" t="e">
        <f t="shared" si="33"/>
        <v>#N/A</v>
      </c>
      <c r="W11" s="13" t="e">
        <f t="shared" si="33"/>
        <v>#N/A</v>
      </c>
      <c r="X11" s="13" t="e">
        <f t="shared" si="33"/>
        <v>#N/A</v>
      </c>
      <c r="Y11" s="13" t="e">
        <f t="shared" si="33"/>
        <v>#N/A</v>
      </c>
      <c r="Z11" s="13" t="e">
        <f t="shared" si="33"/>
        <v>#N/A</v>
      </c>
      <c r="AA11" s="13" t="e">
        <f t="shared" si="33"/>
        <v>#N/A</v>
      </c>
      <c r="AD11" s="12" t="str">
        <f>AD45</f>
        <v xml:space="preserve">   Mining</v>
      </c>
      <c r="AE11" s="13" t="e">
        <f t="shared" ref="AE11:AO11" si="34">AE45</f>
        <v>#N/A</v>
      </c>
      <c r="AF11" s="13" t="e">
        <f t="shared" si="34"/>
        <v>#N/A</v>
      </c>
      <c r="AG11" s="13" t="e">
        <f t="shared" si="34"/>
        <v>#N/A</v>
      </c>
      <c r="AH11" s="13" t="e">
        <f t="shared" si="34"/>
        <v>#N/A</v>
      </c>
      <c r="AI11" s="13" t="e">
        <f t="shared" si="34"/>
        <v>#N/A</v>
      </c>
      <c r="AJ11" s="13" t="e">
        <f t="shared" si="34"/>
        <v>#N/A</v>
      </c>
      <c r="AK11" s="13" t="e">
        <f t="shared" si="34"/>
        <v>#N/A</v>
      </c>
      <c r="AL11" s="13" t="e">
        <f t="shared" si="34"/>
        <v>#N/A</v>
      </c>
      <c r="AM11" s="13" t="e">
        <f t="shared" si="34"/>
        <v>#N/A</v>
      </c>
      <c r="AN11" s="13" t="e">
        <f t="shared" si="34"/>
        <v>#N/A</v>
      </c>
      <c r="AO11" s="13" t="e">
        <f t="shared" si="34"/>
        <v>#N/A</v>
      </c>
      <c r="AR11" s="12" t="str">
        <f>AR45</f>
        <v xml:space="preserve">   Mining</v>
      </c>
      <c r="AS11" s="13" t="e">
        <f t="shared" ref="AS11:BC11" si="35">AS45</f>
        <v>#N/A</v>
      </c>
      <c r="AT11" s="13" t="e">
        <f t="shared" si="35"/>
        <v>#N/A</v>
      </c>
      <c r="AU11" s="13" t="e">
        <f t="shared" si="35"/>
        <v>#N/A</v>
      </c>
      <c r="AV11" s="13" t="e">
        <f t="shared" si="35"/>
        <v>#N/A</v>
      </c>
      <c r="AW11" s="13" t="e">
        <f t="shared" si="35"/>
        <v>#N/A</v>
      </c>
      <c r="AX11" s="13" t="e">
        <f t="shared" si="35"/>
        <v>#N/A</v>
      </c>
      <c r="AY11" s="13" t="e">
        <f t="shared" si="35"/>
        <v>#N/A</v>
      </c>
      <c r="AZ11" s="13" t="e">
        <f t="shared" si="35"/>
        <v>#N/A</v>
      </c>
      <c r="BA11" s="13" t="e">
        <f t="shared" si="35"/>
        <v>#N/A</v>
      </c>
      <c r="BB11" s="13" t="e">
        <f t="shared" si="35"/>
        <v>#N/A</v>
      </c>
      <c r="BC11" s="13" t="e">
        <f t="shared" si="35"/>
        <v>#N/A</v>
      </c>
      <c r="BF11" s="12" t="str">
        <f>BF45</f>
        <v xml:space="preserve">   Mining</v>
      </c>
      <c r="BG11" s="13" t="e">
        <f t="shared" ref="BG11:BQ11" si="36">BG45</f>
        <v>#N/A</v>
      </c>
      <c r="BH11" s="13" t="e">
        <f t="shared" si="36"/>
        <v>#N/A</v>
      </c>
      <c r="BI11" s="13" t="e">
        <f t="shared" si="36"/>
        <v>#N/A</v>
      </c>
      <c r="BJ11" s="13" t="e">
        <f t="shared" si="36"/>
        <v>#N/A</v>
      </c>
      <c r="BK11" s="13" t="e">
        <f t="shared" si="36"/>
        <v>#N/A</v>
      </c>
      <c r="BL11" s="13" t="e">
        <f t="shared" si="36"/>
        <v>#N/A</v>
      </c>
      <c r="BM11" s="13" t="e">
        <f t="shared" si="36"/>
        <v>#N/A</v>
      </c>
      <c r="BN11" s="13" t="e">
        <f t="shared" si="36"/>
        <v>#N/A</v>
      </c>
      <c r="BO11" s="13" t="e">
        <f t="shared" si="36"/>
        <v>#N/A</v>
      </c>
      <c r="BP11" s="13" t="e">
        <f t="shared" si="36"/>
        <v>#N/A</v>
      </c>
      <c r="BQ11" s="13" t="e">
        <f t="shared" si="36"/>
        <v>#N/A</v>
      </c>
      <c r="BT11" s="12" t="str">
        <f>BT45</f>
        <v xml:space="preserve">   Mining</v>
      </c>
      <c r="BU11" s="13" t="e">
        <f t="shared" ref="BU11:CE11" si="37">BU45</f>
        <v>#N/A</v>
      </c>
      <c r="BV11" s="13" t="e">
        <f t="shared" si="37"/>
        <v>#N/A</v>
      </c>
      <c r="BW11" s="13" t="e">
        <f t="shared" si="37"/>
        <v>#N/A</v>
      </c>
      <c r="BX11" s="13" t="e">
        <f t="shared" si="37"/>
        <v>#N/A</v>
      </c>
      <c r="BY11" s="13" t="e">
        <f t="shared" si="37"/>
        <v>#N/A</v>
      </c>
      <c r="BZ11" s="13" t="e">
        <f t="shared" si="37"/>
        <v>#N/A</v>
      </c>
      <c r="CA11" s="13" t="e">
        <f t="shared" si="37"/>
        <v>#N/A</v>
      </c>
      <c r="CB11" s="13" t="e">
        <f t="shared" si="37"/>
        <v>#N/A</v>
      </c>
      <c r="CC11" s="13" t="e">
        <f t="shared" si="37"/>
        <v>#N/A</v>
      </c>
      <c r="CD11" s="13" t="e">
        <f t="shared" si="37"/>
        <v>#N/A</v>
      </c>
      <c r="CE11" s="13" t="e">
        <f t="shared" si="37"/>
        <v>#N/A</v>
      </c>
      <c r="CH11" s="12" t="str">
        <f>CH45</f>
        <v xml:space="preserve">   Mining</v>
      </c>
      <c r="CI11" s="13" t="e">
        <f t="shared" ref="CI11:CS11" si="38">CI45</f>
        <v>#N/A</v>
      </c>
      <c r="CJ11" s="13" t="e">
        <f t="shared" si="38"/>
        <v>#N/A</v>
      </c>
      <c r="CK11" s="13" t="e">
        <f t="shared" si="38"/>
        <v>#N/A</v>
      </c>
      <c r="CL11" s="13" t="e">
        <f t="shared" si="38"/>
        <v>#N/A</v>
      </c>
      <c r="CM11" s="13" t="e">
        <f t="shared" si="38"/>
        <v>#N/A</v>
      </c>
      <c r="CN11" s="13" t="e">
        <f t="shared" si="38"/>
        <v>#N/A</v>
      </c>
      <c r="CO11" s="13" t="e">
        <f t="shared" si="38"/>
        <v>#N/A</v>
      </c>
      <c r="CP11" s="13" t="e">
        <f t="shared" si="38"/>
        <v>#N/A</v>
      </c>
      <c r="CQ11" s="13" t="e">
        <f t="shared" si="38"/>
        <v>#N/A</v>
      </c>
      <c r="CR11" s="13" t="e">
        <f t="shared" si="38"/>
        <v>#N/A</v>
      </c>
      <c r="CS11" s="13" t="e">
        <f t="shared" si="38"/>
        <v>#N/A</v>
      </c>
    </row>
    <row r="12" spans="2:97" x14ac:dyDescent="0.3">
      <c r="B12" s="12" t="s">
        <v>205</v>
      </c>
      <c r="C12" s="13" t="e">
        <f>C48</f>
        <v>#N/A</v>
      </c>
      <c r="D12" s="13" t="e">
        <f t="shared" ref="D12" si="39">D48</f>
        <v>#N/A</v>
      </c>
      <c r="E12" s="13" t="e">
        <f t="shared" ref="E12:M12" si="40">E48</f>
        <v>#N/A</v>
      </c>
      <c r="F12" s="13" t="e">
        <f t="shared" si="40"/>
        <v>#N/A</v>
      </c>
      <c r="G12" s="13" t="e">
        <f t="shared" si="40"/>
        <v>#N/A</v>
      </c>
      <c r="H12" s="13" t="e">
        <f t="shared" si="40"/>
        <v>#N/A</v>
      </c>
      <c r="I12" s="13" t="e">
        <f t="shared" si="40"/>
        <v>#N/A</v>
      </c>
      <c r="J12" s="13" t="e">
        <f t="shared" si="40"/>
        <v>#N/A</v>
      </c>
      <c r="K12" s="13" t="e">
        <f t="shared" si="40"/>
        <v>#N/A</v>
      </c>
      <c r="L12" s="13" t="e">
        <f t="shared" si="40"/>
        <v>#N/A</v>
      </c>
      <c r="M12" s="13" t="e">
        <f t="shared" si="40"/>
        <v>#N/A</v>
      </c>
      <c r="P12" s="12" t="str">
        <f>P48</f>
        <v xml:space="preserve">   Manufacturing</v>
      </c>
      <c r="Q12" s="13" t="e">
        <f t="shared" ref="Q12:AA12" si="41">Q48</f>
        <v>#N/A</v>
      </c>
      <c r="R12" s="13" t="e">
        <f t="shared" si="41"/>
        <v>#N/A</v>
      </c>
      <c r="S12" s="13" t="e">
        <f t="shared" si="41"/>
        <v>#N/A</v>
      </c>
      <c r="T12" s="13" t="e">
        <f t="shared" si="41"/>
        <v>#N/A</v>
      </c>
      <c r="U12" s="13" t="e">
        <f t="shared" si="41"/>
        <v>#N/A</v>
      </c>
      <c r="V12" s="13" t="e">
        <f t="shared" si="41"/>
        <v>#N/A</v>
      </c>
      <c r="W12" s="13" t="e">
        <f t="shared" si="41"/>
        <v>#N/A</v>
      </c>
      <c r="X12" s="13" t="e">
        <f t="shared" si="41"/>
        <v>#N/A</v>
      </c>
      <c r="Y12" s="13" t="e">
        <f t="shared" si="41"/>
        <v>#N/A</v>
      </c>
      <c r="Z12" s="13" t="e">
        <f t="shared" si="41"/>
        <v>#N/A</v>
      </c>
      <c r="AA12" s="13" t="e">
        <f t="shared" si="41"/>
        <v>#N/A</v>
      </c>
      <c r="AD12" s="12" t="str">
        <f>AD48</f>
        <v xml:space="preserve">   Manufacturing</v>
      </c>
      <c r="AE12" s="13" t="e">
        <f t="shared" ref="AE12:AO12" si="42">AE48</f>
        <v>#N/A</v>
      </c>
      <c r="AF12" s="13" t="e">
        <f t="shared" si="42"/>
        <v>#N/A</v>
      </c>
      <c r="AG12" s="13" t="e">
        <f t="shared" si="42"/>
        <v>#N/A</v>
      </c>
      <c r="AH12" s="13" t="e">
        <f t="shared" si="42"/>
        <v>#N/A</v>
      </c>
      <c r="AI12" s="13" t="e">
        <f t="shared" si="42"/>
        <v>#N/A</v>
      </c>
      <c r="AJ12" s="13" t="e">
        <f t="shared" si="42"/>
        <v>#N/A</v>
      </c>
      <c r="AK12" s="13" t="e">
        <f t="shared" si="42"/>
        <v>#N/A</v>
      </c>
      <c r="AL12" s="13" t="e">
        <f t="shared" si="42"/>
        <v>#N/A</v>
      </c>
      <c r="AM12" s="13" t="e">
        <f t="shared" si="42"/>
        <v>#N/A</v>
      </c>
      <c r="AN12" s="13" t="e">
        <f t="shared" si="42"/>
        <v>#N/A</v>
      </c>
      <c r="AO12" s="13" t="e">
        <f t="shared" si="42"/>
        <v>#N/A</v>
      </c>
      <c r="AR12" s="12" t="str">
        <f>AR48</f>
        <v xml:space="preserve">   Manufacturing</v>
      </c>
      <c r="AS12" s="13" t="e">
        <f t="shared" ref="AS12:BC12" si="43">AS48</f>
        <v>#N/A</v>
      </c>
      <c r="AT12" s="13" t="e">
        <f t="shared" si="43"/>
        <v>#N/A</v>
      </c>
      <c r="AU12" s="13" t="e">
        <f t="shared" si="43"/>
        <v>#N/A</v>
      </c>
      <c r="AV12" s="13" t="e">
        <f t="shared" si="43"/>
        <v>#N/A</v>
      </c>
      <c r="AW12" s="13" t="e">
        <f t="shared" si="43"/>
        <v>#N/A</v>
      </c>
      <c r="AX12" s="13" t="e">
        <f t="shared" si="43"/>
        <v>#N/A</v>
      </c>
      <c r="AY12" s="13" t="e">
        <f t="shared" si="43"/>
        <v>#N/A</v>
      </c>
      <c r="AZ12" s="13" t="e">
        <f t="shared" si="43"/>
        <v>#N/A</v>
      </c>
      <c r="BA12" s="13" t="e">
        <f t="shared" si="43"/>
        <v>#N/A</v>
      </c>
      <c r="BB12" s="13" t="e">
        <f t="shared" si="43"/>
        <v>#N/A</v>
      </c>
      <c r="BC12" s="13" t="e">
        <f t="shared" si="43"/>
        <v>#N/A</v>
      </c>
      <c r="BF12" s="12" t="str">
        <f>BF48</f>
        <v xml:space="preserve">   Manufacturing</v>
      </c>
      <c r="BG12" s="13" t="e">
        <f t="shared" ref="BG12:BQ12" si="44">BG48</f>
        <v>#N/A</v>
      </c>
      <c r="BH12" s="13" t="e">
        <f t="shared" si="44"/>
        <v>#N/A</v>
      </c>
      <c r="BI12" s="13" t="e">
        <f t="shared" si="44"/>
        <v>#N/A</v>
      </c>
      <c r="BJ12" s="13" t="e">
        <f t="shared" si="44"/>
        <v>#N/A</v>
      </c>
      <c r="BK12" s="13" t="e">
        <f t="shared" si="44"/>
        <v>#N/A</v>
      </c>
      <c r="BL12" s="13" t="e">
        <f t="shared" si="44"/>
        <v>#N/A</v>
      </c>
      <c r="BM12" s="13" t="e">
        <f t="shared" si="44"/>
        <v>#N/A</v>
      </c>
      <c r="BN12" s="13" t="e">
        <f t="shared" si="44"/>
        <v>#N/A</v>
      </c>
      <c r="BO12" s="13" t="e">
        <f t="shared" si="44"/>
        <v>#N/A</v>
      </c>
      <c r="BP12" s="13" t="e">
        <f t="shared" si="44"/>
        <v>#N/A</v>
      </c>
      <c r="BQ12" s="13" t="e">
        <f t="shared" si="44"/>
        <v>#N/A</v>
      </c>
      <c r="BT12" s="12" t="str">
        <f>BT48</f>
        <v xml:space="preserve">   Manufacturing</v>
      </c>
      <c r="BU12" s="13" t="e">
        <f t="shared" ref="BU12:CE12" si="45">BU48</f>
        <v>#N/A</v>
      </c>
      <c r="BV12" s="13" t="e">
        <f t="shared" si="45"/>
        <v>#N/A</v>
      </c>
      <c r="BW12" s="13" t="e">
        <f t="shared" si="45"/>
        <v>#N/A</v>
      </c>
      <c r="BX12" s="13" t="e">
        <f t="shared" si="45"/>
        <v>#N/A</v>
      </c>
      <c r="BY12" s="13" t="e">
        <f t="shared" si="45"/>
        <v>#N/A</v>
      </c>
      <c r="BZ12" s="13" t="e">
        <f t="shared" si="45"/>
        <v>#N/A</v>
      </c>
      <c r="CA12" s="13" t="e">
        <f t="shared" si="45"/>
        <v>#N/A</v>
      </c>
      <c r="CB12" s="13" t="e">
        <f t="shared" si="45"/>
        <v>#N/A</v>
      </c>
      <c r="CC12" s="13" t="e">
        <f t="shared" si="45"/>
        <v>#N/A</v>
      </c>
      <c r="CD12" s="13" t="e">
        <f t="shared" si="45"/>
        <v>#N/A</v>
      </c>
      <c r="CE12" s="13" t="e">
        <f t="shared" si="45"/>
        <v>#N/A</v>
      </c>
      <c r="CH12" s="12" t="str">
        <f>CH48</f>
        <v xml:space="preserve">   Manufacturing</v>
      </c>
      <c r="CI12" s="13" t="e">
        <f t="shared" ref="CI12:CS12" si="46">CI48</f>
        <v>#N/A</v>
      </c>
      <c r="CJ12" s="13" t="e">
        <f t="shared" si="46"/>
        <v>#N/A</v>
      </c>
      <c r="CK12" s="13" t="e">
        <f t="shared" si="46"/>
        <v>#N/A</v>
      </c>
      <c r="CL12" s="13" t="e">
        <f t="shared" si="46"/>
        <v>#N/A</v>
      </c>
      <c r="CM12" s="13" t="e">
        <f t="shared" si="46"/>
        <v>#N/A</v>
      </c>
      <c r="CN12" s="13" t="e">
        <f t="shared" si="46"/>
        <v>#N/A</v>
      </c>
      <c r="CO12" s="13" t="e">
        <f t="shared" si="46"/>
        <v>#N/A</v>
      </c>
      <c r="CP12" s="13" t="e">
        <f t="shared" si="46"/>
        <v>#N/A</v>
      </c>
      <c r="CQ12" s="13" t="e">
        <f t="shared" si="46"/>
        <v>#N/A</v>
      </c>
      <c r="CR12" s="13" t="e">
        <f t="shared" si="46"/>
        <v>#N/A</v>
      </c>
      <c r="CS12" s="13" t="e">
        <f t="shared" si="46"/>
        <v>#N/A</v>
      </c>
    </row>
    <row r="13" spans="2:97" x14ac:dyDescent="0.3">
      <c r="B13" s="14" t="s">
        <v>206</v>
      </c>
      <c r="C13" s="15" t="e">
        <f>C49</f>
        <v>#N/A</v>
      </c>
      <c r="D13" s="15" t="e">
        <f t="shared" ref="D13" si="47">D49</f>
        <v>#N/A</v>
      </c>
      <c r="E13" s="15" t="e">
        <f t="shared" ref="E13:M13" si="48">E49</f>
        <v>#N/A</v>
      </c>
      <c r="F13" s="15" t="e">
        <f t="shared" si="48"/>
        <v>#N/A</v>
      </c>
      <c r="G13" s="15" t="e">
        <f t="shared" si="48"/>
        <v>#N/A</v>
      </c>
      <c r="H13" s="15" t="e">
        <f t="shared" si="48"/>
        <v>#N/A</v>
      </c>
      <c r="I13" s="15" t="e">
        <f t="shared" si="48"/>
        <v>#N/A</v>
      </c>
      <c r="J13" s="15" t="e">
        <f t="shared" si="48"/>
        <v>#N/A</v>
      </c>
      <c r="K13" s="15" t="e">
        <f t="shared" si="48"/>
        <v>#N/A</v>
      </c>
      <c r="L13" s="15" t="e">
        <f t="shared" si="48"/>
        <v>#N/A</v>
      </c>
      <c r="M13" s="15" t="e">
        <f t="shared" si="48"/>
        <v>#N/A</v>
      </c>
      <c r="P13" s="14" t="str">
        <f>P49</f>
        <v xml:space="preserve">      Food processing</v>
      </c>
      <c r="Q13" s="15" t="e">
        <f t="shared" ref="Q13:AA13" si="49">Q49</f>
        <v>#N/A</v>
      </c>
      <c r="R13" s="15" t="e">
        <f t="shared" si="49"/>
        <v>#N/A</v>
      </c>
      <c r="S13" s="15" t="e">
        <f t="shared" si="49"/>
        <v>#N/A</v>
      </c>
      <c r="T13" s="15" t="e">
        <f t="shared" si="49"/>
        <v>#N/A</v>
      </c>
      <c r="U13" s="15" t="e">
        <f t="shared" si="49"/>
        <v>#N/A</v>
      </c>
      <c r="V13" s="15" t="e">
        <f t="shared" si="49"/>
        <v>#N/A</v>
      </c>
      <c r="W13" s="15" t="e">
        <f t="shared" si="49"/>
        <v>#N/A</v>
      </c>
      <c r="X13" s="15" t="e">
        <f t="shared" si="49"/>
        <v>#N/A</v>
      </c>
      <c r="Y13" s="15" t="e">
        <f t="shared" si="49"/>
        <v>#N/A</v>
      </c>
      <c r="Z13" s="15" t="e">
        <f t="shared" si="49"/>
        <v>#N/A</v>
      </c>
      <c r="AA13" s="15" t="e">
        <f t="shared" si="49"/>
        <v>#N/A</v>
      </c>
      <c r="AD13" s="14" t="str">
        <f>AD49</f>
        <v xml:space="preserve">      Food processing</v>
      </c>
      <c r="AE13" s="15" t="e">
        <f t="shared" ref="AE13:AO13" si="50">AE49</f>
        <v>#N/A</v>
      </c>
      <c r="AF13" s="15" t="e">
        <f t="shared" si="50"/>
        <v>#N/A</v>
      </c>
      <c r="AG13" s="15" t="e">
        <f t="shared" si="50"/>
        <v>#N/A</v>
      </c>
      <c r="AH13" s="15" t="e">
        <f t="shared" si="50"/>
        <v>#N/A</v>
      </c>
      <c r="AI13" s="15" t="e">
        <f t="shared" si="50"/>
        <v>#N/A</v>
      </c>
      <c r="AJ13" s="15" t="e">
        <f t="shared" si="50"/>
        <v>#N/A</v>
      </c>
      <c r="AK13" s="15" t="e">
        <f t="shared" si="50"/>
        <v>#N/A</v>
      </c>
      <c r="AL13" s="15" t="e">
        <f t="shared" si="50"/>
        <v>#N/A</v>
      </c>
      <c r="AM13" s="15" t="e">
        <f t="shared" si="50"/>
        <v>#N/A</v>
      </c>
      <c r="AN13" s="15" t="e">
        <f t="shared" si="50"/>
        <v>#N/A</v>
      </c>
      <c r="AO13" s="15" t="e">
        <f t="shared" si="50"/>
        <v>#N/A</v>
      </c>
      <c r="AR13" s="14" t="str">
        <f>AR49</f>
        <v xml:space="preserve">      Food processing</v>
      </c>
      <c r="AS13" s="15" t="e">
        <f t="shared" ref="AS13:BC13" si="51">AS49</f>
        <v>#N/A</v>
      </c>
      <c r="AT13" s="15" t="e">
        <f t="shared" si="51"/>
        <v>#N/A</v>
      </c>
      <c r="AU13" s="15" t="e">
        <f t="shared" si="51"/>
        <v>#N/A</v>
      </c>
      <c r="AV13" s="15" t="e">
        <f t="shared" si="51"/>
        <v>#N/A</v>
      </c>
      <c r="AW13" s="15" t="e">
        <f t="shared" si="51"/>
        <v>#N/A</v>
      </c>
      <c r="AX13" s="15" t="e">
        <f t="shared" si="51"/>
        <v>#N/A</v>
      </c>
      <c r="AY13" s="15" t="e">
        <f t="shared" si="51"/>
        <v>#N/A</v>
      </c>
      <c r="AZ13" s="15" t="e">
        <f t="shared" si="51"/>
        <v>#N/A</v>
      </c>
      <c r="BA13" s="15" t="e">
        <f t="shared" si="51"/>
        <v>#N/A</v>
      </c>
      <c r="BB13" s="15" t="e">
        <f t="shared" si="51"/>
        <v>#N/A</v>
      </c>
      <c r="BC13" s="15" t="e">
        <f t="shared" si="51"/>
        <v>#N/A</v>
      </c>
      <c r="BF13" s="14" t="str">
        <f>BF49</f>
        <v xml:space="preserve">      Food processing</v>
      </c>
      <c r="BG13" s="15" t="e">
        <f t="shared" ref="BG13:BQ13" si="52">BG49</f>
        <v>#N/A</v>
      </c>
      <c r="BH13" s="15" t="e">
        <f t="shared" si="52"/>
        <v>#N/A</v>
      </c>
      <c r="BI13" s="15" t="e">
        <f t="shared" si="52"/>
        <v>#N/A</v>
      </c>
      <c r="BJ13" s="15" t="e">
        <f t="shared" si="52"/>
        <v>#N/A</v>
      </c>
      <c r="BK13" s="15" t="e">
        <f t="shared" si="52"/>
        <v>#N/A</v>
      </c>
      <c r="BL13" s="15" t="e">
        <f t="shared" si="52"/>
        <v>#N/A</v>
      </c>
      <c r="BM13" s="15" t="e">
        <f t="shared" si="52"/>
        <v>#N/A</v>
      </c>
      <c r="BN13" s="15" t="e">
        <f t="shared" si="52"/>
        <v>#N/A</v>
      </c>
      <c r="BO13" s="15" t="e">
        <f t="shared" si="52"/>
        <v>#N/A</v>
      </c>
      <c r="BP13" s="15" t="e">
        <f t="shared" si="52"/>
        <v>#N/A</v>
      </c>
      <c r="BQ13" s="15" t="e">
        <f t="shared" si="52"/>
        <v>#N/A</v>
      </c>
      <c r="BT13" s="14" t="str">
        <f>BT49</f>
        <v xml:space="preserve">      Food processing</v>
      </c>
      <c r="BU13" s="15" t="e">
        <f t="shared" ref="BU13:CE13" si="53">BU49</f>
        <v>#N/A</v>
      </c>
      <c r="BV13" s="15" t="e">
        <f t="shared" si="53"/>
        <v>#N/A</v>
      </c>
      <c r="BW13" s="15" t="e">
        <f t="shared" si="53"/>
        <v>#N/A</v>
      </c>
      <c r="BX13" s="15" t="e">
        <f t="shared" si="53"/>
        <v>#N/A</v>
      </c>
      <c r="BY13" s="15" t="e">
        <f t="shared" si="53"/>
        <v>#N/A</v>
      </c>
      <c r="BZ13" s="15" t="e">
        <f t="shared" si="53"/>
        <v>#N/A</v>
      </c>
      <c r="CA13" s="15" t="e">
        <f t="shared" si="53"/>
        <v>#N/A</v>
      </c>
      <c r="CB13" s="15" t="e">
        <f t="shared" si="53"/>
        <v>#N/A</v>
      </c>
      <c r="CC13" s="15" t="e">
        <f t="shared" si="53"/>
        <v>#N/A</v>
      </c>
      <c r="CD13" s="15" t="e">
        <f t="shared" si="53"/>
        <v>#N/A</v>
      </c>
      <c r="CE13" s="15" t="e">
        <f t="shared" si="53"/>
        <v>#N/A</v>
      </c>
      <c r="CH13" s="14" t="str">
        <f>CH49</f>
        <v xml:space="preserve">      Food processing</v>
      </c>
      <c r="CI13" s="15" t="e">
        <f t="shared" ref="CI13:CS13" si="54">CI49</f>
        <v>#N/A</v>
      </c>
      <c r="CJ13" s="15" t="e">
        <f t="shared" si="54"/>
        <v>#N/A</v>
      </c>
      <c r="CK13" s="15" t="e">
        <f t="shared" si="54"/>
        <v>#N/A</v>
      </c>
      <c r="CL13" s="15" t="e">
        <f t="shared" si="54"/>
        <v>#N/A</v>
      </c>
      <c r="CM13" s="15" t="e">
        <f t="shared" si="54"/>
        <v>#N/A</v>
      </c>
      <c r="CN13" s="15" t="e">
        <f t="shared" si="54"/>
        <v>#N/A</v>
      </c>
      <c r="CO13" s="15" t="e">
        <f t="shared" si="54"/>
        <v>#N/A</v>
      </c>
      <c r="CP13" s="15" t="e">
        <f t="shared" si="54"/>
        <v>#N/A</v>
      </c>
      <c r="CQ13" s="15" t="e">
        <f t="shared" si="54"/>
        <v>#N/A</v>
      </c>
      <c r="CR13" s="15" t="e">
        <f t="shared" si="54"/>
        <v>#N/A</v>
      </c>
      <c r="CS13" s="15" t="e">
        <f t="shared" si="54"/>
        <v>#N/A</v>
      </c>
    </row>
    <row r="14" spans="2:97" x14ac:dyDescent="0.3">
      <c r="B14" s="14" t="s">
        <v>211</v>
      </c>
      <c r="C14" s="15">
        <f>C52</f>
        <v>1.2353996022527265</v>
      </c>
      <c r="D14" s="15">
        <f t="shared" ref="D14" si="55">D52</f>
        <v>-0.44731447715107286</v>
      </c>
      <c r="E14" s="15">
        <f t="shared" ref="E14:M14" si="56">E52</f>
        <v>9.9999999999999995E-8</v>
      </c>
      <c r="F14" s="15">
        <f t="shared" si="56"/>
        <v>9.9999999999999995E-8</v>
      </c>
      <c r="G14" s="15">
        <f t="shared" si="56"/>
        <v>9.9999999999999995E-8</v>
      </c>
      <c r="H14" s="15">
        <f t="shared" si="56"/>
        <v>9.9999999999999995E-8</v>
      </c>
      <c r="I14" s="15">
        <f t="shared" si="56"/>
        <v>9.9999999999999995E-8</v>
      </c>
      <c r="J14" s="15">
        <f t="shared" si="56"/>
        <v>9.9999999999999995E-8</v>
      </c>
      <c r="K14" s="15">
        <f t="shared" si="56"/>
        <v>9.9999999999999995E-8</v>
      </c>
      <c r="L14" s="15">
        <f t="shared" si="56"/>
        <v>9.9999999999999995E-8</v>
      </c>
      <c r="M14" s="15">
        <f t="shared" si="56"/>
        <v>9.9999999999999995E-8</v>
      </c>
      <c r="P14" s="14" t="str">
        <f>P64</f>
        <v xml:space="preserve">      Textiles and clothing</v>
      </c>
      <c r="Q14" s="15">
        <f t="shared" ref="Q14:AA14" si="57">Q64</f>
        <v>1.6953291315005534</v>
      </c>
      <c r="R14" s="15">
        <f t="shared" si="57"/>
        <v>-0.26021194019379967</v>
      </c>
      <c r="S14" s="15">
        <f t="shared" si="57"/>
        <v>9.9999999999999995E-8</v>
      </c>
      <c r="T14" s="15">
        <f t="shared" si="57"/>
        <v>9.9999999999999995E-8</v>
      </c>
      <c r="U14" s="15">
        <f t="shared" si="57"/>
        <v>9.9999999999999995E-8</v>
      </c>
      <c r="V14" s="15">
        <f t="shared" si="57"/>
        <v>9.9999999999999995E-8</v>
      </c>
      <c r="W14" s="15">
        <f t="shared" si="57"/>
        <v>9.9999999999999995E-8</v>
      </c>
      <c r="X14" s="15">
        <f t="shared" si="57"/>
        <v>9.9999999999999995E-8</v>
      </c>
      <c r="Y14" s="15">
        <f t="shared" si="57"/>
        <v>9.9999999999999995E-8</v>
      </c>
      <c r="Z14" s="15">
        <f t="shared" si="57"/>
        <v>9.9999999999999995E-8</v>
      </c>
      <c r="AA14" s="15">
        <f t="shared" si="57"/>
        <v>9.9999999999999995E-8</v>
      </c>
      <c r="AD14" s="14" t="str">
        <f>AD64</f>
        <v xml:space="preserve">      Textiles and clothing</v>
      </c>
      <c r="AE14" s="15">
        <f t="shared" ref="AE14:AO14" si="58">AE64</f>
        <v>2.1550600160853843</v>
      </c>
      <c r="AF14" s="15">
        <f t="shared" si="58"/>
        <v>-0.23106077531142022</v>
      </c>
      <c r="AG14" s="15">
        <f t="shared" si="58"/>
        <v>9.9999999999999995E-8</v>
      </c>
      <c r="AH14" s="15">
        <f t="shared" si="58"/>
        <v>9.9999999999999995E-8</v>
      </c>
      <c r="AI14" s="15">
        <f t="shared" si="58"/>
        <v>9.9999999999999995E-8</v>
      </c>
      <c r="AJ14" s="15">
        <f t="shared" si="58"/>
        <v>9.9999999999999995E-8</v>
      </c>
      <c r="AK14" s="15">
        <f t="shared" si="58"/>
        <v>9.9999999999999995E-8</v>
      </c>
      <c r="AL14" s="15">
        <f t="shared" si="58"/>
        <v>9.9999999999999995E-8</v>
      </c>
      <c r="AM14" s="15">
        <f t="shared" si="58"/>
        <v>9.9999999999999995E-8</v>
      </c>
      <c r="AN14" s="15">
        <f t="shared" si="58"/>
        <v>9.9999999999999995E-8</v>
      </c>
      <c r="AO14" s="15">
        <f t="shared" si="58"/>
        <v>9.9999999999999995E-8</v>
      </c>
      <c r="AR14" s="14" t="str">
        <f>AR64</f>
        <v xml:space="preserve">      Textiles and clothing</v>
      </c>
      <c r="AS14" s="15">
        <f t="shared" ref="AS14:BC14" si="59">AS64</f>
        <v>3.3315795745149273</v>
      </c>
      <c r="AT14" s="15">
        <f t="shared" si="59"/>
        <v>0.11461248138640023</v>
      </c>
      <c r="AU14" s="15">
        <f t="shared" si="59"/>
        <v>9.9999999999999995E-8</v>
      </c>
      <c r="AV14" s="15">
        <f t="shared" si="59"/>
        <v>9.9999999999999995E-8</v>
      </c>
      <c r="AW14" s="15">
        <f t="shared" si="59"/>
        <v>9.9999999999999995E-8</v>
      </c>
      <c r="AX14" s="15">
        <f t="shared" si="59"/>
        <v>9.9999999999999995E-8</v>
      </c>
      <c r="AY14" s="15">
        <f t="shared" si="59"/>
        <v>9.9999999999999995E-8</v>
      </c>
      <c r="AZ14" s="15">
        <f t="shared" si="59"/>
        <v>9.9999999999999995E-8</v>
      </c>
      <c r="BA14" s="15">
        <f t="shared" si="59"/>
        <v>9.9999999999999995E-8</v>
      </c>
      <c r="BB14" s="15">
        <f t="shared" si="59"/>
        <v>9.9999999999999995E-8</v>
      </c>
      <c r="BC14" s="15">
        <f t="shared" si="59"/>
        <v>9.9999999999999995E-8</v>
      </c>
      <c r="BF14" s="14" t="str">
        <f>BF64</f>
        <v xml:space="preserve">      Textiles and clothing</v>
      </c>
      <c r="BG14" s="15">
        <f t="shared" ref="BG14:BQ14" si="60">BG64</f>
        <v>3.916377859887791</v>
      </c>
      <c r="BH14" s="15">
        <f t="shared" si="60"/>
        <v>2.7496836829499216E-2</v>
      </c>
      <c r="BI14" s="15">
        <f t="shared" si="60"/>
        <v>9.9999999999999995E-8</v>
      </c>
      <c r="BJ14" s="15">
        <f t="shared" si="60"/>
        <v>9.9999999999999995E-8</v>
      </c>
      <c r="BK14" s="15">
        <f t="shared" si="60"/>
        <v>9.9999999999999995E-8</v>
      </c>
      <c r="BL14" s="15">
        <f t="shared" si="60"/>
        <v>9.9999999999999995E-8</v>
      </c>
      <c r="BM14" s="15">
        <f t="shared" si="60"/>
        <v>9.9999999999999995E-8</v>
      </c>
      <c r="BN14" s="15">
        <f t="shared" si="60"/>
        <v>9.9999999999999995E-8</v>
      </c>
      <c r="BO14" s="15">
        <f t="shared" si="60"/>
        <v>9.9999999999999995E-8</v>
      </c>
      <c r="BP14" s="15">
        <f t="shared" si="60"/>
        <v>9.9999999999999995E-8</v>
      </c>
      <c r="BQ14" s="15">
        <f t="shared" si="60"/>
        <v>9.9999999999999995E-8</v>
      </c>
      <c r="BT14" s="14" t="str">
        <f>BT64</f>
        <v xml:space="preserve">      Textiles and clothing</v>
      </c>
      <c r="BU14" s="15">
        <f t="shared" ref="BU14:CE14" si="61">BU64</f>
        <v>3.837928128565681</v>
      </c>
      <c r="BV14" s="15">
        <f t="shared" si="61"/>
        <v>9.9999999999999995E-8</v>
      </c>
      <c r="BW14" s="15">
        <f t="shared" si="61"/>
        <v>9.9999999999999995E-8</v>
      </c>
      <c r="BX14" s="15">
        <f t="shared" si="61"/>
        <v>9.9999999999999995E-8</v>
      </c>
      <c r="BY14" s="15">
        <f t="shared" si="61"/>
        <v>9.9999999999999995E-8</v>
      </c>
      <c r="BZ14" s="15">
        <f t="shared" si="61"/>
        <v>9.9999999999999995E-8</v>
      </c>
      <c r="CA14" s="15">
        <f t="shared" si="61"/>
        <v>9.9999999999999995E-8</v>
      </c>
      <c r="CB14" s="15">
        <f t="shared" si="61"/>
        <v>9.9999999999999995E-8</v>
      </c>
      <c r="CC14" s="15">
        <f t="shared" si="61"/>
        <v>9.9999999999999995E-8</v>
      </c>
      <c r="CD14" s="15">
        <f t="shared" si="61"/>
        <v>9.9999999999999995E-8</v>
      </c>
      <c r="CE14" s="15">
        <f t="shared" si="61"/>
        <v>9.9999999999999995E-8</v>
      </c>
      <c r="CH14" s="14" t="str">
        <f>CH64</f>
        <v xml:space="preserve">      Textiles and clothing</v>
      </c>
      <c r="CI14" s="15">
        <f t="shared" ref="CI14:CS14" si="62">CI64</f>
        <v>3.0366198098890615</v>
      </c>
      <c r="CJ14" s="15">
        <f t="shared" si="62"/>
        <v>9.9999999999999995E-8</v>
      </c>
      <c r="CK14" s="15">
        <f t="shared" si="62"/>
        <v>9.9999999999999995E-8</v>
      </c>
      <c r="CL14" s="15">
        <f t="shared" si="62"/>
        <v>9.9999999999999995E-8</v>
      </c>
      <c r="CM14" s="15">
        <f t="shared" si="62"/>
        <v>9.9999999999999995E-8</v>
      </c>
      <c r="CN14" s="15">
        <f t="shared" si="62"/>
        <v>9.9999999999999995E-8</v>
      </c>
      <c r="CO14" s="15">
        <f t="shared" si="62"/>
        <v>9.9999999999999995E-8</v>
      </c>
      <c r="CP14" s="15">
        <f t="shared" si="62"/>
        <v>9.9999999999999995E-8</v>
      </c>
      <c r="CQ14" s="15">
        <f t="shared" si="62"/>
        <v>9.9999999999999995E-8</v>
      </c>
      <c r="CR14" s="15">
        <f t="shared" si="62"/>
        <v>9.9999999999999995E-8</v>
      </c>
      <c r="CS14" s="15">
        <f t="shared" si="62"/>
        <v>9.9999999999999995E-8</v>
      </c>
    </row>
    <row r="15" spans="2:97" x14ac:dyDescent="0.3">
      <c r="B15" s="14" t="s">
        <v>221</v>
      </c>
      <c r="C15" s="15" t="e">
        <f>C57</f>
        <v>#N/A</v>
      </c>
      <c r="D15" s="15" t="e">
        <f t="shared" ref="D15" si="63">D57</f>
        <v>#N/A</v>
      </c>
      <c r="E15" s="15" t="e">
        <f t="shared" ref="E15:M15" si="64">E57</f>
        <v>#N/A</v>
      </c>
      <c r="F15" s="15" t="e">
        <f t="shared" si="64"/>
        <v>#N/A</v>
      </c>
      <c r="G15" s="15" t="e">
        <f t="shared" si="64"/>
        <v>#N/A</v>
      </c>
      <c r="H15" s="15" t="e">
        <f t="shared" si="64"/>
        <v>#N/A</v>
      </c>
      <c r="I15" s="15" t="e">
        <f t="shared" si="64"/>
        <v>#N/A</v>
      </c>
      <c r="J15" s="15" t="e">
        <f t="shared" si="64"/>
        <v>#N/A</v>
      </c>
      <c r="K15" s="15" t="e">
        <f t="shared" si="64"/>
        <v>#N/A</v>
      </c>
      <c r="L15" s="15" t="e">
        <f t="shared" si="64"/>
        <v>#N/A</v>
      </c>
      <c r="M15" s="15" t="e">
        <f t="shared" si="64"/>
        <v>#N/A</v>
      </c>
      <c r="P15" s="14" t="str">
        <f>P73</f>
        <v xml:space="preserve">      Wood and paper</v>
      </c>
      <c r="Q15" s="15" t="e">
        <f t="shared" ref="Q15:AA15" si="65">Q73</f>
        <v>#N/A</v>
      </c>
      <c r="R15" s="15" t="e">
        <f t="shared" si="65"/>
        <v>#N/A</v>
      </c>
      <c r="S15" s="15" t="e">
        <f t="shared" si="65"/>
        <v>#N/A</v>
      </c>
      <c r="T15" s="15" t="e">
        <f t="shared" si="65"/>
        <v>#N/A</v>
      </c>
      <c r="U15" s="15" t="e">
        <f t="shared" si="65"/>
        <v>#N/A</v>
      </c>
      <c r="V15" s="15" t="e">
        <f t="shared" si="65"/>
        <v>#N/A</v>
      </c>
      <c r="W15" s="15" t="e">
        <f t="shared" si="65"/>
        <v>#N/A</v>
      </c>
      <c r="X15" s="15" t="e">
        <f t="shared" si="65"/>
        <v>#N/A</v>
      </c>
      <c r="Y15" s="15" t="e">
        <f t="shared" si="65"/>
        <v>#N/A</v>
      </c>
      <c r="Z15" s="15" t="e">
        <f t="shared" si="65"/>
        <v>#N/A</v>
      </c>
      <c r="AA15" s="15" t="e">
        <f t="shared" si="65"/>
        <v>#N/A</v>
      </c>
      <c r="AD15" s="14" t="str">
        <f>AD73</f>
        <v xml:space="preserve">      Wood and paper</v>
      </c>
      <c r="AE15" s="15" t="e">
        <f t="shared" ref="AE15:AO15" si="66">AE73</f>
        <v>#N/A</v>
      </c>
      <c r="AF15" s="15" t="e">
        <f t="shared" si="66"/>
        <v>#N/A</v>
      </c>
      <c r="AG15" s="15" t="e">
        <f t="shared" si="66"/>
        <v>#N/A</v>
      </c>
      <c r="AH15" s="15" t="e">
        <f t="shared" si="66"/>
        <v>#N/A</v>
      </c>
      <c r="AI15" s="15" t="e">
        <f t="shared" si="66"/>
        <v>#N/A</v>
      </c>
      <c r="AJ15" s="15" t="e">
        <f t="shared" si="66"/>
        <v>#N/A</v>
      </c>
      <c r="AK15" s="15" t="e">
        <f t="shared" si="66"/>
        <v>#N/A</v>
      </c>
      <c r="AL15" s="15" t="e">
        <f t="shared" si="66"/>
        <v>#N/A</v>
      </c>
      <c r="AM15" s="15" t="e">
        <f t="shared" si="66"/>
        <v>#N/A</v>
      </c>
      <c r="AN15" s="15" t="e">
        <f t="shared" si="66"/>
        <v>#N/A</v>
      </c>
      <c r="AO15" s="15" t="e">
        <f t="shared" si="66"/>
        <v>#N/A</v>
      </c>
      <c r="AR15" s="14" t="str">
        <f>AR73</f>
        <v xml:space="preserve">      Wood and paper</v>
      </c>
      <c r="AS15" s="15" t="e">
        <f t="shared" ref="AS15:BC15" si="67">AS73</f>
        <v>#N/A</v>
      </c>
      <c r="AT15" s="15" t="e">
        <f t="shared" si="67"/>
        <v>#N/A</v>
      </c>
      <c r="AU15" s="15" t="e">
        <f t="shared" si="67"/>
        <v>#N/A</v>
      </c>
      <c r="AV15" s="15" t="e">
        <f t="shared" si="67"/>
        <v>#N/A</v>
      </c>
      <c r="AW15" s="15" t="e">
        <f t="shared" si="67"/>
        <v>#N/A</v>
      </c>
      <c r="AX15" s="15" t="e">
        <f t="shared" si="67"/>
        <v>#N/A</v>
      </c>
      <c r="AY15" s="15" t="e">
        <f t="shared" si="67"/>
        <v>#N/A</v>
      </c>
      <c r="AZ15" s="15" t="e">
        <f t="shared" si="67"/>
        <v>#N/A</v>
      </c>
      <c r="BA15" s="15" t="e">
        <f t="shared" si="67"/>
        <v>#N/A</v>
      </c>
      <c r="BB15" s="15" t="e">
        <f t="shared" si="67"/>
        <v>#N/A</v>
      </c>
      <c r="BC15" s="15" t="e">
        <f t="shared" si="67"/>
        <v>#N/A</v>
      </c>
      <c r="BF15" s="14" t="str">
        <f>BF73</f>
        <v xml:space="preserve">      Wood and paper</v>
      </c>
      <c r="BG15" s="15" t="e">
        <f t="shared" ref="BG15:BQ15" si="68">BG73</f>
        <v>#N/A</v>
      </c>
      <c r="BH15" s="15" t="e">
        <f t="shared" si="68"/>
        <v>#N/A</v>
      </c>
      <c r="BI15" s="15" t="e">
        <f t="shared" si="68"/>
        <v>#N/A</v>
      </c>
      <c r="BJ15" s="15" t="e">
        <f t="shared" si="68"/>
        <v>#N/A</v>
      </c>
      <c r="BK15" s="15" t="e">
        <f t="shared" si="68"/>
        <v>#N/A</v>
      </c>
      <c r="BL15" s="15" t="e">
        <f t="shared" si="68"/>
        <v>#N/A</v>
      </c>
      <c r="BM15" s="15" t="e">
        <f t="shared" si="68"/>
        <v>#N/A</v>
      </c>
      <c r="BN15" s="15" t="e">
        <f t="shared" si="68"/>
        <v>#N/A</v>
      </c>
      <c r="BO15" s="15" t="e">
        <f t="shared" si="68"/>
        <v>#N/A</v>
      </c>
      <c r="BP15" s="15" t="e">
        <f t="shared" si="68"/>
        <v>#N/A</v>
      </c>
      <c r="BQ15" s="15" t="e">
        <f t="shared" si="68"/>
        <v>#N/A</v>
      </c>
      <c r="BT15" s="14" t="str">
        <f>BT73</f>
        <v xml:space="preserve">      Wood and paper</v>
      </c>
      <c r="BU15" s="15" t="e">
        <f t="shared" ref="BU15:CE15" si="69">BU73</f>
        <v>#N/A</v>
      </c>
      <c r="BV15" s="15" t="e">
        <f t="shared" si="69"/>
        <v>#N/A</v>
      </c>
      <c r="BW15" s="15" t="e">
        <f t="shared" si="69"/>
        <v>#N/A</v>
      </c>
      <c r="BX15" s="15" t="e">
        <f t="shared" si="69"/>
        <v>#N/A</v>
      </c>
      <c r="BY15" s="15" t="e">
        <f t="shared" si="69"/>
        <v>#N/A</v>
      </c>
      <c r="BZ15" s="15" t="e">
        <f t="shared" si="69"/>
        <v>#N/A</v>
      </c>
      <c r="CA15" s="15" t="e">
        <f t="shared" si="69"/>
        <v>#N/A</v>
      </c>
      <c r="CB15" s="15" t="e">
        <f t="shared" si="69"/>
        <v>#N/A</v>
      </c>
      <c r="CC15" s="15" t="e">
        <f t="shared" si="69"/>
        <v>#N/A</v>
      </c>
      <c r="CD15" s="15" t="e">
        <f t="shared" si="69"/>
        <v>#N/A</v>
      </c>
      <c r="CE15" s="15" t="e">
        <f t="shared" si="69"/>
        <v>#N/A</v>
      </c>
      <c r="CH15" s="14" t="str">
        <f>CH73</f>
        <v xml:space="preserve">      Wood and paper</v>
      </c>
      <c r="CI15" s="15" t="e">
        <f t="shared" ref="CI15:CS15" si="70">CI73</f>
        <v>#N/A</v>
      </c>
      <c r="CJ15" s="15" t="e">
        <f t="shared" si="70"/>
        <v>#N/A</v>
      </c>
      <c r="CK15" s="15" t="e">
        <f t="shared" si="70"/>
        <v>#N/A</v>
      </c>
      <c r="CL15" s="15" t="e">
        <f t="shared" si="70"/>
        <v>#N/A</v>
      </c>
      <c r="CM15" s="15" t="e">
        <f t="shared" si="70"/>
        <v>#N/A</v>
      </c>
      <c r="CN15" s="15" t="e">
        <f t="shared" si="70"/>
        <v>#N/A</v>
      </c>
      <c r="CO15" s="15" t="e">
        <f t="shared" si="70"/>
        <v>#N/A</v>
      </c>
      <c r="CP15" s="15" t="e">
        <f t="shared" si="70"/>
        <v>#N/A</v>
      </c>
      <c r="CQ15" s="15" t="e">
        <f t="shared" si="70"/>
        <v>#N/A</v>
      </c>
      <c r="CR15" s="15" t="e">
        <f t="shared" si="70"/>
        <v>#N/A</v>
      </c>
      <c r="CS15" s="15" t="e">
        <f t="shared" si="70"/>
        <v>#N/A</v>
      </c>
    </row>
    <row r="16" spans="2:97" x14ac:dyDescent="0.3">
      <c r="B16" s="14" t="s">
        <v>229</v>
      </c>
      <c r="C16" s="15">
        <f>C61</f>
        <v>1.1690488983363536</v>
      </c>
      <c r="D16" s="15">
        <f t="shared" ref="D16" si="71">D61</f>
        <v>-0.70056804153896257</v>
      </c>
      <c r="E16" s="15">
        <f t="shared" ref="E16:M16" si="72">E61</f>
        <v>9.9999999999999995E-8</v>
      </c>
      <c r="F16" s="15">
        <f t="shared" si="72"/>
        <v>9.9999999999999995E-8</v>
      </c>
      <c r="G16" s="15">
        <f t="shared" si="72"/>
        <v>9.9999999999999995E-8</v>
      </c>
      <c r="H16" s="15">
        <f t="shared" si="72"/>
        <v>9.9999999999999995E-8</v>
      </c>
      <c r="I16" s="15">
        <f t="shared" si="72"/>
        <v>9.9999999999999995E-8</v>
      </c>
      <c r="J16" s="15">
        <f t="shared" si="72"/>
        <v>9.9999999999999995E-8</v>
      </c>
      <c r="K16" s="15">
        <f t="shared" si="72"/>
        <v>9.9999999999999995E-8</v>
      </c>
      <c r="L16" s="15">
        <f t="shared" si="72"/>
        <v>9.9999999999999995E-8</v>
      </c>
      <c r="M16" s="15">
        <f t="shared" si="72"/>
        <v>9.9999999999999995E-8</v>
      </c>
      <c r="P16" s="14" t="str">
        <f>P77</f>
        <v xml:space="preserve">      Chemicals</v>
      </c>
      <c r="Q16" s="15">
        <f t="shared" ref="Q16:AA16" si="73">Q77</f>
        <v>1.4671610856104811</v>
      </c>
      <c r="R16" s="15">
        <f t="shared" si="73"/>
        <v>-0.35162558390652299</v>
      </c>
      <c r="S16" s="15">
        <f t="shared" si="73"/>
        <v>9.9999999999999995E-8</v>
      </c>
      <c r="T16" s="15">
        <f t="shared" si="73"/>
        <v>9.9999999999999995E-8</v>
      </c>
      <c r="U16" s="15">
        <f t="shared" si="73"/>
        <v>9.9999999999999995E-8</v>
      </c>
      <c r="V16" s="15">
        <f t="shared" si="73"/>
        <v>9.9999999999999995E-8</v>
      </c>
      <c r="W16" s="15">
        <f t="shared" si="73"/>
        <v>9.9999999999999995E-8</v>
      </c>
      <c r="X16" s="15">
        <f t="shared" si="73"/>
        <v>9.9999999999999995E-8</v>
      </c>
      <c r="Y16" s="15">
        <f t="shared" si="73"/>
        <v>9.9999999999999995E-8</v>
      </c>
      <c r="Z16" s="15">
        <f t="shared" si="73"/>
        <v>9.9999999999999995E-8</v>
      </c>
      <c r="AA16" s="15">
        <f t="shared" si="73"/>
        <v>9.9999999999999995E-8</v>
      </c>
      <c r="AD16" s="14" t="str">
        <f>AD77</f>
        <v xml:space="preserve">      Chemicals</v>
      </c>
      <c r="AE16" s="15">
        <f t="shared" ref="AE16:AO16" si="74">AE77</f>
        <v>5.116256435797613</v>
      </c>
      <c r="AF16" s="15">
        <f t="shared" si="74"/>
        <v>-0.12702949599009417</v>
      </c>
      <c r="AG16" s="15">
        <f t="shared" si="74"/>
        <v>9.9999999999999995E-8</v>
      </c>
      <c r="AH16" s="15">
        <f t="shared" si="74"/>
        <v>9.9999999999999995E-8</v>
      </c>
      <c r="AI16" s="15">
        <f t="shared" si="74"/>
        <v>9.9999999999999995E-8</v>
      </c>
      <c r="AJ16" s="15">
        <f t="shared" si="74"/>
        <v>9.9999999999999995E-8</v>
      </c>
      <c r="AK16" s="15">
        <f t="shared" si="74"/>
        <v>9.9999999999999995E-8</v>
      </c>
      <c r="AL16" s="15">
        <f t="shared" si="74"/>
        <v>9.9999999999999995E-8</v>
      </c>
      <c r="AM16" s="15">
        <f t="shared" si="74"/>
        <v>9.9999999999999995E-8</v>
      </c>
      <c r="AN16" s="15">
        <f t="shared" si="74"/>
        <v>9.9999999999999995E-8</v>
      </c>
      <c r="AO16" s="15">
        <f t="shared" si="74"/>
        <v>9.9999999999999995E-8</v>
      </c>
      <c r="AR16" s="14" t="str">
        <f>AR77</f>
        <v xml:space="preserve">      Chemicals</v>
      </c>
      <c r="AS16" s="15">
        <f t="shared" ref="AS16:BC16" si="75">AS77</f>
        <v>7.217697460464902</v>
      </c>
      <c r="AT16" s="15">
        <f t="shared" si="75"/>
        <v>9.133850110631947E-2</v>
      </c>
      <c r="AU16" s="15">
        <f t="shared" si="75"/>
        <v>9.9999999999999995E-8</v>
      </c>
      <c r="AV16" s="15">
        <f t="shared" si="75"/>
        <v>9.9999999999999995E-8</v>
      </c>
      <c r="AW16" s="15">
        <f t="shared" si="75"/>
        <v>9.9999999999999995E-8</v>
      </c>
      <c r="AX16" s="15">
        <f t="shared" si="75"/>
        <v>9.9999999999999995E-8</v>
      </c>
      <c r="AY16" s="15">
        <f t="shared" si="75"/>
        <v>9.9999999999999995E-8</v>
      </c>
      <c r="AZ16" s="15">
        <f t="shared" si="75"/>
        <v>9.9999999999999995E-8</v>
      </c>
      <c r="BA16" s="15">
        <f t="shared" si="75"/>
        <v>9.9999999999999995E-8</v>
      </c>
      <c r="BB16" s="15">
        <f t="shared" si="75"/>
        <v>9.9999999999999995E-8</v>
      </c>
      <c r="BC16" s="15">
        <f t="shared" si="75"/>
        <v>9.9999999999999995E-8</v>
      </c>
      <c r="BF16" s="14" t="str">
        <f>BF77</f>
        <v xml:space="preserve">      Chemicals</v>
      </c>
      <c r="BG16" s="15">
        <f t="shared" ref="BG16:BQ16" si="76">BG77</f>
        <v>28.331490921061196</v>
      </c>
      <c r="BH16" s="15">
        <f t="shared" si="76"/>
        <v>3.9240568280751731E-2</v>
      </c>
      <c r="BI16" s="15">
        <f t="shared" si="76"/>
        <v>9.9999999999999995E-8</v>
      </c>
      <c r="BJ16" s="15">
        <f t="shared" si="76"/>
        <v>9.9999999999999995E-8</v>
      </c>
      <c r="BK16" s="15">
        <f t="shared" si="76"/>
        <v>9.9999999999999995E-8</v>
      </c>
      <c r="BL16" s="15">
        <f t="shared" si="76"/>
        <v>9.9999999999999995E-8</v>
      </c>
      <c r="BM16" s="15">
        <f t="shared" si="76"/>
        <v>9.9999999999999995E-8</v>
      </c>
      <c r="BN16" s="15">
        <f t="shared" si="76"/>
        <v>9.9999999999999995E-8</v>
      </c>
      <c r="BO16" s="15">
        <f t="shared" si="76"/>
        <v>9.9999999999999995E-8</v>
      </c>
      <c r="BP16" s="15">
        <f t="shared" si="76"/>
        <v>9.9999999999999995E-8</v>
      </c>
      <c r="BQ16" s="15">
        <f t="shared" si="76"/>
        <v>9.9999999999999995E-8</v>
      </c>
      <c r="BT16" s="14" t="str">
        <f>BT77</f>
        <v xml:space="preserve">      Chemicals</v>
      </c>
      <c r="BU16" s="15">
        <f t="shared" ref="BU16:CE16" si="77">BU77</f>
        <v>7.5129561189174616</v>
      </c>
      <c r="BV16" s="15">
        <f t="shared" si="77"/>
        <v>9.9999999999999995E-8</v>
      </c>
      <c r="BW16" s="15">
        <f t="shared" si="77"/>
        <v>9.9999999999999995E-8</v>
      </c>
      <c r="BX16" s="15">
        <f t="shared" si="77"/>
        <v>9.9999999999999995E-8</v>
      </c>
      <c r="BY16" s="15">
        <f t="shared" si="77"/>
        <v>9.9999999999999995E-8</v>
      </c>
      <c r="BZ16" s="15">
        <f t="shared" si="77"/>
        <v>9.9999999999999995E-8</v>
      </c>
      <c r="CA16" s="15">
        <f t="shared" si="77"/>
        <v>9.9999999999999995E-8</v>
      </c>
      <c r="CB16" s="15">
        <f t="shared" si="77"/>
        <v>9.9999999999999995E-8</v>
      </c>
      <c r="CC16" s="15">
        <f t="shared" si="77"/>
        <v>9.9999999999999995E-8</v>
      </c>
      <c r="CD16" s="15">
        <f t="shared" si="77"/>
        <v>9.9999999999999995E-8</v>
      </c>
      <c r="CE16" s="15">
        <f t="shared" si="77"/>
        <v>9.9999999999999995E-8</v>
      </c>
      <c r="CH16" s="14" t="str">
        <f>CH77</f>
        <v xml:space="preserve">      Chemicals</v>
      </c>
      <c r="CI16" s="15">
        <f t="shared" ref="CI16:CS16" si="78">CI77</f>
        <v>28.511277313668597</v>
      </c>
      <c r="CJ16" s="15">
        <f t="shared" si="78"/>
        <v>9.9999999999999995E-8</v>
      </c>
      <c r="CK16" s="15">
        <f t="shared" si="78"/>
        <v>9.9999999999999995E-8</v>
      </c>
      <c r="CL16" s="15">
        <f t="shared" si="78"/>
        <v>9.9999999999999995E-8</v>
      </c>
      <c r="CM16" s="15">
        <f t="shared" si="78"/>
        <v>9.9999999999999995E-8</v>
      </c>
      <c r="CN16" s="15">
        <f t="shared" si="78"/>
        <v>9.9999999999999995E-8</v>
      </c>
      <c r="CO16" s="15">
        <f t="shared" si="78"/>
        <v>9.9999999999999995E-8</v>
      </c>
      <c r="CP16" s="15">
        <f t="shared" si="78"/>
        <v>9.9999999999999995E-8</v>
      </c>
      <c r="CQ16" s="15">
        <f t="shared" si="78"/>
        <v>9.9999999999999995E-8</v>
      </c>
      <c r="CR16" s="15">
        <f t="shared" si="78"/>
        <v>9.9999999999999995E-8</v>
      </c>
      <c r="CS16" s="15">
        <f t="shared" si="78"/>
        <v>9.9999999999999995E-8</v>
      </c>
    </row>
    <row r="17" spans="2:97" x14ac:dyDescent="0.3">
      <c r="B17" s="14" t="s">
        <v>240</v>
      </c>
      <c r="C17" s="15" t="e">
        <f>C67</f>
        <v>#N/A</v>
      </c>
      <c r="D17" s="15" t="e">
        <f t="shared" ref="D17" si="79">D67</f>
        <v>#N/A</v>
      </c>
      <c r="E17" s="15" t="e">
        <f t="shared" ref="E17:M17" si="80">E67</f>
        <v>#N/A</v>
      </c>
      <c r="F17" s="15" t="e">
        <f t="shared" si="80"/>
        <v>#N/A</v>
      </c>
      <c r="G17" s="15" t="e">
        <f t="shared" si="80"/>
        <v>#N/A</v>
      </c>
      <c r="H17" s="15" t="e">
        <f t="shared" si="80"/>
        <v>#N/A</v>
      </c>
      <c r="I17" s="15" t="e">
        <f t="shared" si="80"/>
        <v>#N/A</v>
      </c>
      <c r="J17" s="15" t="e">
        <f t="shared" si="80"/>
        <v>#N/A</v>
      </c>
      <c r="K17" s="15" t="e">
        <f t="shared" si="80"/>
        <v>#N/A</v>
      </c>
      <c r="L17" s="15" t="e">
        <f t="shared" si="80"/>
        <v>#N/A</v>
      </c>
      <c r="M17" s="15" t="e">
        <f t="shared" si="80"/>
        <v>#N/A</v>
      </c>
      <c r="P17" s="14" t="str">
        <f>P88</f>
        <v xml:space="preserve">      Nonmetallic minerals</v>
      </c>
      <c r="Q17" s="15" t="e">
        <f t="shared" ref="Q17:AA17" si="81">Q88</f>
        <v>#N/A</v>
      </c>
      <c r="R17" s="15" t="e">
        <f t="shared" si="81"/>
        <v>#N/A</v>
      </c>
      <c r="S17" s="15" t="e">
        <f t="shared" si="81"/>
        <v>#N/A</v>
      </c>
      <c r="T17" s="15" t="e">
        <f t="shared" si="81"/>
        <v>#N/A</v>
      </c>
      <c r="U17" s="15" t="e">
        <f t="shared" si="81"/>
        <v>#N/A</v>
      </c>
      <c r="V17" s="15" t="e">
        <f t="shared" si="81"/>
        <v>#N/A</v>
      </c>
      <c r="W17" s="15" t="e">
        <f t="shared" si="81"/>
        <v>#N/A</v>
      </c>
      <c r="X17" s="15" t="e">
        <f t="shared" si="81"/>
        <v>#N/A</v>
      </c>
      <c r="Y17" s="15" t="e">
        <f t="shared" si="81"/>
        <v>#N/A</v>
      </c>
      <c r="Z17" s="15" t="e">
        <f t="shared" si="81"/>
        <v>#N/A</v>
      </c>
      <c r="AA17" s="15" t="e">
        <f t="shared" si="81"/>
        <v>#N/A</v>
      </c>
      <c r="AD17" s="14" t="str">
        <f>AD88</f>
        <v xml:space="preserve">      Nonmetallic minerals</v>
      </c>
      <c r="AE17" s="15" t="e">
        <f t="shared" ref="AE17:AO17" si="82">AE88</f>
        <v>#N/A</v>
      </c>
      <c r="AF17" s="15" t="e">
        <f t="shared" si="82"/>
        <v>#N/A</v>
      </c>
      <c r="AG17" s="15" t="e">
        <f t="shared" si="82"/>
        <v>#N/A</v>
      </c>
      <c r="AH17" s="15" t="e">
        <f t="shared" si="82"/>
        <v>#N/A</v>
      </c>
      <c r="AI17" s="15" t="e">
        <f t="shared" si="82"/>
        <v>#N/A</v>
      </c>
      <c r="AJ17" s="15" t="e">
        <f t="shared" si="82"/>
        <v>#N/A</v>
      </c>
      <c r="AK17" s="15" t="e">
        <f t="shared" si="82"/>
        <v>#N/A</v>
      </c>
      <c r="AL17" s="15" t="e">
        <f t="shared" si="82"/>
        <v>#N/A</v>
      </c>
      <c r="AM17" s="15" t="e">
        <f t="shared" si="82"/>
        <v>#N/A</v>
      </c>
      <c r="AN17" s="15" t="e">
        <f t="shared" si="82"/>
        <v>#N/A</v>
      </c>
      <c r="AO17" s="15" t="e">
        <f t="shared" si="82"/>
        <v>#N/A</v>
      </c>
      <c r="AR17" s="14" t="str">
        <f>AR88</f>
        <v xml:space="preserve">      Nonmetallic minerals</v>
      </c>
      <c r="AS17" s="15" t="e">
        <f t="shared" ref="AS17:BC17" si="83">AS88</f>
        <v>#N/A</v>
      </c>
      <c r="AT17" s="15" t="e">
        <f t="shared" si="83"/>
        <v>#N/A</v>
      </c>
      <c r="AU17" s="15" t="e">
        <f t="shared" si="83"/>
        <v>#N/A</v>
      </c>
      <c r="AV17" s="15" t="e">
        <f t="shared" si="83"/>
        <v>#N/A</v>
      </c>
      <c r="AW17" s="15" t="e">
        <f t="shared" si="83"/>
        <v>#N/A</v>
      </c>
      <c r="AX17" s="15" t="e">
        <f t="shared" si="83"/>
        <v>#N/A</v>
      </c>
      <c r="AY17" s="15" t="e">
        <f t="shared" si="83"/>
        <v>#N/A</v>
      </c>
      <c r="AZ17" s="15" t="e">
        <f t="shared" si="83"/>
        <v>#N/A</v>
      </c>
      <c r="BA17" s="15" t="e">
        <f t="shared" si="83"/>
        <v>#N/A</v>
      </c>
      <c r="BB17" s="15" t="e">
        <f t="shared" si="83"/>
        <v>#N/A</v>
      </c>
      <c r="BC17" s="15" t="e">
        <f t="shared" si="83"/>
        <v>#N/A</v>
      </c>
      <c r="BF17" s="14" t="str">
        <f>BF88</f>
        <v xml:space="preserve">      Nonmetallic minerals</v>
      </c>
      <c r="BG17" s="15" t="e">
        <f t="shared" ref="BG17:BQ17" si="84">BG88</f>
        <v>#N/A</v>
      </c>
      <c r="BH17" s="15" t="e">
        <f t="shared" si="84"/>
        <v>#N/A</v>
      </c>
      <c r="BI17" s="15" t="e">
        <f t="shared" si="84"/>
        <v>#N/A</v>
      </c>
      <c r="BJ17" s="15" t="e">
        <f t="shared" si="84"/>
        <v>#N/A</v>
      </c>
      <c r="BK17" s="15" t="e">
        <f t="shared" si="84"/>
        <v>#N/A</v>
      </c>
      <c r="BL17" s="15" t="e">
        <f t="shared" si="84"/>
        <v>#N/A</v>
      </c>
      <c r="BM17" s="15" t="e">
        <f t="shared" si="84"/>
        <v>#N/A</v>
      </c>
      <c r="BN17" s="15" t="e">
        <f t="shared" si="84"/>
        <v>#N/A</v>
      </c>
      <c r="BO17" s="15" t="e">
        <f t="shared" si="84"/>
        <v>#N/A</v>
      </c>
      <c r="BP17" s="15" t="e">
        <f t="shared" si="84"/>
        <v>#N/A</v>
      </c>
      <c r="BQ17" s="15" t="e">
        <f t="shared" si="84"/>
        <v>#N/A</v>
      </c>
      <c r="BT17" s="14" t="str">
        <f>BT88</f>
        <v xml:space="preserve">      Nonmetallic minerals</v>
      </c>
      <c r="BU17" s="15" t="e">
        <f t="shared" ref="BU17:CE17" si="85">BU88</f>
        <v>#N/A</v>
      </c>
      <c r="BV17" s="15" t="e">
        <f t="shared" si="85"/>
        <v>#N/A</v>
      </c>
      <c r="BW17" s="15" t="e">
        <f t="shared" si="85"/>
        <v>#N/A</v>
      </c>
      <c r="BX17" s="15" t="e">
        <f t="shared" si="85"/>
        <v>#N/A</v>
      </c>
      <c r="BY17" s="15" t="e">
        <f t="shared" si="85"/>
        <v>#N/A</v>
      </c>
      <c r="BZ17" s="15" t="e">
        <f t="shared" si="85"/>
        <v>#N/A</v>
      </c>
      <c r="CA17" s="15" t="e">
        <f t="shared" si="85"/>
        <v>#N/A</v>
      </c>
      <c r="CB17" s="15" t="e">
        <f t="shared" si="85"/>
        <v>#N/A</v>
      </c>
      <c r="CC17" s="15" t="e">
        <f t="shared" si="85"/>
        <v>#N/A</v>
      </c>
      <c r="CD17" s="15" t="e">
        <f t="shared" si="85"/>
        <v>#N/A</v>
      </c>
      <c r="CE17" s="15" t="e">
        <f t="shared" si="85"/>
        <v>#N/A</v>
      </c>
      <c r="CH17" s="14" t="str">
        <f>CH88</f>
        <v xml:space="preserve">      Nonmetallic minerals</v>
      </c>
      <c r="CI17" s="15" t="e">
        <f t="shared" ref="CI17:CS17" si="86">CI88</f>
        <v>#N/A</v>
      </c>
      <c r="CJ17" s="15" t="e">
        <f t="shared" si="86"/>
        <v>#N/A</v>
      </c>
      <c r="CK17" s="15" t="e">
        <f t="shared" si="86"/>
        <v>#N/A</v>
      </c>
      <c r="CL17" s="15" t="e">
        <f t="shared" si="86"/>
        <v>#N/A</v>
      </c>
      <c r="CM17" s="15" t="e">
        <f t="shared" si="86"/>
        <v>#N/A</v>
      </c>
      <c r="CN17" s="15" t="e">
        <f t="shared" si="86"/>
        <v>#N/A</v>
      </c>
      <c r="CO17" s="15" t="e">
        <f t="shared" si="86"/>
        <v>#N/A</v>
      </c>
      <c r="CP17" s="15" t="e">
        <f t="shared" si="86"/>
        <v>#N/A</v>
      </c>
      <c r="CQ17" s="15" t="e">
        <f t="shared" si="86"/>
        <v>#N/A</v>
      </c>
      <c r="CR17" s="15" t="e">
        <f t="shared" si="86"/>
        <v>#N/A</v>
      </c>
      <c r="CS17" s="15" t="e">
        <f t="shared" si="86"/>
        <v>#N/A</v>
      </c>
    </row>
    <row r="18" spans="2:97" x14ac:dyDescent="0.3">
      <c r="B18" s="14" t="s">
        <v>246</v>
      </c>
      <c r="C18" s="15" t="e">
        <f>C70</f>
        <v>#N/A</v>
      </c>
      <c r="D18" s="15" t="e">
        <f t="shared" ref="D18" si="87">D70</f>
        <v>#N/A</v>
      </c>
      <c r="E18" s="15" t="e">
        <f t="shared" ref="E18:M18" si="88">E70</f>
        <v>#N/A</v>
      </c>
      <c r="F18" s="15" t="e">
        <f t="shared" si="88"/>
        <v>#N/A</v>
      </c>
      <c r="G18" s="15" t="e">
        <f t="shared" si="88"/>
        <v>#N/A</v>
      </c>
      <c r="H18" s="15" t="e">
        <f t="shared" si="88"/>
        <v>#N/A</v>
      </c>
      <c r="I18" s="15" t="e">
        <f t="shared" si="88"/>
        <v>#N/A</v>
      </c>
      <c r="J18" s="15" t="e">
        <f t="shared" si="88"/>
        <v>#N/A</v>
      </c>
      <c r="K18" s="15" t="e">
        <f t="shared" si="88"/>
        <v>#N/A</v>
      </c>
      <c r="L18" s="15" t="e">
        <f t="shared" si="88"/>
        <v>#N/A</v>
      </c>
      <c r="M18" s="15" t="e">
        <f t="shared" si="88"/>
        <v>#N/A</v>
      </c>
      <c r="P18" s="14" t="str">
        <f>P93</f>
        <v xml:space="preserve">      Metals</v>
      </c>
      <c r="Q18" s="15" t="e">
        <f t="shared" ref="Q18:AA18" si="89">Q93</f>
        <v>#N/A</v>
      </c>
      <c r="R18" s="15" t="e">
        <f t="shared" si="89"/>
        <v>#N/A</v>
      </c>
      <c r="S18" s="15" t="e">
        <f t="shared" si="89"/>
        <v>#N/A</v>
      </c>
      <c r="T18" s="15" t="e">
        <f t="shared" si="89"/>
        <v>#N/A</v>
      </c>
      <c r="U18" s="15" t="e">
        <f t="shared" si="89"/>
        <v>#N/A</v>
      </c>
      <c r="V18" s="15" t="e">
        <f t="shared" si="89"/>
        <v>#N/A</v>
      </c>
      <c r="W18" s="15" t="e">
        <f t="shared" si="89"/>
        <v>#N/A</v>
      </c>
      <c r="X18" s="15" t="e">
        <f t="shared" si="89"/>
        <v>#N/A</v>
      </c>
      <c r="Y18" s="15" t="e">
        <f t="shared" si="89"/>
        <v>#N/A</v>
      </c>
      <c r="Z18" s="15" t="e">
        <f t="shared" si="89"/>
        <v>#N/A</v>
      </c>
      <c r="AA18" s="15" t="e">
        <f t="shared" si="89"/>
        <v>#N/A</v>
      </c>
      <c r="AD18" s="14" t="str">
        <f>AD93</f>
        <v xml:space="preserve">      Metals</v>
      </c>
      <c r="AE18" s="15" t="e">
        <f t="shared" ref="AE18:AO18" si="90">AE93</f>
        <v>#N/A</v>
      </c>
      <c r="AF18" s="15" t="e">
        <f t="shared" si="90"/>
        <v>#N/A</v>
      </c>
      <c r="AG18" s="15" t="e">
        <f t="shared" si="90"/>
        <v>#N/A</v>
      </c>
      <c r="AH18" s="15" t="e">
        <f t="shared" si="90"/>
        <v>#N/A</v>
      </c>
      <c r="AI18" s="15" t="e">
        <f t="shared" si="90"/>
        <v>#N/A</v>
      </c>
      <c r="AJ18" s="15" t="e">
        <f t="shared" si="90"/>
        <v>#N/A</v>
      </c>
      <c r="AK18" s="15" t="e">
        <f t="shared" si="90"/>
        <v>#N/A</v>
      </c>
      <c r="AL18" s="15" t="e">
        <f t="shared" si="90"/>
        <v>#N/A</v>
      </c>
      <c r="AM18" s="15" t="e">
        <f t="shared" si="90"/>
        <v>#N/A</v>
      </c>
      <c r="AN18" s="15" t="e">
        <f t="shared" si="90"/>
        <v>#N/A</v>
      </c>
      <c r="AO18" s="15" t="e">
        <f t="shared" si="90"/>
        <v>#N/A</v>
      </c>
      <c r="AR18" s="14" t="str">
        <f>AR93</f>
        <v xml:space="preserve">      Metals</v>
      </c>
      <c r="AS18" s="15" t="e">
        <f t="shared" ref="AS18:BC18" si="91">AS93</f>
        <v>#N/A</v>
      </c>
      <c r="AT18" s="15" t="e">
        <f t="shared" si="91"/>
        <v>#N/A</v>
      </c>
      <c r="AU18" s="15" t="e">
        <f t="shared" si="91"/>
        <v>#N/A</v>
      </c>
      <c r="AV18" s="15" t="e">
        <f t="shared" si="91"/>
        <v>#N/A</v>
      </c>
      <c r="AW18" s="15" t="e">
        <f t="shared" si="91"/>
        <v>#N/A</v>
      </c>
      <c r="AX18" s="15" t="e">
        <f t="shared" si="91"/>
        <v>#N/A</v>
      </c>
      <c r="AY18" s="15" t="e">
        <f t="shared" si="91"/>
        <v>#N/A</v>
      </c>
      <c r="AZ18" s="15" t="e">
        <f t="shared" si="91"/>
        <v>#N/A</v>
      </c>
      <c r="BA18" s="15" t="e">
        <f t="shared" si="91"/>
        <v>#N/A</v>
      </c>
      <c r="BB18" s="15" t="e">
        <f t="shared" si="91"/>
        <v>#N/A</v>
      </c>
      <c r="BC18" s="15" t="e">
        <f t="shared" si="91"/>
        <v>#N/A</v>
      </c>
      <c r="BF18" s="14" t="str">
        <f>BF93</f>
        <v xml:space="preserve">      Metals</v>
      </c>
      <c r="BG18" s="15" t="e">
        <f t="shared" ref="BG18:BQ18" si="92">BG93</f>
        <v>#N/A</v>
      </c>
      <c r="BH18" s="15" t="e">
        <f t="shared" si="92"/>
        <v>#N/A</v>
      </c>
      <c r="BI18" s="15" t="e">
        <f t="shared" si="92"/>
        <v>#N/A</v>
      </c>
      <c r="BJ18" s="15" t="e">
        <f t="shared" si="92"/>
        <v>#N/A</v>
      </c>
      <c r="BK18" s="15" t="e">
        <f t="shared" si="92"/>
        <v>#N/A</v>
      </c>
      <c r="BL18" s="15" t="e">
        <f t="shared" si="92"/>
        <v>#N/A</v>
      </c>
      <c r="BM18" s="15" t="e">
        <f t="shared" si="92"/>
        <v>#N/A</v>
      </c>
      <c r="BN18" s="15" t="e">
        <f t="shared" si="92"/>
        <v>#N/A</v>
      </c>
      <c r="BO18" s="15" t="e">
        <f t="shared" si="92"/>
        <v>#N/A</v>
      </c>
      <c r="BP18" s="15" t="e">
        <f t="shared" si="92"/>
        <v>#N/A</v>
      </c>
      <c r="BQ18" s="15" t="e">
        <f t="shared" si="92"/>
        <v>#N/A</v>
      </c>
      <c r="BT18" s="14" t="str">
        <f>BT93</f>
        <v xml:space="preserve">      Metals</v>
      </c>
      <c r="BU18" s="15" t="e">
        <f t="shared" ref="BU18:CE18" si="93">BU93</f>
        <v>#N/A</v>
      </c>
      <c r="BV18" s="15" t="e">
        <f t="shared" si="93"/>
        <v>#N/A</v>
      </c>
      <c r="BW18" s="15" t="e">
        <f t="shared" si="93"/>
        <v>#N/A</v>
      </c>
      <c r="BX18" s="15" t="e">
        <f t="shared" si="93"/>
        <v>#N/A</v>
      </c>
      <c r="BY18" s="15" t="e">
        <f t="shared" si="93"/>
        <v>#N/A</v>
      </c>
      <c r="BZ18" s="15" t="e">
        <f t="shared" si="93"/>
        <v>#N/A</v>
      </c>
      <c r="CA18" s="15" t="e">
        <f t="shared" si="93"/>
        <v>#N/A</v>
      </c>
      <c r="CB18" s="15" t="e">
        <f t="shared" si="93"/>
        <v>#N/A</v>
      </c>
      <c r="CC18" s="15" t="e">
        <f t="shared" si="93"/>
        <v>#N/A</v>
      </c>
      <c r="CD18" s="15" t="e">
        <f t="shared" si="93"/>
        <v>#N/A</v>
      </c>
      <c r="CE18" s="15" t="e">
        <f t="shared" si="93"/>
        <v>#N/A</v>
      </c>
      <c r="CH18" s="14" t="str">
        <f>CH93</f>
        <v xml:space="preserve">      Metals</v>
      </c>
      <c r="CI18" s="15" t="e">
        <f t="shared" ref="CI18:CS18" si="94">CI93</f>
        <v>#N/A</v>
      </c>
      <c r="CJ18" s="15" t="e">
        <f t="shared" si="94"/>
        <v>#N/A</v>
      </c>
      <c r="CK18" s="15" t="e">
        <f t="shared" si="94"/>
        <v>#N/A</v>
      </c>
      <c r="CL18" s="15" t="e">
        <f t="shared" si="94"/>
        <v>#N/A</v>
      </c>
      <c r="CM18" s="15" t="e">
        <f t="shared" si="94"/>
        <v>#N/A</v>
      </c>
      <c r="CN18" s="15" t="e">
        <f t="shared" si="94"/>
        <v>#N/A</v>
      </c>
      <c r="CO18" s="15" t="e">
        <f t="shared" si="94"/>
        <v>#N/A</v>
      </c>
      <c r="CP18" s="15" t="e">
        <f t="shared" si="94"/>
        <v>#N/A</v>
      </c>
      <c r="CQ18" s="15" t="e">
        <f t="shared" si="94"/>
        <v>#N/A</v>
      </c>
      <c r="CR18" s="15" t="e">
        <f t="shared" si="94"/>
        <v>#N/A</v>
      </c>
      <c r="CS18" s="15" t="e">
        <f t="shared" si="94"/>
        <v>#N/A</v>
      </c>
    </row>
    <row r="19" spans="2:97" x14ac:dyDescent="0.3">
      <c r="B19" s="14" t="s">
        <v>251</v>
      </c>
      <c r="C19" s="15" t="e">
        <f>C74</f>
        <v>#N/A</v>
      </c>
      <c r="D19" s="15" t="e">
        <f t="shared" ref="D19" si="95">D74</f>
        <v>#N/A</v>
      </c>
      <c r="E19" s="15" t="e">
        <f t="shared" ref="E19:M19" si="96">E74</f>
        <v>#N/A</v>
      </c>
      <c r="F19" s="15" t="e">
        <f t="shared" si="96"/>
        <v>#N/A</v>
      </c>
      <c r="G19" s="15" t="e">
        <f t="shared" si="96"/>
        <v>#N/A</v>
      </c>
      <c r="H19" s="15" t="e">
        <f t="shared" si="96"/>
        <v>#N/A</v>
      </c>
      <c r="I19" s="15" t="e">
        <f t="shared" si="96"/>
        <v>#N/A</v>
      </c>
      <c r="J19" s="15" t="e">
        <f t="shared" si="96"/>
        <v>#N/A</v>
      </c>
      <c r="K19" s="15" t="e">
        <f t="shared" si="96"/>
        <v>#N/A</v>
      </c>
      <c r="L19" s="15" t="e">
        <f t="shared" si="96"/>
        <v>#N/A</v>
      </c>
      <c r="M19" s="15" t="e">
        <f t="shared" si="96"/>
        <v>#N/A</v>
      </c>
      <c r="P19" s="14" t="str">
        <f>P97</f>
        <v xml:space="preserve">      Machinery</v>
      </c>
      <c r="Q19" s="15" t="e">
        <f t="shared" ref="Q19:AA19" si="97">Q97</f>
        <v>#N/A</v>
      </c>
      <c r="R19" s="15" t="e">
        <f t="shared" si="97"/>
        <v>#N/A</v>
      </c>
      <c r="S19" s="15" t="e">
        <f t="shared" si="97"/>
        <v>#N/A</v>
      </c>
      <c r="T19" s="15" t="e">
        <f t="shared" si="97"/>
        <v>#N/A</v>
      </c>
      <c r="U19" s="15" t="e">
        <f t="shared" si="97"/>
        <v>#N/A</v>
      </c>
      <c r="V19" s="15" t="e">
        <f t="shared" si="97"/>
        <v>#N/A</v>
      </c>
      <c r="W19" s="15" t="e">
        <f t="shared" si="97"/>
        <v>#N/A</v>
      </c>
      <c r="X19" s="15" t="e">
        <f t="shared" si="97"/>
        <v>#N/A</v>
      </c>
      <c r="Y19" s="15" t="e">
        <f t="shared" si="97"/>
        <v>#N/A</v>
      </c>
      <c r="Z19" s="15" t="e">
        <f t="shared" si="97"/>
        <v>#N/A</v>
      </c>
      <c r="AA19" s="15" t="e">
        <f t="shared" si="97"/>
        <v>#N/A</v>
      </c>
      <c r="AD19" s="14" t="str">
        <f>AD97</f>
        <v xml:space="preserve">      Machinery</v>
      </c>
      <c r="AE19" s="15" t="e">
        <f t="shared" ref="AE19:AO19" si="98">AE97</f>
        <v>#N/A</v>
      </c>
      <c r="AF19" s="15" t="e">
        <f t="shared" si="98"/>
        <v>#N/A</v>
      </c>
      <c r="AG19" s="15" t="e">
        <f t="shared" si="98"/>
        <v>#N/A</v>
      </c>
      <c r="AH19" s="15" t="e">
        <f t="shared" si="98"/>
        <v>#N/A</v>
      </c>
      <c r="AI19" s="15" t="e">
        <f t="shared" si="98"/>
        <v>#N/A</v>
      </c>
      <c r="AJ19" s="15" t="e">
        <f t="shared" si="98"/>
        <v>#N/A</v>
      </c>
      <c r="AK19" s="15" t="e">
        <f t="shared" si="98"/>
        <v>#N/A</v>
      </c>
      <c r="AL19" s="15" t="e">
        <f t="shared" si="98"/>
        <v>#N/A</v>
      </c>
      <c r="AM19" s="15" t="e">
        <f t="shared" si="98"/>
        <v>#N/A</v>
      </c>
      <c r="AN19" s="15" t="e">
        <f t="shared" si="98"/>
        <v>#N/A</v>
      </c>
      <c r="AO19" s="15" t="e">
        <f t="shared" si="98"/>
        <v>#N/A</v>
      </c>
      <c r="AR19" s="14" t="str">
        <f>AR97</f>
        <v xml:space="preserve">      Machinery</v>
      </c>
      <c r="AS19" s="15" t="e">
        <f t="shared" ref="AS19:BC19" si="99">AS97</f>
        <v>#N/A</v>
      </c>
      <c r="AT19" s="15" t="e">
        <f t="shared" si="99"/>
        <v>#N/A</v>
      </c>
      <c r="AU19" s="15" t="e">
        <f t="shared" si="99"/>
        <v>#N/A</v>
      </c>
      <c r="AV19" s="15" t="e">
        <f t="shared" si="99"/>
        <v>#N/A</v>
      </c>
      <c r="AW19" s="15" t="e">
        <f t="shared" si="99"/>
        <v>#N/A</v>
      </c>
      <c r="AX19" s="15" t="e">
        <f t="shared" si="99"/>
        <v>#N/A</v>
      </c>
      <c r="AY19" s="15" t="e">
        <f t="shared" si="99"/>
        <v>#N/A</v>
      </c>
      <c r="AZ19" s="15" t="e">
        <f t="shared" si="99"/>
        <v>#N/A</v>
      </c>
      <c r="BA19" s="15" t="e">
        <f t="shared" si="99"/>
        <v>#N/A</v>
      </c>
      <c r="BB19" s="15" t="e">
        <f t="shared" si="99"/>
        <v>#N/A</v>
      </c>
      <c r="BC19" s="15" t="e">
        <f t="shared" si="99"/>
        <v>#N/A</v>
      </c>
      <c r="BF19" s="14" t="str">
        <f>BF97</f>
        <v xml:space="preserve">      Machinery</v>
      </c>
      <c r="BG19" s="15" t="e">
        <f t="shared" ref="BG19:BQ19" si="100">BG97</f>
        <v>#N/A</v>
      </c>
      <c r="BH19" s="15" t="e">
        <f t="shared" si="100"/>
        <v>#N/A</v>
      </c>
      <c r="BI19" s="15" t="e">
        <f t="shared" si="100"/>
        <v>#N/A</v>
      </c>
      <c r="BJ19" s="15" t="e">
        <f t="shared" si="100"/>
        <v>#N/A</v>
      </c>
      <c r="BK19" s="15" t="e">
        <f t="shared" si="100"/>
        <v>#N/A</v>
      </c>
      <c r="BL19" s="15" t="e">
        <f t="shared" si="100"/>
        <v>#N/A</v>
      </c>
      <c r="BM19" s="15" t="e">
        <f t="shared" si="100"/>
        <v>#N/A</v>
      </c>
      <c r="BN19" s="15" t="e">
        <f t="shared" si="100"/>
        <v>#N/A</v>
      </c>
      <c r="BO19" s="15" t="e">
        <f t="shared" si="100"/>
        <v>#N/A</v>
      </c>
      <c r="BP19" s="15" t="e">
        <f t="shared" si="100"/>
        <v>#N/A</v>
      </c>
      <c r="BQ19" s="15" t="e">
        <f t="shared" si="100"/>
        <v>#N/A</v>
      </c>
      <c r="BT19" s="14" t="str">
        <f>BT97</f>
        <v xml:space="preserve">      Machinery</v>
      </c>
      <c r="BU19" s="15" t="e">
        <f t="shared" ref="BU19:CE19" si="101">BU97</f>
        <v>#N/A</v>
      </c>
      <c r="BV19" s="15" t="e">
        <f t="shared" si="101"/>
        <v>#N/A</v>
      </c>
      <c r="BW19" s="15" t="e">
        <f t="shared" si="101"/>
        <v>#N/A</v>
      </c>
      <c r="BX19" s="15" t="e">
        <f t="shared" si="101"/>
        <v>#N/A</v>
      </c>
      <c r="BY19" s="15" t="e">
        <f t="shared" si="101"/>
        <v>#N/A</v>
      </c>
      <c r="BZ19" s="15" t="e">
        <f t="shared" si="101"/>
        <v>#N/A</v>
      </c>
      <c r="CA19" s="15" t="e">
        <f t="shared" si="101"/>
        <v>#N/A</v>
      </c>
      <c r="CB19" s="15" t="e">
        <f t="shared" si="101"/>
        <v>#N/A</v>
      </c>
      <c r="CC19" s="15" t="e">
        <f t="shared" si="101"/>
        <v>#N/A</v>
      </c>
      <c r="CD19" s="15" t="e">
        <f t="shared" si="101"/>
        <v>#N/A</v>
      </c>
      <c r="CE19" s="15" t="e">
        <f t="shared" si="101"/>
        <v>#N/A</v>
      </c>
      <c r="CH19" s="14" t="str">
        <f>CH97</f>
        <v xml:space="preserve">      Machinery</v>
      </c>
      <c r="CI19" s="15" t="e">
        <f t="shared" ref="CI19:CS19" si="102">CI97</f>
        <v>#N/A</v>
      </c>
      <c r="CJ19" s="15" t="e">
        <f t="shared" si="102"/>
        <v>#N/A</v>
      </c>
      <c r="CK19" s="15" t="e">
        <f t="shared" si="102"/>
        <v>#N/A</v>
      </c>
      <c r="CL19" s="15" t="e">
        <f t="shared" si="102"/>
        <v>#N/A</v>
      </c>
      <c r="CM19" s="15" t="e">
        <f t="shared" si="102"/>
        <v>#N/A</v>
      </c>
      <c r="CN19" s="15" t="e">
        <f t="shared" si="102"/>
        <v>#N/A</v>
      </c>
      <c r="CO19" s="15" t="e">
        <f t="shared" si="102"/>
        <v>#N/A</v>
      </c>
      <c r="CP19" s="15" t="e">
        <f t="shared" si="102"/>
        <v>#N/A</v>
      </c>
      <c r="CQ19" s="15" t="e">
        <f t="shared" si="102"/>
        <v>#N/A</v>
      </c>
      <c r="CR19" s="15" t="e">
        <f t="shared" si="102"/>
        <v>#N/A</v>
      </c>
      <c r="CS19" s="15" t="e">
        <f t="shared" si="102"/>
        <v>#N/A</v>
      </c>
    </row>
    <row r="20" spans="2:97" x14ac:dyDescent="0.3">
      <c r="B20" s="14" t="s">
        <v>259</v>
      </c>
      <c r="C20" s="15" t="e">
        <f>C79</f>
        <v>#N/A</v>
      </c>
      <c r="D20" s="15" t="e">
        <f t="shared" ref="D20" si="103">D79</f>
        <v>#N/A</v>
      </c>
      <c r="E20" s="15" t="e">
        <f t="shared" ref="E20:M20" si="104">E79</f>
        <v>#N/A</v>
      </c>
      <c r="F20" s="15" t="e">
        <f t="shared" si="104"/>
        <v>#N/A</v>
      </c>
      <c r="G20" s="15" t="e">
        <f t="shared" si="104"/>
        <v>#N/A</v>
      </c>
      <c r="H20" s="15" t="e">
        <f t="shared" si="104"/>
        <v>#N/A</v>
      </c>
      <c r="I20" s="15" t="e">
        <f t="shared" si="104"/>
        <v>#N/A</v>
      </c>
      <c r="J20" s="15" t="e">
        <f t="shared" si="104"/>
        <v>#N/A</v>
      </c>
      <c r="K20" s="15" t="e">
        <f t="shared" si="104"/>
        <v>#N/A</v>
      </c>
      <c r="L20" s="15" t="e">
        <f t="shared" si="104"/>
        <v>#N/A</v>
      </c>
      <c r="M20" s="15" t="e">
        <f t="shared" si="104"/>
        <v>#N/A</v>
      </c>
      <c r="P20" s="14" t="str">
        <f>P109</f>
        <v xml:space="preserve">      Vehicles and transport equip.</v>
      </c>
      <c r="Q20" s="15" t="e">
        <f t="shared" ref="Q20:AA20" si="105">Q109</f>
        <v>#N/A</v>
      </c>
      <c r="R20" s="15" t="e">
        <f t="shared" si="105"/>
        <v>#N/A</v>
      </c>
      <c r="S20" s="15" t="e">
        <f t="shared" si="105"/>
        <v>#N/A</v>
      </c>
      <c r="T20" s="15" t="e">
        <f t="shared" si="105"/>
        <v>#N/A</v>
      </c>
      <c r="U20" s="15" t="e">
        <f t="shared" si="105"/>
        <v>#N/A</v>
      </c>
      <c r="V20" s="15" t="e">
        <f t="shared" si="105"/>
        <v>#N/A</v>
      </c>
      <c r="W20" s="15" t="e">
        <f t="shared" si="105"/>
        <v>#N/A</v>
      </c>
      <c r="X20" s="15" t="e">
        <f t="shared" si="105"/>
        <v>#N/A</v>
      </c>
      <c r="Y20" s="15" t="e">
        <f t="shared" si="105"/>
        <v>#N/A</v>
      </c>
      <c r="Z20" s="15" t="e">
        <f t="shared" si="105"/>
        <v>#N/A</v>
      </c>
      <c r="AA20" s="15" t="e">
        <f t="shared" si="105"/>
        <v>#N/A</v>
      </c>
      <c r="AD20" s="14" t="str">
        <f>AD109</f>
        <v xml:space="preserve">      Vehicles and transport equip.</v>
      </c>
      <c r="AE20" s="15" t="e">
        <f t="shared" ref="AE20:AO20" si="106">AE109</f>
        <v>#N/A</v>
      </c>
      <c r="AF20" s="15" t="e">
        <f t="shared" si="106"/>
        <v>#N/A</v>
      </c>
      <c r="AG20" s="15" t="e">
        <f t="shared" si="106"/>
        <v>#N/A</v>
      </c>
      <c r="AH20" s="15" t="e">
        <f t="shared" si="106"/>
        <v>#N/A</v>
      </c>
      <c r="AI20" s="15" t="e">
        <f t="shared" si="106"/>
        <v>#N/A</v>
      </c>
      <c r="AJ20" s="15" t="e">
        <f t="shared" si="106"/>
        <v>#N/A</v>
      </c>
      <c r="AK20" s="15" t="e">
        <f t="shared" si="106"/>
        <v>#N/A</v>
      </c>
      <c r="AL20" s="15" t="e">
        <f t="shared" si="106"/>
        <v>#N/A</v>
      </c>
      <c r="AM20" s="15" t="e">
        <f t="shared" si="106"/>
        <v>#N/A</v>
      </c>
      <c r="AN20" s="15" t="e">
        <f t="shared" si="106"/>
        <v>#N/A</v>
      </c>
      <c r="AO20" s="15" t="e">
        <f t="shared" si="106"/>
        <v>#N/A</v>
      </c>
      <c r="AR20" s="14" t="str">
        <f>AR109</f>
        <v xml:space="preserve">      Vehicles and transport equip.</v>
      </c>
      <c r="AS20" s="15" t="e">
        <f t="shared" ref="AS20:BC20" si="107">AS109</f>
        <v>#N/A</v>
      </c>
      <c r="AT20" s="15" t="e">
        <f t="shared" si="107"/>
        <v>#N/A</v>
      </c>
      <c r="AU20" s="15" t="e">
        <f t="shared" si="107"/>
        <v>#N/A</v>
      </c>
      <c r="AV20" s="15" t="e">
        <f t="shared" si="107"/>
        <v>#N/A</v>
      </c>
      <c r="AW20" s="15" t="e">
        <f t="shared" si="107"/>
        <v>#N/A</v>
      </c>
      <c r="AX20" s="15" t="e">
        <f t="shared" si="107"/>
        <v>#N/A</v>
      </c>
      <c r="AY20" s="15" t="e">
        <f t="shared" si="107"/>
        <v>#N/A</v>
      </c>
      <c r="AZ20" s="15" t="e">
        <f t="shared" si="107"/>
        <v>#N/A</v>
      </c>
      <c r="BA20" s="15" t="e">
        <f t="shared" si="107"/>
        <v>#N/A</v>
      </c>
      <c r="BB20" s="15" t="e">
        <f t="shared" si="107"/>
        <v>#N/A</v>
      </c>
      <c r="BC20" s="15" t="e">
        <f t="shared" si="107"/>
        <v>#N/A</v>
      </c>
      <c r="BF20" s="14" t="str">
        <f>BF109</f>
        <v xml:space="preserve">      Vehicles and transport equip.</v>
      </c>
      <c r="BG20" s="15" t="e">
        <f t="shared" ref="BG20:BQ20" si="108">BG109</f>
        <v>#N/A</v>
      </c>
      <c r="BH20" s="15" t="e">
        <f t="shared" si="108"/>
        <v>#N/A</v>
      </c>
      <c r="BI20" s="15" t="e">
        <f t="shared" si="108"/>
        <v>#N/A</v>
      </c>
      <c r="BJ20" s="15" t="e">
        <f t="shared" si="108"/>
        <v>#N/A</v>
      </c>
      <c r="BK20" s="15" t="e">
        <f t="shared" si="108"/>
        <v>#N/A</v>
      </c>
      <c r="BL20" s="15" t="e">
        <f t="shared" si="108"/>
        <v>#N/A</v>
      </c>
      <c r="BM20" s="15" t="e">
        <f t="shared" si="108"/>
        <v>#N/A</v>
      </c>
      <c r="BN20" s="15" t="e">
        <f t="shared" si="108"/>
        <v>#N/A</v>
      </c>
      <c r="BO20" s="15" t="e">
        <f t="shared" si="108"/>
        <v>#N/A</v>
      </c>
      <c r="BP20" s="15" t="e">
        <f t="shared" si="108"/>
        <v>#N/A</v>
      </c>
      <c r="BQ20" s="15" t="e">
        <f t="shared" si="108"/>
        <v>#N/A</v>
      </c>
      <c r="BT20" s="14" t="str">
        <f>BT109</f>
        <v xml:space="preserve">      Vehicles and transport equip.</v>
      </c>
      <c r="BU20" s="15" t="e">
        <f t="shared" ref="BU20:CE20" si="109">BU109</f>
        <v>#N/A</v>
      </c>
      <c r="BV20" s="15" t="e">
        <f t="shared" si="109"/>
        <v>#N/A</v>
      </c>
      <c r="BW20" s="15" t="e">
        <f t="shared" si="109"/>
        <v>#N/A</v>
      </c>
      <c r="BX20" s="15" t="e">
        <f t="shared" si="109"/>
        <v>#N/A</v>
      </c>
      <c r="BY20" s="15" t="e">
        <f t="shared" si="109"/>
        <v>#N/A</v>
      </c>
      <c r="BZ20" s="15" t="e">
        <f t="shared" si="109"/>
        <v>#N/A</v>
      </c>
      <c r="CA20" s="15" t="e">
        <f t="shared" si="109"/>
        <v>#N/A</v>
      </c>
      <c r="CB20" s="15" t="e">
        <f t="shared" si="109"/>
        <v>#N/A</v>
      </c>
      <c r="CC20" s="15" t="e">
        <f t="shared" si="109"/>
        <v>#N/A</v>
      </c>
      <c r="CD20" s="15" t="e">
        <f t="shared" si="109"/>
        <v>#N/A</v>
      </c>
      <c r="CE20" s="15" t="e">
        <f t="shared" si="109"/>
        <v>#N/A</v>
      </c>
      <c r="CH20" s="14" t="str">
        <f>CH109</f>
        <v xml:space="preserve">      Vehicles and transport equip.</v>
      </c>
      <c r="CI20" s="15" t="e">
        <f t="shared" ref="CI20:CS20" si="110">CI109</f>
        <v>#N/A</v>
      </c>
      <c r="CJ20" s="15" t="e">
        <f t="shared" si="110"/>
        <v>#N/A</v>
      </c>
      <c r="CK20" s="15" t="e">
        <f t="shared" si="110"/>
        <v>#N/A</v>
      </c>
      <c r="CL20" s="15" t="e">
        <f t="shared" si="110"/>
        <v>#N/A</v>
      </c>
      <c r="CM20" s="15" t="e">
        <f t="shared" si="110"/>
        <v>#N/A</v>
      </c>
      <c r="CN20" s="15" t="e">
        <f t="shared" si="110"/>
        <v>#N/A</v>
      </c>
      <c r="CO20" s="15" t="e">
        <f t="shared" si="110"/>
        <v>#N/A</v>
      </c>
      <c r="CP20" s="15" t="e">
        <f t="shared" si="110"/>
        <v>#N/A</v>
      </c>
      <c r="CQ20" s="15" t="e">
        <f t="shared" si="110"/>
        <v>#N/A</v>
      </c>
      <c r="CR20" s="15" t="e">
        <f t="shared" si="110"/>
        <v>#N/A</v>
      </c>
      <c r="CS20" s="15" t="e">
        <f t="shared" si="110"/>
        <v>#N/A</v>
      </c>
    </row>
    <row r="21" spans="2:97" x14ac:dyDescent="0.3">
      <c r="B21" s="14" t="s">
        <v>264</v>
      </c>
      <c r="C21" s="15">
        <f>C82</f>
        <v>1.0600900889763689</v>
      </c>
      <c r="D21" s="15">
        <f t="shared" ref="D21" si="111">D82</f>
        <v>-0.73452936584168516</v>
      </c>
      <c r="E21" s="15">
        <f t="shared" ref="E21:M21" si="112">E82</f>
        <v>9.9999999999999995E-8</v>
      </c>
      <c r="F21" s="15">
        <f t="shared" si="112"/>
        <v>9.9999999999999995E-8</v>
      </c>
      <c r="G21" s="15">
        <f t="shared" si="112"/>
        <v>9.9999999999999995E-8</v>
      </c>
      <c r="H21" s="15">
        <f t="shared" si="112"/>
        <v>9.9999999999999995E-8</v>
      </c>
      <c r="I21" s="15">
        <f t="shared" si="112"/>
        <v>9.9999999999999995E-8</v>
      </c>
      <c r="J21" s="15">
        <f t="shared" si="112"/>
        <v>9.9999999999999995E-8</v>
      </c>
      <c r="K21" s="15">
        <f t="shared" si="112"/>
        <v>9.9999999999999995E-8</v>
      </c>
      <c r="L21" s="15">
        <f t="shared" si="112"/>
        <v>9.9999999999999995E-8</v>
      </c>
      <c r="M21" s="15">
        <f t="shared" si="112"/>
        <v>9.9999999999999995E-8</v>
      </c>
      <c r="P21" s="14" t="str">
        <f>P115</f>
        <v xml:space="preserve">      Other manufacturing</v>
      </c>
      <c r="Q21" s="15">
        <f t="shared" ref="Q21:AA21" si="113">Q115</f>
        <v>2.1491812963110459</v>
      </c>
      <c r="R21" s="15">
        <f t="shared" si="113"/>
        <v>-0.36927591688959982</v>
      </c>
      <c r="S21" s="15">
        <f t="shared" si="113"/>
        <v>9.9999999999999995E-8</v>
      </c>
      <c r="T21" s="15">
        <f t="shared" si="113"/>
        <v>9.9999999999999995E-8</v>
      </c>
      <c r="U21" s="15">
        <f t="shared" si="113"/>
        <v>9.9999999999999995E-8</v>
      </c>
      <c r="V21" s="15">
        <f t="shared" si="113"/>
        <v>9.9999999999999995E-8</v>
      </c>
      <c r="W21" s="15">
        <f t="shared" si="113"/>
        <v>9.9999999999999995E-8</v>
      </c>
      <c r="X21" s="15">
        <f t="shared" si="113"/>
        <v>9.9999999999999995E-8</v>
      </c>
      <c r="Y21" s="15">
        <f t="shared" si="113"/>
        <v>9.9999999999999995E-8</v>
      </c>
      <c r="Z21" s="15">
        <f t="shared" si="113"/>
        <v>9.9999999999999995E-8</v>
      </c>
      <c r="AA21" s="15">
        <f t="shared" si="113"/>
        <v>9.9999999999999995E-8</v>
      </c>
      <c r="AD21" s="14" t="str">
        <f>AD115</f>
        <v xml:space="preserve">      Other manufacturing</v>
      </c>
      <c r="AE21" s="15">
        <f t="shared" ref="AE21:AO21" si="114">AE115</f>
        <v>2.1403050930743217</v>
      </c>
      <c r="AF21" s="15">
        <f t="shared" si="114"/>
        <v>-0.33055469349277944</v>
      </c>
      <c r="AG21" s="15">
        <f t="shared" si="114"/>
        <v>9.9999999999999995E-8</v>
      </c>
      <c r="AH21" s="15">
        <f t="shared" si="114"/>
        <v>9.9999999999999995E-8</v>
      </c>
      <c r="AI21" s="15">
        <f t="shared" si="114"/>
        <v>9.9999999999999995E-8</v>
      </c>
      <c r="AJ21" s="15">
        <f t="shared" si="114"/>
        <v>9.9999999999999995E-8</v>
      </c>
      <c r="AK21" s="15">
        <f t="shared" si="114"/>
        <v>9.9999999999999995E-8</v>
      </c>
      <c r="AL21" s="15">
        <f t="shared" si="114"/>
        <v>9.9999999999999995E-8</v>
      </c>
      <c r="AM21" s="15">
        <f t="shared" si="114"/>
        <v>9.9999999999999995E-8</v>
      </c>
      <c r="AN21" s="15">
        <f t="shared" si="114"/>
        <v>9.9999999999999995E-8</v>
      </c>
      <c r="AO21" s="15">
        <f t="shared" si="114"/>
        <v>9.9999999999999995E-8</v>
      </c>
      <c r="AR21" s="14" t="str">
        <f>AR115</f>
        <v xml:space="preserve">      Other manufacturing</v>
      </c>
      <c r="AS21" s="15">
        <f t="shared" ref="AS21:BC21" si="115">AS115</f>
        <v>0.53986777190296675</v>
      </c>
      <c r="AT21" s="15">
        <f t="shared" si="115"/>
        <v>7.7362918644130474E-2</v>
      </c>
      <c r="AU21" s="15">
        <f t="shared" si="115"/>
        <v>9.9999999999999995E-8</v>
      </c>
      <c r="AV21" s="15">
        <f t="shared" si="115"/>
        <v>9.9999999999999995E-8</v>
      </c>
      <c r="AW21" s="15">
        <f t="shared" si="115"/>
        <v>9.9999999999999995E-8</v>
      </c>
      <c r="AX21" s="15">
        <f t="shared" si="115"/>
        <v>9.9999999999999995E-8</v>
      </c>
      <c r="AY21" s="15">
        <f t="shared" si="115"/>
        <v>9.9999999999999995E-8</v>
      </c>
      <c r="AZ21" s="15">
        <f t="shared" si="115"/>
        <v>9.9999999999999995E-8</v>
      </c>
      <c r="BA21" s="15">
        <f t="shared" si="115"/>
        <v>9.9999999999999995E-8</v>
      </c>
      <c r="BB21" s="15">
        <f t="shared" si="115"/>
        <v>9.9999999999999995E-8</v>
      </c>
      <c r="BC21" s="15">
        <f t="shared" si="115"/>
        <v>9.9999999999999995E-8</v>
      </c>
      <c r="BF21" s="14" t="str">
        <f>BF115</f>
        <v xml:space="preserve">      Other manufacturing</v>
      </c>
      <c r="BG21" s="15">
        <f t="shared" ref="BG21:BQ21" si="116">BG115</f>
        <v>1.313713287296598</v>
      </c>
      <c r="BH21" s="15">
        <f t="shared" si="116"/>
        <v>4.8578895999629168E-2</v>
      </c>
      <c r="BI21" s="15">
        <f t="shared" si="116"/>
        <v>9.9999999999999995E-8</v>
      </c>
      <c r="BJ21" s="15">
        <f t="shared" si="116"/>
        <v>9.9999999999999995E-8</v>
      </c>
      <c r="BK21" s="15">
        <f t="shared" si="116"/>
        <v>9.9999999999999995E-8</v>
      </c>
      <c r="BL21" s="15">
        <f t="shared" si="116"/>
        <v>9.9999999999999995E-8</v>
      </c>
      <c r="BM21" s="15">
        <f t="shared" si="116"/>
        <v>9.9999999999999995E-8</v>
      </c>
      <c r="BN21" s="15">
        <f t="shared" si="116"/>
        <v>9.9999999999999995E-8</v>
      </c>
      <c r="BO21" s="15">
        <f t="shared" si="116"/>
        <v>9.9999999999999995E-8</v>
      </c>
      <c r="BP21" s="15">
        <f t="shared" si="116"/>
        <v>9.9999999999999995E-8</v>
      </c>
      <c r="BQ21" s="15">
        <f t="shared" si="116"/>
        <v>9.9999999999999995E-8</v>
      </c>
      <c r="BT21" s="14" t="str">
        <f>BT115</f>
        <v xml:space="preserve">      Other manufacturing</v>
      </c>
      <c r="BU21" s="15">
        <f t="shared" ref="BU21:CE21" si="117">BU115</f>
        <v>0.52619063741444894</v>
      </c>
      <c r="BV21" s="15">
        <f t="shared" si="117"/>
        <v>9.9999999999999995E-8</v>
      </c>
      <c r="BW21" s="15">
        <f t="shared" si="117"/>
        <v>9.9999999999999995E-8</v>
      </c>
      <c r="BX21" s="15">
        <f t="shared" si="117"/>
        <v>9.9999999999999995E-8</v>
      </c>
      <c r="BY21" s="15">
        <f t="shared" si="117"/>
        <v>9.9999999999999995E-8</v>
      </c>
      <c r="BZ21" s="15">
        <f t="shared" si="117"/>
        <v>9.9999999999999995E-8</v>
      </c>
      <c r="CA21" s="15">
        <f t="shared" si="117"/>
        <v>9.9999999999999995E-8</v>
      </c>
      <c r="CB21" s="15">
        <f t="shared" si="117"/>
        <v>9.9999999999999995E-8</v>
      </c>
      <c r="CC21" s="15">
        <f t="shared" si="117"/>
        <v>9.9999999999999995E-8</v>
      </c>
      <c r="CD21" s="15">
        <f t="shared" si="117"/>
        <v>9.9999999999999995E-8</v>
      </c>
      <c r="CE21" s="15">
        <f t="shared" si="117"/>
        <v>9.9999999999999995E-8</v>
      </c>
      <c r="CH21" s="14" t="str">
        <f>CH115</f>
        <v xml:space="preserve">      Other manufacturing</v>
      </c>
      <c r="CI21" s="15">
        <f t="shared" ref="CI21:CS21" si="118">CI115</f>
        <v>1.2051303405129465</v>
      </c>
      <c r="CJ21" s="15">
        <f t="shared" si="118"/>
        <v>9.9999999999999995E-8</v>
      </c>
      <c r="CK21" s="15">
        <f t="shared" si="118"/>
        <v>9.9999999999999995E-8</v>
      </c>
      <c r="CL21" s="15">
        <f t="shared" si="118"/>
        <v>9.9999999999999995E-8</v>
      </c>
      <c r="CM21" s="15">
        <f t="shared" si="118"/>
        <v>9.9999999999999995E-8</v>
      </c>
      <c r="CN21" s="15">
        <f t="shared" si="118"/>
        <v>9.9999999999999995E-8</v>
      </c>
      <c r="CO21" s="15">
        <f t="shared" si="118"/>
        <v>9.9999999999999995E-8</v>
      </c>
      <c r="CP21" s="15">
        <f t="shared" si="118"/>
        <v>9.9999999999999995E-8</v>
      </c>
      <c r="CQ21" s="15">
        <f t="shared" si="118"/>
        <v>9.9999999999999995E-8</v>
      </c>
      <c r="CR21" s="15">
        <f t="shared" si="118"/>
        <v>9.9999999999999995E-8</v>
      </c>
      <c r="CS21" s="15">
        <f t="shared" si="118"/>
        <v>9.9999999999999995E-8</v>
      </c>
    </row>
    <row r="22" spans="2:97" x14ac:dyDescent="0.3">
      <c r="B22" s="12" t="s">
        <v>269</v>
      </c>
      <c r="C22" s="13">
        <f t="shared" ref="C22:C27" si="119">C85</f>
        <v>8.6559696595146747</v>
      </c>
      <c r="D22" s="13">
        <f t="shared" ref="D22" si="120">D85</f>
        <v>-0.2738449800954057</v>
      </c>
      <c r="E22" s="13">
        <f t="shared" ref="E22:M22" si="121">E85</f>
        <v>9.9999999999999995E-8</v>
      </c>
      <c r="F22" s="13">
        <f t="shared" si="121"/>
        <v>9.9999999999999995E-8</v>
      </c>
      <c r="G22" s="13">
        <f t="shared" si="121"/>
        <v>9.9999999999999995E-8</v>
      </c>
      <c r="H22" s="13">
        <f t="shared" si="121"/>
        <v>9.9999999999999995E-8</v>
      </c>
      <c r="I22" s="13">
        <f t="shared" si="121"/>
        <v>9.9999999999999995E-8</v>
      </c>
      <c r="J22" s="13">
        <f t="shared" si="121"/>
        <v>9.9999999999999995E-8</v>
      </c>
      <c r="K22" s="13">
        <f t="shared" si="121"/>
        <v>9.9999999999999995E-8</v>
      </c>
      <c r="L22" s="13">
        <f t="shared" si="121"/>
        <v>9.9999999999999995E-8</v>
      </c>
      <c r="M22" s="13">
        <f t="shared" si="121"/>
        <v>9.9999999999999995E-8</v>
      </c>
      <c r="P22" s="12" t="str">
        <f t="shared" ref="P22:Q27" si="122">P120</f>
        <v xml:space="preserve">   Other industry</v>
      </c>
      <c r="Q22" s="13">
        <f t="shared" si="122"/>
        <v>10.308623838571586</v>
      </c>
      <c r="R22" s="13">
        <f t="shared" ref="R22:AA22" si="123">R120</f>
        <v>-0.25615842281411227</v>
      </c>
      <c r="S22" s="13">
        <f t="shared" si="123"/>
        <v>9.9999999999999995E-8</v>
      </c>
      <c r="T22" s="13">
        <f t="shared" si="123"/>
        <v>9.9999999999999995E-8</v>
      </c>
      <c r="U22" s="13">
        <f t="shared" si="123"/>
        <v>9.9999999999999995E-8</v>
      </c>
      <c r="V22" s="13">
        <f t="shared" si="123"/>
        <v>9.9999999999999995E-8</v>
      </c>
      <c r="W22" s="13">
        <f t="shared" si="123"/>
        <v>9.9999999999999995E-8</v>
      </c>
      <c r="X22" s="13">
        <f t="shared" si="123"/>
        <v>9.9999999999999995E-8</v>
      </c>
      <c r="Y22" s="13">
        <f t="shared" si="123"/>
        <v>9.9999999999999995E-8</v>
      </c>
      <c r="Z22" s="13">
        <f t="shared" si="123"/>
        <v>9.9999999999999995E-8</v>
      </c>
      <c r="AA22" s="13">
        <f t="shared" si="123"/>
        <v>9.9999999999999995E-8</v>
      </c>
      <c r="AD22" s="12" t="str">
        <f t="shared" ref="AD22:AO22" si="124">AD120</f>
        <v xml:space="preserve">   Other industry</v>
      </c>
      <c r="AE22" s="13">
        <f t="shared" si="124"/>
        <v>9.036896051564554</v>
      </c>
      <c r="AF22" s="13">
        <f t="shared" si="124"/>
        <v>-0.24223525411062319</v>
      </c>
      <c r="AG22" s="13">
        <f t="shared" si="124"/>
        <v>9.9999999999999995E-8</v>
      </c>
      <c r="AH22" s="13">
        <f t="shared" si="124"/>
        <v>9.9999999999999995E-8</v>
      </c>
      <c r="AI22" s="13">
        <f t="shared" si="124"/>
        <v>9.9999999999999995E-8</v>
      </c>
      <c r="AJ22" s="13">
        <f t="shared" si="124"/>
        <v>9.9999999999999995E-8</v>
      </c>
      <c r="AK22" s="13">
        <f t="shared" si="124"/>
        <v>9.9999999999999995E-8</v>
      </c>
      <c r="AL22" s="13">
        <f t="shared" si="124"/>
        <v>9.9999999999999995E-8</v>
      </c>
      <c r="AM22" s="13">
        <f t="shared" si="124"/>
        <v>9.9999999999999995E-8</v>
      </c>
      <c r="AN22" s="13">
        <f t="shared" si="124"/>
        <v>9.9999999999999995E-8</v>
      </c>
      <c r="AO22" s="13">
        <f t="shared" si="124"/>
        <v>9.9999999999999995E-8</v>
      </c>
      <c r="AR22" s="12" t="str">
        <f t="shared" ref="AR22:BC22" si="125">AR120</f>
        <v xml:space="preserve">   Other industry</v>
      </c>
      <c r="AS22" s="13">
        <f t="shared" si="125"/>
        <v>9.9999999999999995E-8</v>
      </c>
      <c r="AT22" s="13">
        <f t="shared" si="125"/>
        <v>9.9999999999999995E-8</v>
      </c>
      <c r="AU22" s="13">
        <f t="shared" si="125"/>
        <v>9.9999999999999995E-8</v>
      </c>
      <c r="AV22" s="13">
        <f t="shared" si="125"/>
        <v>9.9999999999999995E-8</v>
      </c>
      <c r="AW22" s="13">
        <f t="shared" si="125"/>
        <v>9.9999999999999995E-8</v>
      </c>
      <c r="AX22" s="13">
        <f t="shared" si="125"/>
        <v>9.9999999999999995E-8</v>
      </c>
      <c r="AY22" s="13">
        <f t="shared" si="125"/>
        <v>9.9999999999999995E-8</v>
      </c>
      <c r="AZ22" s="13">
        <f t="shared" si="125"/>
        <v>9.9999999999999995E-8</v>
      </c>
      <c r="BA22" s="13">
        <f t="shared" si="125"/>
        <v>9.9999999999999995E-8</v>
      </c>
      <c r="BB22" s="13">
        <f t="shared" si="125"/>
        <v>9.9999999999999995E-8</v>
      </c>
      <c r="BC22" s="13">
        <f t="shared" si="125"/>
        <v>9.9999999999999995E-8</v>
      </c>
      <c r="BF22" s="12" t="str">
        <f t="shared" ref="BF22:BQ22" si="126">BF120</f>
        <v xml:space="preserve">   Other industry</v>
      </c>
      <c r="BG22" s="13">
        <f t="shared" si="126"/>
        <v>1.9181513789816009</v>
      </c>
      <c r="BH22" s="13">
        <f t="shared" si="126"/>
        <v>6.193507675782417E-2</v>
      </c>
      <c r="BI22" s="13">
        <f t="shared" si="126"/>
        <v>9.9999999999999995E-8</v>
      </c>
      <c r="BJ22" s="13">
        <f t="shared" si="126"/>
        <v>9.9999999999999995E-8</v>
      </c>
      <c r="BK22" s="13">
        <f t="shared" si="126"/>
        <v>9.9999999999999995E-8</v>
      </c>
      <c r="BL22" s="13">
        <f t="shared" si="126"/>
        <v>9.9999999999999995E-8</v>
      </c>
      <c r="BM22" s="13">
        <f t="shared" si="126"/>
        <v>9.9999999999999995E-8</v>
      </c>
      <c r="BN22" s="13">
        <f t="shared" si="126"/>
        <v>9.9999999999999995E-8</v>
      </c>
      <c r="BO22" s="13">
        <f t="shared" si="126"/>
        <v>9.9999999999999995E-8</v>
      </c>
      <c r="BP22" s="13">
        <f t="shared" si="126"/>
        <v>9.9999999999999995E-8</v>
      </c>
      <c r="BQ22" s="13">
        <f t="shared" si="126"/>
        <v>9.9999999999999995E-8</v>
      </c>
      <c r="BT22" s="12" t="str">
        <f t="shared" ref="BT22:CE22" si="127">BT120</f>
        <v xml:space="preserve">   Other industry</v>
      </c>
      <c r="BU22" s="13">
        <f t="shared" si="127"/>
        <v>9.9999999999999995E-8</v>
      </c>
      <c r="BV22" s="13">
        <f t="shared" si="127"/>
        <v>9.9999999999999995E-8</v>
      </c>
      <c r="BW22" s="13">
        <f t="shared" si="127"/>
        <v>9.9999999999999995E-8</v>
      </c>
      <c r="BX22" s="13">
        <f t="shared" si="127"/>
        <v>9.9999999999999995E-8</v>
      </c>
      <c r="BY22" s="13">
        <f t="shared" si="127"/>
        <v>9.9999999999999995E-8</v>
      </c>
      <c r="BZ22" s="13">
        <f t="shared" si="127"/>
        <v>9.9999999999999995E-8</v>
      </c>
      <c r="CA22" s="13">
        <f t="shared" si="127"/>
        <v>9.9999999999999995E-8</v>
      </c>
      <c r="CB22" s="13">
        <f t="shared" si="127"/>
        <v>9.9999999999999995E-8</v>
      </c>
      <c r="CC22" s="13">
        <f t="shared" si="127"/>
        <v>9.9999999999999995E-8</v>
      </c>
      <c r="CD22" s="13">
        <f t="shared" si="127"/>
        <v>9.9999999999999995E-8</v>
      </c>
      <c r="CE22" s="13">
        <f t="shared" si="127"/>
        <v>9.9999999999999995E-8</v>
      </c>
      <c r="CH22" s="12" t="str">
        <f t="shared" ref="CH22:CS22" si="128">CH120</f>
        <v xml:space="preserve">   Other industry</v>
      </c>
      <c r="CI22" s="13">
        <f t="shared" si="128"/>
        <v>2.2692960422316233</v>
      </c>
      <c r="CJ22" s="13">
        <f t="shared" si="128"/>
        <v>9.9999999999999995E-8</v>
      </c>
      <c r="CK22" s="13">
        <f t="shared" si="128"/>
        <v>9.9999999999999995E-8</v>
      </c>
      <c r="CL22" s="13">
        <f t="shared" si="128"/>
        <v>9.9999999999999995E-8</v>
      </c>
      <c r="CM22" s="13">
        <f t="shared" si="128"/>
        <v>9.9999999999999995E-8</v>
      </c>
      <c r="CN22" s="13">
        <f t="shared" si="128"/>
        <v>9.9999999999999995E-8</v>
      </c>
      <c r="CO22" s="13">
        <f t="shared" si="128"/>
        <v>9.9999999999999995E-8</v>
      </c>
      <c r="CP22" s="13">
        <f t="shared" si="128"/>
        <v>9.9999999999999995E-8</v>
      </c>
      <c r="CQ22" s="13">
        <f t="shared" si="128"/>
        <v>9.9999999999999995E-8</v>
      </c>
      <c r="CR22" s="13">
        <f t="shared" si="128"/>
        <v>9.9999999999999995E-8</v>
      </c>
      <c r="CS22" s="13">
        <f t="shared" si="128"/>
        <v>9.9999999999999995E-8</v>
      </c>
    </row>
    <row r="23" spans="2:97" x14ac:dyDescent="0.3">
      <c r="B23" s="14" t="s">
        <v>314</v>
      </c>
      <c r="C23" s="15">
        <f t="shared" si="119"/>
        <v>2.1443816647781797</v>
      </c>
      <c r="D23" s="15">
        <f t="shared" ref="D23" si="129">D86</f>
        <v>-0.13941712956713204</v>
      </c>
      <c r="E23" s="15">
        <f t="shared" ref="E23:M23" si="130">E86</f>
        <v>9.9999999999999995E-8</v>
      </c>
      <c r="F23" s="15">
        <f t="shared" si="130"/>
        <v>9.9999999999999995E-8</v>
      </c>
      <c r="G23" s="15">
        <f t="shared" si="130"/>
        <v>9.9999999999999995E-8</v>
      </c>
      <c r="H23" s="15">
        <f t="shared" si="130"/>
        <v>9.9999999999999995E-8</v>
      </c>
      <c r="I23" s="15">
        <f t="shared" si="130"/>
        <v>9.9999999999999995E-8</v>
      </c>
      <c r="J23" s="15">
        <f t="shared" si="130"/>
        <v>9.9999999999999995E-8</v>
      </c>
      <c r="K23" s="15">
        <f t="shared" si="130"/>
        <v>9.9999999999999995E-8</v>
      </c>
      <c r="L23" s="15">
        <f t="shared" si="130"/>
        <v>9.9999999999999995E-8</v>
      </c>
      <c r="M23" s="15">
        <f t="shared" si="130"/>
        <v>9.9999999999999995E-8</v>
      </c>
      <c r="P23" s="14" t="str">
        <f t="shared" si="122"/>
        <v xml:space="preserve">      Electricity &amp; gas distribution</v>
      </c>
      <c r="Q23" s="15" t="e">
        <f t="shared" si="122"/>
        <v>#N/A</v>
      </c>
      <c r="R23" s="15" t="e">
        <f t="shared" ref="R23:AA23" si="131">R121</f>
        <v>#N/A</v>
      </c>
      <c r="S23" s="15" t="e">
        <f t="shared" si="131"/>
        <v>#N/A</v>
      </c>
      <c r="T23" s="15" t="e">
        <f t="shared" si="131"/>
        <v>#N/A</v>
      </c>
      <c r="U23" s="15" t="e">
        <f t="shared" si="131"/>
        <v>#N/A</v>
      </c>
      <c r="V23" s="15" t="e">
        <f t="shared" si="131"/>
        <v>#N/A</v>
      </c>
      <c r="W23" s="15" t="e">
        <f t="shared" si="131"/>
        <v>#N/A</v>
      </c>
      <c r="X23" s="15" t="e">
        <f t="shared" si="131"/>
        <v>#N/A</v>
      </c>
      <c r="Y23" s="15" t="e">
        <f t="shared" si="131"/>
        <v>#N/A</v>
      </c>
      <c r="Z23" s="15" t="e">
        <f t="shared" si="131"/>
        <v>#N/A</v>
      </c>
      <c r="AA23" s="15" t="e">
        <f t="shared" si="131"/>
        <v>#N/A</v>
      </c>
      <c r="AD23" s="14" t="str">
        <f t="shared" ref="AD23:AO23" si="132">AD121</f>
        <v xml:space="preserve">      Electricity &amp; gas distribution</v>
      </c>
      <c r="AE23" s="15" t="e">
        <f t="shared" si="132"/>
        <v>#N/A</v>
      </c>
      <c r="AF23" s="15" t="e">
        <f t="shared" si="132"/>
        <v>#N/A</v>
      </c>
      <c r="AG23" s="15" t="e">
        <f t="shared" si="132"/>
        <v>#N/A</v>
      </c>
      <c r="AH23" s="15" t="e">
        <f t="shared" si="132"/>
        <v>#N/A</v>
      </c>
      <c r="AI23" s="15" t="e">
        <f t="shared" si="132"/>
        <v>#N/A</v>
      </c>
      <c r="AJ23" s="15" t="e">
        <f t="shared" si="132"/>
        <v>#N/A</v>
      </c>
      <c r="AK23" s="15" t="e">
        <f t="shared" si="132"/>
        <v>#N/A</v>
      </c>
      <c r="AL23" s="15" t="e">
        <f t="shared" si="132"/>
        <v>#N/A</v>
      </c>
      <c r="AM23" s="15" t="e">
        <f t="shared" si="132"/>
        <v>#N/A</v>
      </c>
      <c r="AN23" s="15" t="e">
        <f t="shared" si="132"/>
        <v>#N/A</v>
      </c>
      <c r="AO23" s="15" t="e">
        <f t="shared" si="132"/>
        <v>#N/A</v>
      </c>
      <c r="AR23" s="14" t="str">
        <f t="shared" ref="AR23:BC23" si="133">AR121</f>
        <v xml:space="preserve">      Electricity &amp; gas distribution</v>
      </c>
      <c r="AS23" s="15" t="e">
        <f t="shared" si="133"/>
        <v>#N/A</v>
      </c>
      <c r="AT23" s="15" t="e">
        <f t="shared" si="133"/>
        <v>#N/A</v>
      </c>
      <c r="AU23" s="15" t="e">
        <f t="shared" si="133"/>
        <v>#N/A</v>
      </c>
      <c r="AV23" s="15" t="e">
        <f t="shared" si="133"/>
        <v>#N/A</v>
      </c>
      <c r="AW23" s="15" t="e">
        <f t="shared" si="133"/>
        <v>#N/A</v>
      </c>
      <c r="AX23" s="15" t="e">
        <f t="shared" si="133"/>
        <v>#N/A</v>
      </c>
      <c r="AY23" s="15" t="e">
        <f t="shared" si="133"/>
        <v>#N/A</v>
      </c>
      <c r="AZ23" s="15" t="e">
        <f t="shared" si="133"/>
        <v>#N/A</v>
      </c>
      <c r="BA23" s="15" t="e">
        <f t="shared" si="133"/>
        <v>#N/A</v>
      </c>
      <c r="BB23" s="15" t="e">
        <f t="shared" si="133"/>
        <v>#N/A</v>
      </c>
      <c r="BC23" s="15" t="e">
        <f t="shared" si="133"/>
        <v>#N/A</v>
      </c>
      <c r="BF23" s="14" t="str">
        <f t="shared" ref="BF23:BQ23" si="134">BF121</f>
        <v xml:space="preserve">      Electricity &amp; gas distribution</v>
      </c>
      <c r="BG23" s="15" t="e">
        <f t="shared" si="134"/>
        <v>#N/A</v>
      </c>
      <c r="BH23" s="15" t="e">
        <f t="shared" si="134"/>
        <v>#N/A</v>
      </c>
      <c r="BI23" s="15" t="e">
        <f t="shared" si="134"/>
        <v>#N/A</v>
      </c>
      <c r="BJ23" s="15" t="e">
        <f t="shared" si="134"/>
        <v>#N/A</v>
      </c>
      <c r="BK23" s="15" t="e">
        <f t="shared" si="134"/>
        <v>#N/A</v>
      </c>
      <c r="BL23" s="15" t="e">
        <f t="shared" si="134"/>
        <v>#N/A</v>
      </c>
      <c r="BM23" s="15" t="e">
        <f t="shared" si="134"/>
        <v>#N/A</v>
      </c>
      <c r="BN23" s="15" t="e">
        <f t="shared" si="134"/>
        <v>#N/A</v>
      </c>
      <c r="BO23" s="15" t="e">
        <f t="shared" si="134"/>
        <v>#N/A</v>
      </c>
      <c r="BP23" s="15" t="e">
        <f t="shared" si="134"/>
        <v>#N/A</v>
      </c>
      <c r="BQ23" s="15" t="e">
        <f t="shared" si="134"/>
        <v>#N/A</v>
      </c>
      <c r="BT23" s="14" t="str">
        <f t="shared" ref="BT23:CE23" si="135">BT121</f>
        <v xml:space="preserve">      Electricity &amp; gas distribution</v>
      </c>
      <c r="BU23" s="15" t="e">
        <f t="shared" si="135"/>
        <v>#N/A</v>
      </c>
      <c r="BV23" s="15" t="e">
        <f t="shared" si="135"/>
        <v>#N/A</v>
      </c>
      <c r="BW23" s="15" t="e">
        <f t="shared" si="135"/>
        <v>#N/A</v>
      </c>
      <c r="BX23" s="15" t="e">
        <f t="shared" si="135"/>
        <v>#N/A</v>
      </c>
      <c r="BY23" s="15" t="e">
        <f t="shared" si="135"/>
        <v>#N/A</v>
      </c>
      <c r="BZ23" s="15" t="e">
        <f t="shared" si="135"/>
        <v>#N/A</v>
      </c>
      <c r="CA23" s="15" t="e">
        <f t="shared" si="135"/>
        <v>#N/A</v>
      </c>
      <c r="CB23" s="15" t="e">
        <f t="shared" si="135"/>
        <v>#N/A</v>
      </c>
      <c r="CC23" s="15" t="e">
        <f t="shared" si="135"/>
        <v>#N/A</v>
      </c>
      <c r="CD23" s="15" t="e">
        <f t="shared" si="135"/>
        <v>#N/A</v>
      </c>
      <c r="CE23" s="15" t="e">
        <f t="shared" si="135"/>
        <v>#N/A</v>
      </c>
      <c r="CH23" s="14" t="str">
        <f t="shared" ref="CH23:CS23" si="136">CH121</f>
        <v xml:space="preserve">      Electricity &amp; gas distribution</v>
      </c>
      <c r="CI23" s="15" t="e">
        <f t="shared" si="136"/>
        <v>#N/A</v>
      </c>
      <c r="CJ23" s="15" t="e">
        <f t="shared" si="136"/>
        <v>#N/A</v>
      </c>
      <c r="CK23" s="15" t="e">
        <f t="shared" si="136"/>
        <v>#N/A</v>
      </c>
      <c r="CL23" s="15" t="e">
        <f t="shared" si="136"/>
        <v>#N/A</v>
      </c>
      <c r="CM23" s="15" t="e">
        <f t="shared" si="136"/>
        <v>#N/A</v>
      </c>
      <c r="CN23" s="15" t="e">
        <f t="shared" si="136"/>
        <v>#N/A</v>
      </c>
      <c r="CO23" s="15" t="e">
        <f t="shared" si="136"/>
        <v>#N/A</v>
      </c>
      <c r="CP23" s="15" t="e">
        <f t="shared" si="136"/>
        <v>#N/A</v>
      </c>
      <c r="CQ23" s="15" t="e">
        <f t="shared" si="136"/>
        <v>#N/A</v>
      </c>
      <c r="CR23" s="15" t="e">
        <f t="shared" si="136"/>
        <v>#N/A</v>
      </c>
      <c r="CS23" s="15" t="e">
        <f t="shared" si="136"/>
        <v>#N/A</v>
      </c>
    </row>
    <row r="24" spans="2:97" x14ac:dyDescent="0.3">
      <c r="B24" s="14" t="s">
        <v>273</v>
      </c>
      <c r="C24" s="15">
        <f t="shared" si="119"/>
        <v>0.38384898805499074</v>
      </c>
      <c r="D24" s="15">
        <f t="shared" ref="D24" si="137">D87</f>
        <v>0.35055285913445644</v>
      </c>
      <c r="E24" s="15">
        <f t="shared" ref="E24:M24" si="138">E87</f>
        <v>9.9999999999999995E-8</v>
      </c>
      <c r="F24" s="15">
        <f t="shared" si="138"/>
        <v>9.9999999999999995E-8</v>
      </c>
      <c r="G24" s="15">
        <f t="shared" si="138"/>
        <v>9.9999999999999995E-8</v>
      </c>
      <c r="H24" s="15">
        <f t="shared" si="138"/>
        <v>9.9999999999999995E-8</v>
      </c>
      <c r="I24" s="15">
        <f t="shared" si="138"/>
        <v>9.9999999999999995E-8</v>
      </c>
      <c r="J24" s="15">
        <f t="shared" si="138"/>
        <v>9.9999999999999995E-8</v>
      </c>
      <c r="K24" s="15">
        <f t="shared" si="138"/>
        <v>9.9999999999999995E-8</v>
      </c>
      <c r="L24" s="15">
        <f t="shared" si="138"/>
        <v>9.9999999999999995E-8</v>
      </c>
      <c r="M24" s="15">
        <f t="shared" si="138"/>
        <v>9.9999999999999995E-8</v>
      </c>
      <c r="P24" s="14" t="str">
        <f t="shared" si="122"/>
        <v xml:space="preserve">      Water distribution</v>
      </c>
      <c r="Q24" s="15" t="e">
        <f t="shared" si="122"/>
        <v>#N/A</v>
      </c>
      <c r="R24" s="15" t="e">
        <f t="shared" ref="R24:AA24" si="139">R122</f>
        <v>#N/A</v>
      </c>
      <c r="S24" s="15" t="e">
        <f t="shared" si="139"/>
        <v>#N/A</v>
      </c>
      <c r="T24" s="15" t="e">
        <f t="shared" si="139"/>
        <v>#N/A</v>
      </c>
      <c r="U24" s="15" t="e">
        <f t="shared" si="139"/>
        <v>#N/A</v>
      </c>
      <c r="V24" s="15" t="e">
        <f t="shared" si="139"/>
        <v>#N/A</v>
      </c>
      <c r="W24" s="15" t="e">
        <f t="shared" si="139"/>
        <v>#N/A</v>
      </c>
      <c r="X24" s="15" t="e">
        <f t="shared" si="139"/>
        <v>#N/A</v>
      </c>
      <c r="Y24" s="15" t="e">
        <f t="shared" si="139"/>
        <v>#N/A</v>
      </c>
      <c r="Z24" s="15" t="e">
        <f t="shared" si="139"/>
        <v>#N/A</v>
      </c>
      <c r="AA24" s="15" t="e">
        <f t="shared" si="139"/>
        <v>#N/A</v>
      </c>
      <c r="AD24" s="14" t="str">
        <f t="shared" ref="AD24:AO24" si="140">AD122</f>
        <v xml:space="preserve">      Water distribution</v>
      </c>
      <c r="AE24" s="15" t="e">
        <f t="shared" si="140"/>
        <v>#N/A</v>
      </c>
      <c r="AF24" s="15" t="e">
        <f t="shared" si="140"/>
        <v>#N/A</v>
      </c>
      <c r="AG24" s="15" t="e">
        <f t="shared" si="140"/>
        <v>#N/A</v>
      </c>
      <c r="AH24" s="15" t="e">
        <f t="shared" si="140"/>
        <v>#N/A</v>
      </c>
      <c r="AI24" s="15" t="e">
        <f t="shared" si="140"/>
        <v>#N/A</v>
      </c>
      <c r="AJ24" s="15" t="e">
        <f t="shared" si="140"/>
        <v>#N/A</v>
      </c>
      <c r="AK24" s="15" t="e">
        <f t="shared" si="140"/>
        <v>#N/A</v>
      </c>
      <c r="AL24" s="15" t="e">
        <f t="shared" si="140"/>
        <v>#N/A</v>
      </c>
      <c r="AM24" s="15" t="e">
        <f t="shared" si="140"/>
        <v>#N/A</v>
      </c>
      <c r="AN24" s="15" t="e">
        <f t="shared" si="140"/>
        <v>#N/A</v>
      </c>
      <c r="AO24" s="15" t="e">
        <f t="shared" si="140"/>
        <v>#N/A</v>
      </c>
      <c r="AR24" s="14" t="str">
        <f t="shared" ref="AR24:BC24" si="141">AR122</f>
        <v xml:space="preserve">      Water distribution</v>
      </c>
      <c r="AS24" s="15" t="e">
        <f t="shared" si="141"/>
        <v>#N/A</v>
      </c>
      <c r="AT24" s="15" t="e">
        <f t="shared" si="141"/>
        <v>#N/A</v>
      </c>
      <c r="AU24" s="15" t="e">
        <f t="shared" si="141"/>
        <v>#N/A</v>
      </c>
      <c r="AV24" s="15" t="e">
        <f t="shared" si="141"/>
        <v>#N/A</v>
      </c>
      <c r="AW24" s="15" t="e">
        <f t="shared" si="141"/>
        <v>#N/A</v>
      </c>
      <c r="AX24" s="15" t="e">
        <f t="shared" si="141"/>
        <v>#N/A</v>
      </c>
      <c r="AY24" s="15" t="e">
        <f t="shared" si="141"/>
        <v>#N/A</v>
      </c>
      <c r="AZ24" s="15" t="e">
        <f t="shared" si="141"/>
        <v>#N/A</v>
      </c>
      <c r="BA24" s="15" t="e">
        <f t="shared" si="141"/>
        <v>#N/A</v>
      </c>
      <c r="BB24" s="15" t="e">
        <f t="shared" si="141"/>
        <v>#N/A</v>
      </c>
      <c r="BC24" s="15" t="e">
        <f t="shared" si="141"/>
        <v>#N/A</v>
      </c>
      <c r="BF24" s="14" t="str">
        <f t="shared" ref="BF24:BQ24" si="142">BF122</f>
        <v xml:space="preserve">      Water distribution</v>
      </c>
      <c r="BG24" s="15" t="e">
        <f t="shared" si="142"/>
        <v>#N/A</v>
      </c>
      <c r="BH24" s="15" t="e">
        <f t="shared" si="142"/>
        <v>#N/A</v>
      </c>
      <c r="BI24" s="15" t="e">
        <f t="shared" si="142"/>
        <v>#N/A</v>
      </c>
      <c r="BJ24" s="15" t="e">
        <f t="shared" si="142"/>
        <v>#N/A</v>
      </c>
      <c r="BK24" s="15" t="e">
        <f t="shared" si="142"/>
        <v>#N/A</v>
      </c>
      <c r="BL24" s="15" t="e">
        <f t="shared" si="142"/>
        <v>#N/A</v>
      </c>
      <c r="BM24" s="15" t="e">
        <f t="shared" si="142"/>
        <v>#N/A</v>
      </c>
      <c r="BN24" s="15" t="e">
        <f t="shared" si="142"/>
        <v>#N/A</v>
      </c>
      <c r="BO24" s="15" t="e">
        <f t="shared" si="142"/>
        <v>#N/A</v>
      </c>
      <c r="BP24" s="15" t="e">
        <f t="shared" si="142"/>
        <v>#N/A</v>
      </c>
      <c r="BQ24" s="15" t="e">
        <f t="shared" si="142"/>
        <v>#N/A</v>
      </c>
      <c r="BT24" s="14" t="str">
        <f t="shared" ref="BT24:CE24" si="143">BT122</f>
        <v xml:space="preserve">      Water distribution</v>
      </c>
      <c r="BU24" s="15" t="e">
        <f t="shared" si="143"/>
        <v>#N/A</v>
      </c>
      <c r="BV24" s="15" t="e">
        <f t="shared" si="143"/>
        <v>#N/A</v>
      </c>
      <c r="BW24" s="15" t="e">
        <f t="shared" si="143"/>
        <v>#N/A</v>
      </c>
      <c r="BX24" s="15" t="e">
        <f t="shared" si="143"/>
        <v>#N/A</v>
      </c>
      <c r="BY24" s="15" t="e">
        <f t="shared" si="143"/>
        <v>#N/A</v>
      </c>
      <c r="BZ24" s="15" t="e">
        <f t="shared" si="143"/>
        <v>#N/A</v>
      </c>
      <c r="CA24" s="15" t="e">
        <f t="shared" si="143"/>
        <v>#N/A</v>
      </c>
      <c r="CB24" s="15" t="e">
        <f t="shared" si="143"/>
        <v>#N/A</v>
      </c>
      <c r="CC24" s="15" t="e">
        <f t="shared" si="143"/>
        <v>#N/A</v>
      </c>
      <c r="CD24" s="15" t="e">
        <f t="shared" si="143"/>
        <v>#N/A</v>
      </c>
      <c r="CE24" s="15" t="e">
        <f t="shared" si="143"/>
        <v>#N/A</v>
      </c>
      <c r="CH24" s="14" t="str">
        <f t="shared" ref="CH24:CS24" si="144">CH122</f>
        <v xml:space="preserve">      Water distribution</v>
      </c>
      <c r="CI24" s="15" t="e">
        <f t="shared" si="144"/>
        <v>#N/A</v>
      </c>
      <c r="CJ24" s="15" t="e">
        <f t="shared" si="144"/>
        <v>#N/A</v>
      </c>
      <c r="CK24" s="15" t="e">
        <f t="shared" si="144"/>
        <v>#N/A</v>
      </c>
      <c r="CL24" s="15" t="e">
        <f t="shared" si="144"/>
        <v>#N/A</v>
      </c>
      <c r="CM24" s="15" t="e">
        <f t="shared" si="144"/>
        <v>#N/A</v>
      </c>
      <c r="CN24" s="15" t="e">
        <f t="shared" si="144"/>
        <v>#N/A</v>
      </c>
      <c r="CO24" s="15" t="e">
        <f t="shared" si="144"/>
        <v>#N/A</v>
      </c>
      <c r="CP24" s="15" t="e">
        <f t="shared" si="144"/>
        <v>#N/A</v>
      </c>
      <c r="CQ24" s="15" t="e">
        <f t="shared" si="144"/>
        <v>#N/A</v>
      </c>
      <c r="CR24" s="15" t="e">
        <f t="shared" si="144"/>
        <v>#N/A</v>
      </c>
      <c r="CS24" s="15" t="e">
        <f t="shared" si="144"/>
        <v>#N/A</v>
      </c>
    </row>
    <row r="25" spans="2:97" x14ac:dyDescent="0.3">
      <c r="B25" s="14" t="s">
        <v>275</v>
      </c>
      <c r="C25" s="15">
        <f t="shared" si="119"/>
        <v>6.1277390066815025</v>
      </c>
      <c r="D25" s="15">
        <f t="shared" ref="D25" si="145">D88</f>
        <v>-0.36769903009298277</v>
      </c>
      <c r="E25" s="15">
        <f t="shared" ref="E25:M25" si="146">E88</f>
        <v>9.9999999999999995E-8</v>
      </c>
      <c r="F25" s="15">
        <f t="shared" si="146"/>
        <v>9.9999999999999995E-8</v>
      </c>
      <c r="G25" s="15">
        <f t="shared" si="146"/>
        <v>9.9999999999999995E-8</v>
      </c>
      <c r="H25" s="15">
        <f t="shared" si="146"/>
        <v>9.9999999999999995E-8</v>
      </c>
      <c r="I25" s="15">
        <f t="shared" si="146"/>
        <v>9.9999999999999995E-8</v>
      </c>
      <c r="J25" s="15">
        <f t="shared" si="146"/>
        <v>9.9999999999999995E-8</v>
      </c>
      <c r="K25" s="15">
        <f t="shared" si="146"/>
        <v>9.9999999999999995E-8</v>
      </c>
      <c r="L25" s="15">
        <f t="shared" si="146"/>
        <v>9.9999999999999995E-8</v>
      </c>
      <c r="M25" s="15">
        <f t="shared" si="146"/>
        <v>9.9999999999999995E-8</v>
      </c>
      <c r="P25" s="14" t="str">
        <f t="shared" si="122"/>
        <v xml:space="preserve">      Construction</v>
      </c>
      <c r="Q25" s="15" t="e">
        <f t="shared" si="122"/>
        <v>#N/A</v>
      </c>
      <c r="R25" s="15" t="e">
        <f t="shared" ref="R25:AA25" si="147">R123</f>
        <v>#N/A</v>
      </c>
      <c r="S25" s="15" t="e">
        <f t="shared" si="147"/>
        <v>#N/A</v>
      </c>
      <c r="T25" s="15" t="e">
        <f t="shared" si="147"/>
        <v>#N/A</v>
      </c>
      <c r="U25" s="15" t="e">
        <f t="shared" si="147"/>
        <v>#N/A</v>
      </c>
      <c r="V25" s="15" t="e">
        <f t="shared" si="147"/>
        <v>#N/A</v>
      </c>
      <c r="W25" s="15" t="e">
        <f t="shared" si="147"/>
        <v>#N/A</v>
      </c>
      <c r="X25" s="15" t="e">
        <f t="shared" si="147"/>
        <v>#N/A</v>
      </c>
      <c r="Y25" s="15" t="e">
        <f t="shared" si="147"/>
        <v>#N/A</v>
      </c>
      <c r="Z25" s="15" t="e">
        <f t="shared" si="147"/>
        <v>#N/A</v>
      </c>
      <c r="AA25" s="15" t="e">
        <f t="shared" si="147"/>
        <v>#N/A</v>
      </c>
      <c r="AD25" s="14" t="str">
        <f t="shared" ref="AD25:AO25" si="148">AD123</f>
        <v xml:space="preserve">      Construction</v>
      </c>
      <c r="AE25" s="15" t="e">
        <f t="shared" si="148"/>
        <v>#N/A</v>
      </c>
      <c r="AF25" s="15" t="e">
        <f t="shared" si="148"/>
        <v>#N/A</v>
      </c>
      <c r="AG25" s="15" t="e">
        <f t="shared" si="148"/>
        <v>#N/A</v>
      </c>
      <c r="AH25" s="15" t="e">
        <f t="shared" si="148"/>
        <v>#N/A</v>
      </c>
      <c r="AI25" s="15" t="e">
        <f t="shared" si="148"/>
        <v>#N/A</v>
      </c>
      <c r="AJ25" s="15" t="e">
        <f t="shared" si="148"/>
        <v>#N/A</v>
      </c>
      <c r="AK25" s="15" t="e">
        <f t="shared" si="148"/>
        <v>#N/A</v>
      </c>
      <c r="AL25" s="15" t="e">
        <f t="shared" si="148"/>
        <v>#N/A</v>
      </c>
      <c r="AM25" s="15" t="e">
        <f t="shared" si="148"/>
        <v>#N/A</v>
      </c>
      <c r="AN25" s="15" t="e">
        <f t="shared" si="148"/>
        <v>#N/A</v>
      </c>
      <c r="AO25" s="15" t="e">
        <f t="shared" si="148"/>
        <v>#N/A</v>
      </c>
      <c r="AR25" s="14" t="str">
        <f t="shared" ref="AR25:BC25" si="149">AR123</f>
        <v xml:space="preserve">      Construction</v>
      </c>
      <c r="AS25" s="15" t="e">
        <f t="shared" si="149"/>
        <v>#N/A</v>
      </c>
      <c r="AT25" s="15" t="e">
        <f t="shared" si="149"/>
        <v>#N/A</v>
      </c>
      <c r="AU25" s="15" t="e">
        <f t="shared" si="149"/>
        <v>#N/A</v>
      </c>
      <c r="AV25" s="15" t="e">
        <f t="shared" si="149"/>
        <v>#N/A</v>
      </c>
      <c r="AW25" s="15" t="e">
        <f t="shared" si="149"/>
        <v>#N/A</v>
      </c>
      <c r="AX25" s="15" t="e">
        <f t="shared" si="149"/>
        <v>#N/A</v>
      </c>
      <c r="AY25" s="15" t="e">
        <f t="shared" si="149"/>
        <v>#N/A</v>
      </c>
      <c r="AZ25" s="15" t="e">
        <f t="shared" si="149"/>
        <v>#N/A</v>
      </c>
      <c r="BA25" s="15" t="e">
        <f t="shared" si="149"/>
        <v>#N/A</v>
      </c>
      <c r="BB25" s="15" t="e">
        <f t="shared" si="149"/>
        <v>#N/A</v>
      </c>
      <c r="BC25" s="15" t="e">
        <f t="shared" si="149"/>
        <v>#N/A</v>
      </c>
      <c r="BF25" s="14" t="str">
        <f t="shared" ref="BF25:BQ25" si="150">BF123</f>
        <v xml:space="preserve">      Construction</v>
      </c>
      <c r="BG25" s="15" t="e">
        <f t="shared" si="150"/>
        <v>#N/A</v>
      </c>
      <c r="BH25" s="15" t="e">
        <f t="shared" si="150"/>
        <v>#N/A</v>
      </c>
      <c r="BI25" s="15" t="e">
        <f t="shared" si="150"/>
        <v>#N/A</v>
      </c>
      <c r="BJ25" s="15" t="e">
        <f t="shared" si="150"/>
        <v>#N/A</v>
      </c>
      <c r="BK25" s="15" t="e">
        <f t="shared" si="150"/>
        <v>#N/A</v>
      </c>
      <c r="BL25" s="15" t="e">
        <f t="shared" si="150"/>
        <v>#N/A</v>
      </c>
      <c r="BM25" s="15" t="e">
        <f t="shared" si="150"/>
        <v>#N/A</v>
      </c>
      <c r="BN25" s="15" t="e">
        <f t="shared" si="150"/>
        <v>#N/A</v>
      </c>
      <c r="BO25" s="15" t="e">
        <f t="shared" si="150"/>
        <v>#N/A</v>
      </c>
      <c r="BP25" s="15" t="e">
        <f t="shared" si="150"/>
        <v>#N/A</v>
      </c>
      <c r="BQ25" s="15" t="e">
        <f t="shared" si="150"/>
        <v>#N/A</v>
      </c>
      <c r="BT25" s="14" t="str">
        <f t="shared" ref="BT25:CE25" si="151">BT123</f>
        <v xml:space="preserve">      Construction</v>
      </c>
      <c r="BU25" s="15" t="e">
        <f t="shared" si="151"/>
        <v>#N/A</v>
      </c>
      <c r="BV25" s="15" t="e">
        <f t="shared" si="151"/>
        <v>#N/A</v>
      </c>
      <c r="BW25" s="15" t="e">
        <f t="shared" si="151"/>
        <v>#N/A</v>
      </c>
      <c r="BX25" s="15" t="e">
        <f t="shared" si="151"/>
        <v>#N/A</v>
      </c>
      <c r="BY25" s="15" t="e">
        <f t="shared" si="151"/>
        <v>#N/A</v>
      </c>
      <c r="BZ25" s="15" t="e">
        <f t="shared" si="151"/>
        <v>#N/A</v>
      </c>
      <c r="CA25" s="15" t="e">
        <f t="shared" si="151"/>
        <v>#N/A</v>
      </c>
      <c r="CB25" s="15" t="e">
        <f t="shared" si="151"/>
        <v>#N/A</v>
      </c>
      <c r="CC25" s="15" t="e">
        <f t="shared" si="151"/>
        <v>#N/A</v>
      </c>
      <c r="CD25" s="15" t="e">
        <f t="shared" si="151"/>
        <v>#N/A</v>
      </c>
      <c r="CE25" s="15" t="e">
        <f t="shared" si="151"/>
        <v>#N/A</v>
      </c>
      <c r="CH25" s="14" t="str">
        <f t="shared" ref="CH25:CS25" si="152">CH123</f>
        <v xml:space="preserve">      Construction</v>
      </c>
      <c r="CI25" s="15" t="e">
        <f t="shared" si="152"/>
        <v>#N/A</v>
      </c>
      <c r="CJ25" s="15" t="e">
        <f t="shared" si="152"/>
        <v>#N/A</v>
      </c>
      <c r="CK25" s="15" t="e">
        <f t="shared" si="152"/>
        <v>#N/A</v>
      </c>
      <c r="CL25" s="15" t="e">
        <f t="shared" si="152"/>
        <v>#N/A</v>
      </c>
      <c r="CM25" s="15" t="e">
        <f t="shared" si="152"/>
        <v>#N/A</v>
      </c>
      <c r="CN25" s="15" t="e">
        <f t="shared" si="152"/>
        <v>#N/A</v>
      </c>
      <c r="CO25" s="15" t="e">
        <f t="shared" si="152"/>
        <v>#N/A</v>
      </c>
      <c r="CP25" s="15" t="e">
        <f t="shared" si="152"/>
        <v>#N/A</v>
      </c>
      <c r="CQ25" s="15" t="e">
        <f t="shared" si="152"/>
        <v>#N/A</v>
      </c>
      <c r="CR25" s="15" t="e">
        <f t="shared" si="152"/>
        <v>#N/A</v>
      </c>
      <c r="CS25" s="15" t="e">
        <f t="shared" si="152"/>
        <v>#N/A</v>
      </c>
    </row>
    <row r="26" spans="2:97" x14ac:dyDescent="0.3">
      <c r="B26" s="18" t="s">
        <v>276</v>
      </c>
      <c r="C26" s="19">
        <f t="shared" si="119"/>
        <v>45.183985157200027</v>
      </c>
      <c r="D26" s="19">
        <f t="shared" ref="D26" si="153">D89</f>
        <v>0.12638643755931156</v>
      </c>
      <c r="E26" s="19">
        <f t="shared" ref="E26:M26" si="154">E89</f>
        <v>9.9999999999999995E-8</v>
      </c>
      <c r="F26" s="19">
        <f t="shared" si="154"/>
        <v>9.9999999999999995E-8</v>
      </c>
      <c r="G26" s="19">
        <f t="shared" si="154"/>
        <v>9.9999999999999995E-8</v>
      </c>
      <c r="H26" s="19">
        <f t="shared" si="154"/>
        <v>9.9999999999999995E-8</v>
      </c>
      <c r="I26" s="19">
        <f t="shared" si="154"/>
        <v>9.9999999999999995E-8</v>
      </c>
      <c r="J26" s="19">
        <f t="shared" si="154"/>
        <v>9.9999999999999995E-8</v>
      </c>
      <c r="K26" s="19">
        <f t="shared" si="154"/>
        <v>9.9999999999999995E-8</v>
      </c>
      <c r="L26" s="19">
        <f t="shared" si="154"/>
        <v>9.9999999999999995E-8</v>
      </c>
      <c r="M26" s="19">
        <f t="shared" si="154"/>
        <v>9.9999999999999995E-8</v>
      </c>
      <c r="P26" s="18" t="str">
        <f t="shared" si="122"/>
        <v>SERVICES</v>
      </c>
      <c r="Q26" s="19">
        <f t="shared" si="122"/>
        <v>43.437522290349179</v>
      </c>
      <c r="R26" s="19">
        <f t="shared" ref="R26:AA26" si="155">R124</f>
        <v>3.1738576523521189E-2</v>
      </c>
      <c r="S26" s="19">
        <f t="shared" si="155"/>
        <v>9.9999999999999995E-8</v>
      </c>
      <c r="T26" s="19">
        <f t="shared" si="155"/>
        <v>9.9999999999999995E-8</v>
      </c>
      <c r="U26" s="19">
        <f t="shared" si="155"/>
        <v>9.9999999999999995E-8</v>
      </c>
      <c r="V26" s="19">
        <f t="shared" si="155"/>
        <v>9.9999999999999995E-8</v>
      </c>
      <c r="W26" s="19">
        <f t="shared" si="155"/>
        <v>9.9999999999999995E-8</v>
      </c>
      <c r="X26" s="19">
        <f t="shared" si="155"/>
        <v>9.9999999999999995E-8</v>
      </c>
      <c r="Y26" s="19">
        <f t="shared" si="155"/>
        <v>9.9999999999999995E-8</v>
      </c>
      <c r="Z26" s="19">
        <f t="shared" si="155"/>
        <v>9.9999999999999995E-8</v>
      </c>
      <c r="AA26" s="19">
        <f t="shared" si="155"/>
        <v>9.9999999999999995E-8</v>
      </c>
      <c r="AD26" s="18" t="str">
        <f t="shared" ref="AD26:AO26" si="156">AD124</f>
        <v>SERVICES</v>
      </c>
      <c r="AE26" s="19">
        <f t="shared" si="156"/>
        <v>35.462890254328471</v>
      </c>
      <c r="AF26" s="19">
        <f t="shared" si="156"/>
        <v>2.0885805467996121E-2</v>
      </c>
      <c r="AG26" s="19">
        <f t="shared" si="156"/>
        <v>9.9999999999999995E-8</v>
      </c>
      <c r="AH26" s="19">
        <f t="shared" si="156"/>
        <v>9.9999999999999995E-8</v>
      </c>
      <c r="AI26" s="19">
        <f t="shared" si="156"/>
        <v>9.9999999999999995E-8</v>
      </c>
      <c r="AJ26" s="19">
        <f t="shared" si="156"/>
        <v>9.9999999999999995E-8</v>
      </c>
      <c r="AK26" s="19">
        <f t="shared" si="156"/>
        <v>9.9999999999999995E-8</v>
      </c>
      <c r="AL26" s="19">
        <f t="shared" si="156"/>
        <v>9.9999999999999995E-8</v>
      </c>
      <c r="AM26" s="19">
        <f t="shared" si="156"/>
        <v>9.9999999999999995E-8</v>
      </c>
      <c r="AN26" s="19">
        <f t="shared" si="156"/>
        <v>9.9999999999999995E-8</v>
      </c>
      <c r="AO26" s="19">
        <f t="shared" si="156"/>
        <v>9.9999999999999995E-8</v>
      </c>
      <c r="AR26" s="18" t="str">
        <f t="shared" ref="AR26:BC26" si="157">AR124</f>
        <v>SERVICES</v>
      </c>
      <c r="AS26" s="19">
        <f t="shared" si="157"/>
        <v>47.956134136525051</v>
      </c>
      <c r="AT26" s="19">
        <f t="shared" si="157"/>
        <v>6.193507675782417E-2</v>
      </c>
      <c r="AU26" s="19">
        <f t="shared" si="157"/>
        <v>9.9999999999999995E-8</v>
      </c>
      <c r="AV26" s="19">
        <f t="shared" si="157"/>
        <v>9.9999999999999995E-8</v>
      </c>
      <c r="AW26" s="19">
        <f t="shared" si="157"/>
        <v>9.9999999999999995E-8</v>
      </c>
      <c r="AX26" s="19">
        <f t="shared" si="157"/>
        <v>9.9999999999999995E-8</v>
      </c>
      <c r="AY26" s="19">
        <f t="shared" si="157"/>
        <v>9.9999999999999995E-8</v>
      </c>
      <c r="AZ26" s="19">
        <f t="shared" si="157"/>
        <v>9.9999999999999995E-8</v>
      </c>
      <c r="BA26" s="19">
        <f t="shared" si="157"/>
        <v>9.9999999999999995E-8</v>
      </c>
      <c r="BB26" s="19">
        <f t="shared" si="157"/>
        <v>9.9999999999999995E-8</v>
      </c>
      <c r="BC26" s="19">
        <f t="shared" si="157"/>
        <v>9.9999999999999995E-8</v>
      </c>
      <c r="BF26" s="18" t="str">
        <f t="shared" ref="BF26:BQ26" si="158">BF124</f>
        <v>SERVICES</v>
      </c>
      <c r="BG26" s="19">
        <f t="shared" si="158"/>
        <v>10.308521205233827</v>
      </c>
      <c r="BH26" s="19">
        <f t="shared" si="158"/>
        <v>6.193507675782417E-2</v>
      </c>
      <c r="BI26" s="19">
        <f t="shared" si="158"/>
        <v>9.9999999999999995E-8</v>
      </c>
      <c r="BJ26" s="19">
        <f t="shared" si="158"/>
        <v>9.9999999999999995E-8</v>
      </c>
      <c r="BK26" s="19">
        <f t="shared" si="158"/>
        <v>9.9999999999999995E-8</v>
      </c>
      <c r="BL26" s="19">
        <f t="shared" si="158"/>
        <v>9.9999999999999995E-8</v>
      </c>
      <c r="BM26" s="19">
        <f t="shared" si="158"/>
        <v>9.9999999999999995E-8</v>
      </c>
      <c r="BN26" s="19">
        <f t="shared" si="158"/>
        <v>9.9999999999999995E-8</v>
      </c>
      <c r="BO26" s="19">
        <f t="shared" si="158"/>
        <v>9.9999999999999995E-8</v>
      </c>
      <c r="BP26" s="19">
        <f t="shared" si="158"/>
        <v>9.9999999999999995E-8</v>
      </c>
      <c r="BQ26" s="19">
        <f t="shared" si="158"/>
        <v>9.9999999999999995E-8</v>
      </c>
      <c r="BT26" s="18" t="str">
        <f t="shared" ref="BT26:CE26" si="159">BT124</f>
        <v>SERVICES</v>
      </c>
      <c r="BU26" s="19">
        <f t="shared" si="159"/>
        <v>43.253404983541976</v>
      </c>
      <c r="BV26" s="19">
        <f t="shared" si="159"/>
        <v>9.9999999999999995E-8</v>
      </c>
      <c r="BW26" s="19">
        <f t="shared" si="159"/>
        <v>9.9999999999999995E-8</v>
      </c>
      <c r="BX26" s="19">
        <f t="shared" si="159"/>
        <v>9.9999999999999995E-8</v>
      </c>
      <c r="BY26" s="19">
        <f t="shared" si="159"/>
        <v>9.9999999999999995E-8</v>
      </c>
      <c r="BZ26" s="19">
        <f t="shared" si="159"/>
        <v>9.9999999999999995E-8</v>
      </c>
      <c r="CA26" s="19">
        <f t="shared" si="159"/>
        <v>9.9999999999999995E-8</v>
      </c>
      <c r="CB26" s="19">
        <f t="shared" si="159"/>
        <v>9.9999999999999995E-8</v>
      </c>
      <c r="CC26" s="19">
        <f t="shared" si="159"/>
        <v>9.9999999999999995E-8</v>
      </c>
      <c r="CD26" s="19">
        <f t="shared" si="159"/>
        <v>9.9999999999999995E-8</v>
      </c>
      <c r="CE26" s="19">
        <f t="shared" si="159"/>
        <v>9.9999999999999995E-8</v>
      </c>
      <c r="CH26" s="18" t="str">
        <f t="shared" ref="CH26:CS26" si="160">CH124</f>
        <v>SERVICES</v>
      </c>
      <c r="CI26" s="19">
        <f t="shared" si="160"/>
        <v>12.195641401732283</v>
      </c>
      <c r="CJ26" s="19">
        <f t="shared" si="160"/>
        <v>9.9999999999999995E-8</v>
      </c>
      <c r="CK26" s="19">
        <f t="shared" si="160"/>
        <v>9.9999999999999995E-8</v>
      </c>
      <c r="CL26" s="19">
        <f t="shared" si="160"/>
        <v>9.9999999999999995E-8</v>
      </c>
      <c r="CM26" s="19">
        <f t="shared" si="160"/>
        <v>9.9999999999999995E-8</v>
      </c>
      <c r="CN26" s="19">
        <f t="shared" si="160"/>
        <v>9.9999999999999995E-8</v>
      </c>
      <c r="CO26" s="19">
        <f t="shared" si="160"/>
        <v>9.9999999999999995E-8</v>
      </c>
      <c r="CP26" s="19">
        <f t="shared" si="160"/>
        <v>9.9999999999999995E-8</v>
      </c>
      <c r="CQ26" s="19">
        <f t="shared" si="160"/>
        <v>9.9999999999999995E-8</v>
      </c>
      <c r="CR26" s="19">
        <f t="shared" si="160"/>
        <v>9.9999999999999995E-8</v>
      </c>
      <c r="CS26" s="19">
        <f t="shared" si="160"/>
        <v>9.9999999999999995E-8</v>
      </c>
    </row>
    <row r="27" spans="2:97" x14ac:dyDescent="0.3">
      <c r="B27" s="12" t="s">
        <v>277</v>
      </c>
      <c r="C27" s="13" t="e">
        <f t="shared" si="119"/>
        <v>#N/A</v>
      </c>
      <c r="D27" s="13" t="e">
        <f t="shared" ref="D27" si="161">D90</f>
        <v>#N/A</v>
      </c>
      <c r="E27" s="13" t="e">
        <f t="shared" ref="E27:M27" si="162">E90</f>
        <v>#N/A</v>
      </c>
      <c r="F27" s="13" t="e">
        <f t="shared" si="162"/>
        <v>#N/A</v>
      </c>
      <c r="G27" s="13" t="e">
        <f t="shared" si="162"/>
        <v>#N/A</v>
      </c>
      <c r="H27" s="13" t="e">
        <f t="shared" si="162"/>
        <v>#N/A</v>
      </c>
      <c r="I27" s="13" t="e">
        <f t="shared" si="162"/>
        <v>#N/A</v>
      </c>
      <c r="J27" s="13" t="e">
        <f t="shared" si="162"/>
        <v>#N/A</v>
      </c>
      <c r="K27" s="13" t="e">
        <f t="shared" si="162"/>
        <v>#N/A</v>
      </c>
      <c r="L27" s="13" t="e">
        <f t="shared" si="162"/>
        <v>#N/A</v>
      </c>
      <c r="M27" s="13" t="e">
        <f t="shared" si="162"/>
        <v>#N/A</v>
      </c>
      <c r="P27" s="12" t="str">
        <f t="shared" si="122"/>
        <v xml:space="preserve">   Trade and catering</v>
      </c>
      <c r="Q27" s="13" t="e">
        <f t="shared" si="122"/>
        <v>#N/A</v>
      </c>
      <c r="R27" s="13" t="e">
        <f t="shared" ref="R27:AA27" si="163">R125</f>
        <v>#N/A</v>
      </c>
      <c r="S27" s="13" t="e">
        <f t="shared" si="163"/>
        <v>#N/A</v>
      </c>
      <c r="T27" s="13" t="e">
        <f t="shared" si="163"/>
        <v>#N/A</v>
      </c>
      <c r="U27" s="13" t="e">
        <f t="shared" si="163"/>
        <v>#N/A</v>
      </c>
      <c r="V27" s="13" t="e">
        <f t="shared" si="163"/>
        <v>#N/A</v>
      </c>
      <c r="W27" s="13" t="e">
        <f t="shared" si="163"/>
        <v>#N/A</v>
      </c>
      <c r="X27" s="13" t="e">
        <f t="shared" si="163"/>
        <v>#N/A</v>
      </c>
      <c r="Y27" s="13" t="e">
        <f t="shared" si="163"/>
        <v>#N/A</v>
      </c>
      <c r="Z27" s="13" t="e">
        <f t="shared" si="163"/>
        <v>#N/A</v>
      </c>
      <c r="AA27" s="13" t="e">
        <f t="shared" si="163"/>
        <v>#N/A</v>
      </c>
      <c r="AD27" s="12" t="str">
        <f t="shared" ref="AD27:AO27" si="164">AD125</f>
        <v xml:space="preserve">   Trade and catering</v>
      </c>
      <c r="AE27" s="13" t="e">
        <f t="shared" si="164"/>
        <v>#N/A</v>
      </c>
      <c r="AF27" s="13" t="e">
        <f t="shared" si="164"/>
        <v>#N/A</v>
      </c>
      <c r="AG27" s="13" t="e">
        <f t="shared" si="164"/>
        <v>#N/A</v>
      </c>
      <c r="AH27" s="13" t="e">
        <f t="shared" si="164"/>
        <v>#N/A</v>
      </c>
      <c r="AI27" s="13" t="e">
        <f t="shared" si="164"/>
        <v>#N/A</v>
      </c>
      <c r="AJ27" s="13" t="e">
        <f t="shared" si="164"/>
        <v>#N/A</v>
      </c>
      <c r="AK27" s="13" t="e">
        <f t="shared" si="164"/>
        <v>#N/A</v>
      </c>
      <c r="AL27" s="13" t="e">
        <f t="shared" si="164"/>
        <v>#N/A</v>
      </c>
      <c r="AM27" s="13" t="e">
        <f t="shared" si="164"/>
        <v>#N/A</v>
      </c>
      <c r="AN27" s="13" t="e">
        <f t="shared" si="164"/>
        <v>#N/A</v>
      </c>
      <c r="AO27" s="13" t="e">
        <f t="shared" si="164"/>
        <v>#N/A</v>
      </c>
      <c r="AR27" s="12" t="str">
        <f t="shared" ref="AR27:BC27" si="165">AR125</f>
        <v xml:space="preserve">   Trade and catering</v>
      </c>
      <c r="AS27" s="13" t="e">
        <f t="shared" si="165"/>
        <v>#N/A</v>
      </c>
      <c r="AT27" s="13" t="e">
        <f t="shared" si="165"/>
        <v>#N/A</v>
      </c>
      <c r="AU27" s="13" t="e">
        <f t="shared" si="165"/>
        <v>#N/A</v>
      </c>
      <c r="AV27" s="13" t="e">
        <f t="shared" si="165"/>
        <v>#N/A</v>
      </c>
      <c r="AW27" s="13" t="e">
        <f t="shared" si="165"/>
        <v>#N/A</v>
      </c>
      <c r="AX27" s="13" t="e">
        <f t="shared" si="165"/>
        <v>#N/A</v>
      </c>
      <c r="AY27" s="13" t="e">
        <f t="shared" si="165"/>
        <v>#N/A</v>
      </c>
      <c r="AZ27" s="13" t="e">
        <f t="shared" si="165"/>
        <v>#N/A</v>
      </c>
      <c r="BA27" s="13" t="e">
        <f t="shared" si="165"/>
        <v>#N/A</v>
      </c>
      <c r="BB27" s="13" t="e">
        <f t="shared" si="165"/>
        <v>#N/A</v>
      </c>
      <c r="BC27" s="13" t="e">
        <f t="shared" si="165"/>
        <v>#N/A</v>
      </c>
      <c r="BF27" s="12" t="str">
        <f t="shared" ref="BF27:BQ27" si="166">BF125</f>
        <v xml:space="preserve">   Trade and catering</v>
      </c>
      <c r="BG27" s="13" t="e">
        <f t="shared" si="166"/>
        <v>#N/A</v>
      </c>
      <c r="BH27" s="13" t="e">
        <f t="shared" si="166"/>
        <v>#N/A</v>
      </c>
      <c r="BI27" s="13" t="e">
        <f t="shared" si="166"/>
        <v>#N/A</v>
      </c>
      <c r="BJ27" s="13" t="e">
        <f t="shared" si="166"/>
        <v>#N/A</v>
      </c>
      <c r="BK27" s="13" t="e">
        <f t="shared" si="166"/>
        <v>#N/A</v>
      </c>
      <c r="BL27" s="13" t="e">
        <f t="shared" si="166"/>
        <v>#N/A</v>
      </c>
      <c r="BM27" s="13" t="e">
        <f t="shared" si="166"/>
        <v>#N/A</v>
      </c>
      <c r="BN27" s="13" t="e">
        <f t="shared" si="166"/>
        <v>#N/A</v>
      </c>
      <c r="BO27" s="13" t="e">
        <f t="shared" si="166"/>
        <v>#N/A</v>
      </c>
      <c r="BP27" s="13" t="e">
        <f t="shared" si="166"/>
        <v>#N/A</v>
      </c>
      <c r="BQ27" s="13" t="e">
        <f t="shared" si="166"/>
        <v>#N/A</v>
      </c>
      <c r="BT27" s="12" t="str">
        <f t="shared" ref="BT27:CE27" si="167">BT125</f>
        <v xml:space="preserve">   Trade and catering</v>
      </c>
      <c r="BU27" s="13" t="e">
        <f t="shared" si="167"/>
        <v>#N/A</v>
      </c>
      <c r="BV27" s="13" t="e">
        <f t="shared" si="167"/>
        <v>#N/A</v>
      </c>
      <c r="BW27" s="13" t="e">
        <f t="shared" si="167"/>
        <v>#N/A</v>
      </c>
      <c r="BX27" s="13" t="e">
        <f t="shared" si="167"/>
        <v>#N/A</v>
      </c>
      <c r="BY27" s="13" t="e">
        <f t="shared" si="167"/>
        <v>#N/A</v>
      </c>
      <c r="BZ27" s="13" t="e">
        <f t="shared" si="167"/>
        <v>#N/A</v>
      </c>
      <c r="CA27" s="13" t="e">
        <f t="shared" si="167"/>
        <v>#N/A</v>
      </c>
      <c r="CB27" s="13" t="e">
        <f t="shared" si="167"/>
        <v>#N/A</v>
      </c>
      <c r="CC27" s="13" t="e">
        <f t="shared" si="167"/>
        <v>#N/A</v>
      </c>
      <c r="CD27" s="13" t="e">
        <f t="shared" si="167"/>
        <v>#N/A</v>
      </c>
      <c r="CE27" s="13" t="e">
        <f t="shared" si="167"/>
        <v>#N/A</v>
      </c>
      <c r="CH27" s="12" t="str">
        <f t="shared" ref="CH27:CS27" si="168">CH125</f>
        <v xml:space="preserve">   Trade and catering</v>
      </c>
      <c r="CI27" s="13" t="e">
        <f t="shared" si="168"/>
        <v>#N/A</v>
      </c>
      <c r="CJ27" s="13" t="e">
        <f t="shared" si="168"/>
        <v>#N/A</v>
      </c>
      <c r="CK27" s="13" t="e">
        <f t="shared" si="168"/>
        <v>#N/A</v>
      </c>
      <c r="CL27" s="13" t="e">
        <f t="shared" si="168"/>
        <v>#N/A</v>
      </c>
      <c r="CM27" s="13" t="e">
        <f t="shared" si="168"/>
        <v>#N/A</v>
      </c>
      <c r="CN27" s="13" t="e">
        <f t="shared" si="168"/>
        <v>#N/A</v>
      </c>
      <c r="CO27" s="13" t="e">
        <f t="shared" si="168"/>
        <v>#N/A</v>
      </c>
      <c r="CP27" s="13" t="e">
        <f t="shared" si="168"/>
        <v>#N/A</v>
      </c>
      <c r="CQ27" s="13" t="e">
        <f t="shared" si="168"/>
        <v>#N/A</v>
      </c>
      <c r="CR27" s="13" t="e">
        <f t="shared" si="168"/>
        <v>#N/A</v>
      </c>
      <c r="CS27" s="13" t="e">
        <f t="shared" si="168"/>
        <v>#N/A</v>
      </c>
    </row>
    <row r="28" spans="2:97" x14ac:dyDescent="0.3">
      <c r="B28" s="12" t="s">
        <v>283</v>
      </c>
      <c r="C28" s="13" t="e">
        <f>C93</f>
        <v>#N/A</v>
      </c>
      <c r="D28" s="13" t="e">
        <f t="shared" ref="D28" si="169">D93</f>
        <v>#N/A</v>
      </c>
      <c r="E28" s="13" t="e">
        <f t="shared" ref="E28:M28" si="170">E93</f>
        <v>#N/A</v>
      </c>
      <c r="F28" s="13" t="e">
        <f t="shared" si="170"/>
        <v>#N/A</v>
      </c>
      <c r="G28" s="13" t="e">
        <f t="shared" si="170"/>
        <v>#N/A</v>
      </c>
      <c r="H28" s="13" t="e">
        <f t="shared" si="170"/>
        <v>#N/A</v>
      </c>
      <c r="I28" s="13" t="e">
        <f t="shared" si="170"/>
        <v>#N/A</v>
      </c>
      <c r="J28" s="13" t="e">
        <f t="shared" si="170"/>
        <v>#N/A</v>
      </c>
      <c r="K28" s="13" t="e">
        <f t="shared" si="170"/>
        <v>#N/A</v>
      </c>
      <c r="L28" s="13" t="e">
        <f t="shared" si="170"/>
        <v>#N/A</v>
      </c>
      <c r="M28" s="13" t="e">
        <f t="shared" si="170"/>
        <v>#N/A</v>
      </c>
      <c r="P28" s="12" t="str">
        <f>P128</f>
        <v xml:space="preserve">   Transport and communications</v>
      </c>
      <c r="Q28" s="13" t="e">
        <f t="shared" ref="Q28:AA28" si="171">Q128</f>
        <v>#N/A</v>
      </c>
      <c r="R28" s="13" t="e">
        <f t="shared" si="171"/>
        <v>#N/A</v>
      </c>
      <c r="S28" s="13" t="e">
        <f t="shared" si="171"/>
        <v>#N/A</v>
      </c>
      <c r="T28" s="13" t="e">
        <f t="shared" si="171"/>
        <v>#N/A</v>
      </c>
      <c r="U28" s="13" t="e">
        <f t="shared" si="171"/>
        <v>#N/A</v>
      </c>
      <c r="V28" s="13" t="e">
        <f t="shared" si="171"/>
        <v>#N/A</v>
      </c>
      <c r="W28" s="13" t="e">
        <f t="shared" si="171"/>
        <v>#N/A</v>
      </c>
      <c r="X28" s="13" t="e">
        <f t="shared" si="171"/>
        <v>#N/A</v>
      </c>
      <c r="Y28" s="13" t="e">
        <f t="shared" si="171"/>
        <v>#N/A</v>
      </c>
      <c r="Z28" s="13" t="e">
        <f t="shared" si="171"/>
        <v>#N/A</v>
      </c>
      <c r="AA28" s="13" t="e">
        <f t="shared" si="171"/>
        <v>#N/A</v>
      </c>
      <c r="AD28" s="12" t="str">
        <f>AD128</f>
        <v xml:space="preserve">   Transport and communications</v>
      </c>
      <c r="AE28" s="13" t="e">
        <f t="shared" ref="AE28:AO28" si="172">AE128</f>
        <v>#N/A</v>
      </c>
      <c r="AF28" s="13" t="e">
        <f t="shared" si="172"/>
        <v>#N/A</v>
      </c>
      <c r="AG28" s="13" t="e">
        <f t="shared" si="172"/>
        <v>#N/A</v>
      </c>
      <c r="AH28" s="13" t="e">
        <f t="shared" si="172"/>
        <v>#N/A</v>
      </c>
      <c r="AI28" s="13" t="e">
        <f t="shared" si="172"/>
        <v>#N/A</v>
      </c>
      <c r="AJ28" s="13" t="e">
        <f t="shared" si="172"/>
        <v>#N/A</v>
      </c>
      <c r="AK28" s="13" t="e">
        <f t="shared" si="172"/>
        <v>#N/A</v>
      </c>
      <c r="AL28" s="13" t="e">
        <f t="shared" si="172"/>
        <v>#N/A</v>
      </c>
      <c r="AM28" s="13" t="e">
        <f t="shared" si="172"/>
        <v>#N/A</v>
      </c>
      <c r="AN28" s="13" t="e">
        <f t="shared" si="172"/>
        <v>#N/A</v>
      </c>
      <c r="AO28" s="13" t="e">
        <f t="shared" si="172"/>
        <v>#N/A</v>
      </c>
      <c r="AR28" s="12" t="str">
        <f>AR128</f>
        <v xml:space="preserve">   Transport and communications</v>
      </c>
      <c r="AS28" s="13" t="e">
        <f t="shared" ref="AS28:BC28" si="173">AS128</f>
        <v>#N/A</v>
      </c>
      <c r="AT28" s="13" t="e">
        <f t="shared" si="173"/>
        <v>#N/A</v>
      </c>
      <c r="AU28" s="13" t="e">
        <f t="shared" si="173"/>
        <v>#N/A</v>
      </c>
      <c r="AV28" s="13" t="e">
        <f t="shared" si="173"/>
        <v>#N/A</v>
      </c>
      <c r="AW28" s="13" t="e">
        <f t="shared" si="173"/>
        <v>#N/A</v>
      </c>
      <c r="AX28" s="13" t="e">
        <f t="shared" si="173"/>
        <v>#N/A</v>
      </c>
      <c r="AY28" s="13" t="e">
        <f t="shared" si="173"/>
        <v>#N/A</v>
      </c>
      <c r="AZ28" s="13" t="e">
        <f t="shared" si="173"/>
        <v>#N/A</v>
      </c>
      <c r="BA28" s="13" t="e">
        <f t="shared" si="173"/>
        <v>#N/A</v>
      </c>
      <c r="BB28" s="13" t="e">
        <f t="shared" si="173"/>
        <v>#N/A</v>
      </c>
      <c r="BC28" s="13" t="e">
        <f t="shared" si="173"/>
        <v>#N/A</v>
      </c>
      <c r="BF28" s="12" t="str">
        <f>BF128</f>
        <v xml:space="preserve">   Transport and communications</v>
      </c>
      <c r="BG28" s="13" t="e">
        <f t="shared" ref="BG28:BQ28" si="174">BG128</f>
        <v>#N/A</v>
      </c>
      <c r="BH28" s="13" t="e">
        <f t="shared" si="174"/>
        <v>#N/A</v>
      </c>
      <c r="BI28" s="13" t="e">
        <f t="shared" si="174"/>
        <v>#N/A</v>
      </c>
      <c r="BJ28" s="13" t="e">
        <f t="shared" si="174"/>
        <v>#N/A</v>
      </c>
      <c r="BK28" s="13" t="e">
        <f t="shared" si="174"/>
        <v>#N/A</v>
      </c>
      <c r="BL28" s="13" t="e">
        <f t="shared" si="174"/>
        <v>#N/A</v>
      </c>
      <c r="BM28" s="13" t="e">
        <f t="shared" si="174"/>
        <v>#N/A</v>
      </c>
      <c r="BN28" s="13" t="e">
        <f t="shared" si="174"/>
        <v>#N/A</v>
      </c>
      <c r="BO28" s="13" t="e">
        <f t="shared" si="174"/>
        <v>#N/A</v>
      </c>
      <c r="BP28" s="13" t="e">
        <f t="shared" si="174"/>
        <v>#N/A</v>
      </c>
      <c r="BQ28" s="13" t="e">
        <f t="shared" si="174"/>
        <v>#N/A</v>
      </c>
      <c r="BT28" s="12" t="str">
        <f>BT128</f>
        <v xml:space="preserve">   Transport and communications</v>
      </c>
      <c r="BU28" s="13" t="e">
        <f t="shared" ref="BU28:CE28" si="175">BU128</f>
        <v>#N/A</v>
      </c>
      <c r="BV28" s="13" t="e">
        <f t="shared" si="175"/>
        <v>#N/A</v>
      </c>
      <c r="BW28" s="13" t="e">
        <f t="shared" si="175"/>
        <v>#N/A</v>
      </c>
      <c r="BX28" s="13" t="e">
        <f t="shared" si="175"/>
        <v>#N/A</v>
      </c>
      <c r="BY28" s="13" t="e">
        <f t="shared" si="175"/>
        <v>#N/A</v>
      </c>
      <c r="BZ28" s="13" t="e">
        <f t="shared" si="175"/>
        <v>#N/A</v>
      </c>
      <c r="CA28" s="13" t="e">
        <f t="shared" si="175"/>
        <v>#N/A</v>
      </c>
      <c r="CB28" s="13" t="e">
        <f t="shared" si="175"/>
        <v>#N/A</v>
      </c>
      <c r="CC28" s="13" t="e">
        <f t="shared" si="175"/>
        <v>#N/A</v>
      </c>
      <c r="CD28" s="13" t="e">
        <f t="shared" si="175"/>
        <v>#N/A</v>
      </c>
      <c r="CE28" s="13" t="e">
        <f t="shared" si="175"/>
        <v>#N/A</v>
      </c>
      <c r="CH28" s="12" t="str">
        <f>CH128</f>
        <v xml:space="preserve">   Transport and communications</v>
      </c>
      <c r="CI28" s="13" t="e">
        <f t="shared" ref="CI28:CS28" si="176">CI128</f>
        <v>#N/A</v>
      </c>
      <c r="CJ28" s="13" t="e">
        <f t="shared" si="176"/>
        <v>#N/A</v>
      </c>
      <c r="CK28" s="13" t="e">
        <f t="shared" si="176"/>
        <v>#N/A</v>
      </c>
      <c r="CL28" s="13" t="e">
        <f t="shared" si="176"/>
        <v>#N/A</v>
      </c>
      <c r="CM28" s="13" t="e">
        <f t="shared" si="176"/>
        <v>#N/A</v>
      </c>
      <c r="CN28" s="13" t="e">
        <f t="shared" si="176"/>
        <v>#N/A</v>
      </c>
      <c r="CO28" s="13" t="e">
        <f t="shared" si="176"/>
        <v>#N/A</v>
      </c>
      <c r="CP28" s="13" t="e">
        <f t="shared" si="176"/>
        <v>#N/A</v>
      </c>
      <c r="CQ28" s="13" t="e">
        <f t="shared" si="176"/>
        <v>#N/A</v>
      </c>
      <c r="CR28" s="13" t="e">
        <f t="shared" si="176"/>
        <v>#N/A</v>
      </c>
      <c r="CS28" s="13" t="e">
        <f t="shared" si="176"/>
        <v>#N/A</v>
      </c>
    </row>
    <row r="29" spans="2:97" x14ac:dyDescent="0.3">
      <c r="B29" s="12" t="s">
        <v>288</v>
      </c>
      <c r="C29" s="13" t="e">
        <f>C96</f>
        <v>#N/A</v>
      </c>
      <c r="D29" s="13" t="e">
        <f t="shared" ref="D29" si="177">D96</f>
        <v>#N/A</v>
      </c>
      <c r="E29" s="13" t="e">
        <f t="shared" ref="E29:M29" si="178">E96</f>
        <v>#N/A</v>
      </c>
      <c r="F29" s="13" t="e">
        <f t="shared" si="178"/>
        <v>#N/A</v>
      </c>
      <c r="G29" s="13" t="e">
        <f t="shared" si="178"/>
        <v>#N/A</v>
      </c>
      <c r="H29" s="13" t="e">
        <f t="shared" si="178"/>
        <v>#N/A</v>
      </c>
      <c r="I29" s="13" t="e">
        <f t="shared" si="178"/>
        <v>#N/A</v>
      </c>
      <c r="J29" s="13" t="e">
        <f t="shared" si="178"/>
        <v>#N/A</v>
      </c>
      <c r="K29" s="13" t="e">
        <f t="shared" si="178"/>
        <v>#N/A</v>
      </c>
      <c r="L29" s="13" t="e">
        <f t="shared" si="178"/>
        <v>#N/A</v>
      </c>
      <c r="M29" s="13" t="e">
        <f t="shared" si="178"/>
        <v>#N/A</v>
      </c>
      <c r="P29" s="12" t="str">
        <f>P131</f>
        <v xml:space="preserve">   Finance and business services</v>
      </c>
      <c r="Q29" s="13" t="e">
        <f t="shared" ref="Q29:AA29" si="179">Q131</f>
        <v>#N/A</v>
      </c>
      <c r="R29" s="13" t="e">
        <f t="shared" si="179"/>
        <v>#N/A</v>
      </c>
      <c r="S29" s="13" t="e">
        <f t="shared" si="179"/>
        <v>#N/A</v>
      </c>
      <c r="T29" s="13" t="e">
        <f t="shared" si="179"/>
        <v>#N/A</v>
      </c>
      <c r="U29" s="13" t="e">
        <f t="shared" si="179"/>
        <v>#N/A</v>
      </c>
      <c r="V29" s="13" t="e">
        <f t="shared" si="179"/>
        <v>#N/A</v>
      </c>
      <c r="W29" s="13" t="e">
        <f t="shared" si="179"/>
        <v>#N/A</v>
      </c>
      <c r="X29" s="13" t="e">
        <f t="shared" si="179"/>
        <v>#N/A</v>
      </c>
      <c r="Y29" s="13" t="e">
        <f t="shared" si="179"/>
        <v>#N/A</v>
      </c>
      <c r="Z29" s="13" t="e">
        <f t="shared" si="179"/>
        <v>#N/A</v>
      </c>
      <c r="AA29" s="13" t="e">
        <f t="shared" si="179"/>
        <v>#N/A</v>
      </c>
      <c r="AD29" s="12" t="str">
        <f>AD131</f>
        <v xml:space="preserve">   Finance and business services</v>
      </c>
      <c r="AE29" s="13" t="e">
        <f t="shared" ref="AE29:AO29" si="180">AE131</f>
        <v>#N/A</v>
      </c>
      <c r="AF29" s="13" t="e">
        <f t="shared" si="180"/>
        <v>#N/A</v>
      </c>
      <c r="AG29" s="13" t="e">
        <f t="shared" si="180"/>
        <v>#N/A</v>
      </c>
      <c r="AH29" s="13" t="e">
        <f t="shared" si="180"/>
        <v>#N/A</v>
      </c>
      <c r="AI29" s="13" t="e">
        <f t="shared" si="180"/>
        <v>#N/A</v>
      </c>
      <c r="AJ29" s="13" t="e">
        <f t="shared" si="180"/>
        <v>#N/A</v>
      </c>
      <c r="AK29" s="13" t="e">
        <f t="shared" si="180"/>
        <v>#N/A</v>
      </c>
      <c r="AL29" s="13" t="e">
        <f t="shared" si="180"/>
        <v>#N/A</v>
      </c>
      <c r="AM29" s="13" t="e">
        <f t="shared" si="180"/>
        <v>#N/A</v>
      </c>
      <c r="AN29" s="13" t="e">
        <f t="shared" si="180"/>
        <v>#N/A</v>
      </c>
      <c r="AO29" s="13" t="e">
        <f t="shared" si="180"/>
        <v>#N/A</v>
      </c>
      <c r="AR29" s="12" t="str">
        <f>AR131</f>
        <v xml:space="preserve">   Finance and business services</v>
      </c>
      <c r="AS29" s="13" t="e">
        <f t="shared" ref="AS29:BC29" si="181">AS131</f>
        <v>#N/A</v>
      </c>
      <c r="AT29" s="13" t="e">
        <f t="shared" si="181"/>
        <v>#N/A</v>
      </c>
      <c r="AU29" s="13" t="e">
        <f t="shared" si="181"/>
        <v>#N/A</v>
      </c>
      <c r="AV29" s="13" t="e">
        <f t="shared" si="181"/>
        <v>#N/A</v>
      </c>
      <c r="AW29" s="13" t="e">
        <f t="shared" si="181"/>
        <v>#N/A</v>
      </c>
      <c r="AX29" s="13" t="e">
        <f t="shared" si="181"/>
        <v>#N/A</v>
      </c>
      <c r="AY29" s="13" t="e">
        <f t="shared" si="181"/>
        <v>#N/A</v>
      </c>
      <c r="AZ29" s="13" t="e">
        <f t="shared" si="181"/>
        <v>#N/A</v>
      </c>
      <c r="BA29" s="13" t="e">
        <f t="shared" si="181"/>
        <v>#N/A</v>
      </c>
      <c r="BB29" s="13" t="e">
        <f t="shared" si="181"/>
        <v>#N/A</v>
      </c>
      <c r="BC29" s="13" t="e">
        <f t="shared" si="181"/>
        <v>#N/A</v>
      </c>
      <c r="BF29" s="12" t="str">
        <f>BF131</f>
        <v xml:space="preserve">   Finance and business services</v>
      </c>
      <c r="BG29" s="13" t="e">
        <f t="shared" ref="BG29:BQ29" si="182">BG131</f>
        <v>#N/A</v>
      </c>
      <c r="BH29" s="13" t="e">
        <f t="shared" si="182"/>
        <v>#N/A</v>
      </c>
      <c r="BI29" s="13" t="e">
        <f t="shared" si="182"/>
        <v>#N/A</v>
      </c>
      <c r="BJ29" s="13" t="e">
        <f t="shared" si="182"/>
        <v>#N/A</v>
      </c>
      <c r="BK29" s="13" t="e">
        <f t="shared" si="182"/>
        <v>#N/A</v>
      </c>
      <c r="BL29" s="13" t="e">
        <f t="shared" si="182"/>
        <v>#N/A</v>
      </c>
      <c r="BM29" s="13" t="e">
        <f t="shared" si="182"/>
        <v>#N/A</v>
      </c>
      <c r="BN29" s="13" t="e">
        <f t="shared" si="182"/>
        <v>#N/A</v>
      </c>
      <c r="BO29" s="13" t="e">
        <f t="shared" si="182"/>
        <v>#N/A</v>
      </c>
      <c r="BP29" s="13" t="e">
        <f t="shared" si="182"/>
        <v>#N/A</v>
      </c>
      <c r="BQ29" s="13" t="e">
        <f t="shared" si="182"/>
        <v>#N/A</v>
      </c>
      <c r="BT29" s="12" t="str">
        <f>BT131</f>
        <v xml:space="preserve">   Finance and business services</v>
      </c>
      <c r="BU29" s="13" t="e">
        <f t="shared" ref="BU29:CE29" si="183">BU131</f>
        <v>#N/A</v>
      </c>
      <c r="BV29" s="13" t="e">
        <f t="shared" si="183"/>
        <v>#N/A</v>
      </c>
      <c r="BW29" s="13" t="e">
        <f t="shared" si="183"/>
        <v>#N/A</v>
      </c>
      <c r="BX29" s="13" t="e">
        <f t="shared" si="183"/>
        <v>#N/A</v>
      </c>
      <c r="BY29" s="13" t="e">
        <f t="shared" si="183"/>
        <v>#N/A</v>
      </c>
      <c r="BZ29" s="13" t="e">
        <f t="shared" si="183"/>
        <v>#N/A</v>
      </c>
      <c r="CA29" s="13" t="e">
        <f t="shared" si="183"/>
        <v>#N/A</v>
      </c>
      <c r="CB29" s="13" t="e">
        <f t="shared" si="183"/>
        <v>#N/A</v>
      </c>
      <c r="CC29" s="13" t="e">
        <f t="shared" si="183"/>
        <v>#N/A</v>
      </c>
      <c r="CD29" s="13" t="e">
        <f t="shared" si="183"/>
        <v>#N/A</v>
      </c>
      <c r="CE29" s="13" t="e">
        <f t="shared" si="183"/>
        <v>#N/A</v>
      </c>
      <c r="CH29" s="12" t="str">
        <f>CH131</f>
        <v xml:space="preserve">   Finance and business services</v>
      </c>
      <c r="CI29" s="13" t="e">
        <f t="shared" ref="CI29:CS29" si="184">CI131</f>
        <v>#N/A</v>
      </c>
      <c r="CJ29" s="13" t="e">
        <f t="shared" si="184"/>
        <v>#N/A</v>
      </c>
      <c r="CK29" s="13" t="e">
        <f t="shared" si="184"/>
        <v>#N/A</v>
      </c>
      <c r="CL29" s="13" t="e">
        <f t="shared" si="184"/>
        <v>#N/A</v>
      </c>
      <c r="CM29" s="13" t="e">
        <f t="shared" si="184"/>
        <v>#N/A</v>
      </c>
      <c r="CN29" s="13" t="e">
        <f t="shared" si="184"/>
        <v>#N/A</v>
      </c>
      <c r="CO29" s="13" t="e">
        <f t="shared" si="184"/>
        <v>#N/A</v>
      </c>
      <c r="CP29" s="13" t="e">
        <f t="shared" si="184"/>
        <v>#N/A</v>
      </c>
      <c r="CQ29" s="13" t="e">
        <f t="shared" si="184"/>
        <v>#N/A</v>
      </c>
      <c r="CR29" s="13" t="e">
        <f t="shared" si="184"/>
        <v>#N/A</v>
      </c>
      <c r="CS29" s="13" t="e">
        <f t="shared" si="184"/>
        <v>#N/A</v>
      </c>
    </row>
    <row r="30" spans="2:97" x14ac:dyDescent="0.3">
      <c r="B30" s="12" t="s">
        <v>300</v>
      </c>
      <c r="C30" s="13" t="e">
        <f>C103</f>
        <v>#N/A</v>
      </c>
      <c r="D30" s="13" t="e">
        <f t="shared" ref="D30" si="185">D103</f>
        <v>#N/A</v>
      </c>
      <c r="E30" s="13" t="e">
        <f t="shared" ref="E30:M30" si="186">E103</f>
        <v>#N/A</v>
      </c>
      <c r="F30" s="13" t="e">
        <f t="shared" si="186"/>
        <v>#N/A</v>
      </c>
      <c r="G30" s="13" t="e">
        <f t="shared" si="186"/>
        <v>#N/A</v>
      </c>
      <c r="H30" s="13" t="e">
        <f t="shared" si="186"/>
        <v>#N/A</v>
      </c>
      <c r="I30" s="13" t="e">
        <f t="shared" si="186"/>
        <v>#N/A</v>
      </c>
      <c r="J30" s="13" t="e">
        <f t="shared" si="186"/>
        <v>#N/A</v>
      </c>
      <c r="K30" s="13" t="e">
        <f t="shared" si="186"/>
        <v>#N/A</v>
      </c>
      <c r="L30" s="13" t="e">
        <f t="shared" si="186"/>
        <v>#N/A</v>
      </c>
      <c r="M30" s="13" t="e">
        <f t="shared" si="186"/>
        <v>#N/A</v>
      </c>
      <c r="P30" s="12" t="str">
        <f>P139</f>
        <v xml:space="preserve">   Government and social services</v>
      </c>
      <c r="Q30" s="13" t="e">
        <f t="shared" ref="Q30:AA30" si="187">Q139</f>
        <v>#N/A</v>
      </c>
      <c r="R30" s="13" t="e">
        <f t="shared" si="187"/>
        <v>#N/A</v>
      </c>
      <c r="S30" s="13" t="e">
        <f t="shared" si="187"/>
        <v>#N/A</v>
      </c>
      <c r="T30" s="13" t="e">
        <f t="shared" si="187"/>
        <v>#N/A</v>
      </c>
      <c r="U30" s="13" t="e">
        <f t="shared" si="187"/>
        <v>#N/A</v>
      </c>
      <c r="V30" s="13" t="e">
        <f t="shared" si="187"/>
        <v>#N/A</v>
      </c>
      <c r="W30" s="13" t="e">
        <f t="shared" si="187"/>
        <v>#N/A</v>
      </c>
      <c r="X30" s="13" t="e">
        <f t="shared" si="187"/>
        <v>#N/A</v>
      </c>
      <c r="Y30" s="13" t="e">
        <f t="shared" si="187"/>
        <v>#N/A</v>
      </c>
      <c r="Z30" s="13" t="e">
        <f t="shared" si="187"/>
        <v>#N/A</v>
      </c>
      <c r="AA30" s="13" t="e">
        <f t="shared" si="187"/>
        <v>#N/A</v>
      </c>
      <c r="AD30" s="12" t="str">
        <f>AD139</f>
        <v xml:space="preserve">   Government and social services</v>
      </c>
      <c r="AE30" s="13" t="e">
        <f t="shared" ref="AE30:AO30" si="188">AE139</f>
        <v>#N/A</v>
      </c>
      <c r="AF30" s="13" t="e">
        <f t="shared" si="188"/>
        <v>#N/A</v>
      </c>
      <c r="AG30" s="13" t="e">
        <f t="shared" si="188"/>
        <v>#N/A</v>
      </c>
      <c r="AH30" s="13" t="e">
        <f t="shared" si="188"/>
        <v>#N/A</v>
      </c>
      <c r="AI30" s="13" t="e">
        <f t="shared" si="188"/>
        <v>#N/A</v>
      </c>
      <c r="AJ30" s="13" t="e">
        <f t="shared" si="188"/>
        <v>#N/A</v>
      </c>
      <c r="AK30" s="13" t="e">
        <f t="shared" si="188"/>
        <v>#N/A</v>
      </c>
      <c r="AL30" s="13" t="e">
        <f t="shared" si="188"/>
        <v>#N/A</v>
      </c>
      <c r="AM30" s="13" t="e">
        <f t="shared" si="188"/>
        <v>#N/A</v>
      </c>
      <c r="AN30" s="13" t="e">
        <f t="shared" si="188"/>
        <v>#N/A</v>
      </c>
      <c r="AO30" s="13" t="e">
        <f t="shared" si="188"/>
        <v>#N/A</v>
      </c>
      <c r="AR30" s="12" t="str">
        <f>AR139</f>
        <v xml:space="preserve">   Government and social services</v>
      </c>
      <c r="AS30" s="13" t="e">
        <f t="shared" ref="AS30:BC30" si="189">AS139</f>
        <v>#N/A</v>
      </c>
      <c r="AT30" s="13" t="e">
        <f t="shared" si="189"/>
        <v>#N/A</v>
      </c>
      <c r="AU30" s="13" t="e">
        <f t="shared" si="189"/>
        <v>#N/A</v>
      </c>
      <c r="AV30" s="13" t="e">
        <f t="shared" si="189"/>
        <v>#N/A</v>
      </c>
      <c r="AW30" s="13" t="e">
        <f t="shared" si="189"/>
        <v>#N/A</v>
      </c>
      <c r="AX30" s="13" t="e">
        <f t="shared" si="189"/>
        <v>#N/A</v>
      </c>
      <c r="AY30" s="13" t="e">
        <f t="shared" si="189"/>
        <v>#N/A</v>
      </c>
      <c r="AZ30" s="13" t="e">
        <f t="shared" si="189"/>
        <v>#N/A</v>
      </c>
      <c r="BA30" s="13" t="e">
        <f t="shared" si="189"/>
        <v>#N/A</v>
      </c>
      <c r="BB30" s="13" t="e">
        <f t="shared" si="189"/>
        <v>#N/A</v>
      </c>
      <c r="BC30" s="13" t="e">
        <f t="shared" si="189"/>
        <v>#N/A</v>
      </c>
      <c r="BF30" s="12" t="str">
        <f>BF139</f>
        <v xml:space="preserve">   Government and social services</v>
      </c>
      <c r="BG30" s="13" t="e">
        <f t="shared" ref="BG30:BQ30" si="190">BG139</f>
        <v>#N/A</v>
      </c>
      <c r="BH30" s="13" t="e">
        <f t="shared" si="190"/>
        <v>#N/A</v>
      </c>
      <c r="BI30" s="13" t="e">
        <f t="shared" si="190"/>
        <v>#N/A</v>
      </c>
      <c r="BJ30" s="13" t="e">
        <f t="shared" si="190"/>
        <v>#N/A</v>
      </c>
      <c r="BK30" s="13" t="e">
        <f t="shared" si="190"/>
        <v>#N/A</v>
      </c>
      <c r="BL30" s="13" t="e">
        <f t="shared" si="190"/>
        <v>#N/A</v>
      </c>
      <c r="BM30" s="13" t="e">
        <f t="shared" si="190"/>
        <v>#N/A</v>
      </c>
      <c r="BN30" s="13" t="e">
        <f t="shared" si="190"/>
        <v>#N/A</v>
      </c>
      <c r="BO30" s="13" t="e">
        <f t="shared" si="190"/>
        <v>#N/A</v>
      </c>
      <c r="BP30" s="13" t="e">
        <f t="shared" si="190"/>
        <v>#N/A</v>
      </c>
      <c r="BQ30" s="13" t="e">
        <f t="shared" si="190"/>
        <v>#N/A</v>
      </c>
      <c r="BT30" s="12" t="str">
        <f>BT139</f>
        <v xml:space="preserve">   Government and social services</v>
      </c>
      <c r="BU30" s="13" t="e">
        <f t="shared" ref="BU30:CE30" si="191">BU139</f>
        <v>#N/A</v>
      </c>
      <c r="BV30" s="13" t="e">
        <f t="shared" si="191"/>
        <v>#N/A</v>
      </c>
      <c r="BW30" s="13" t="e">
        <f t="shared" si="191"/>
        <v>#N/A</v>
      </c>
      <c r="BX30" s="13" t="e">
        <f t="shared" si="191"/>
        <v>#N/A</v>
      </c>
      <c r="BY30" s="13" t="e">
        <f t="shared" si="191"/>
        <v>#N/A</v>
      </c>
      <c r="BZ30" s="13" t="e">
        <f t="shared" si="191"/>
        <v>#N/A</v>
      </c>
      <c r="CA30" s="13" t="e">
        <f t="shared" si="191"/>
        <v>#N/A</v>
      </c>
      <c r="CB30" s="13" t="e">
        <f t="shared" si="191"/>
        <v>#N/A</v>
      </c>
      <c r="CC30" s="13" t="e">
        <f t="shared" si="191"/>
        <v>#N/A</v>
      </c>
      <c r="CD30" s="13" t="e">
        <f t="shared" si="191"/>
        <v>#N/A</v>
      </c>
      <c r="CE30" s="13" t="e">
        <f t="shared" si="191"/>
        <v>#N/A</v>
      </c>
      <c r="CH30" s="12" t="str">
        <f>CH139</f>
        <v xml:space="preserve">   Government and social services</v>
      </c>
      <c r="CI30" s="13" t="e">
        <f t="shared" ref="CI30:CS30" si="192">CI139</f>
        <v>#N/A</v>
      </c>
      <c r="CJ30" s="13" t="e">
        <f t="shared" si="192"/>
        <v>#N/A</v>
      </c>
      <c r="CK30" s="13" t="e">
        <f t="shared" si="192"/>
        <v>#N/A</v>
      </c>
      <c r="CL30" s="13" t="e">
        <f t="shared" si="192"/>
        <v>#N/A</v>
      </c>
      <c r="CM30" s="13" t="e">
        <f t="shared" si="192"/>
        <v>#N/A</v>
      </c>
      <c r="CN30" s="13" t="e">
        <f t="shared" si="192"/>
        <v>#N/A</v>
      </c>
      <c r="CO30" s="13" t="e">
        <f t="shared" si="192"/>
        <v>#N/A</v>
      </c>
      <c r="CP30" s="13" t="e">
        <f t="shared" si="192"/>
        <v>#N/A</v>
      </c>
      <c r="CQ30" s="13" t="e">
        <f t="shared" si="192"/>
        <v>#N/A</v>
      </c>
      <c r="CR30" s="13" t="e">
        <f t="shared" si="192"/>
        <v>#N/A</v>
      </c>
      <c r="CS30" s="13" t="e">
        <f t="shared" si="192"/>
        <v>#N/A</v>
      </c>
    </row>
    <row r="31" spans="2:97" x14ac:dyDescent="0.3">
      <c r="B31" s="12" t="s">
        <v>307</v>
      </c>
      <c r="C31" s="13">
        <f>C107</f>
        <v>1.2785151992734969</v>
      </c>
      <c r="D31" s="13">
        <f t="shared" ref="D31" si="193">D107</f>
        <v>-8.3113854605820769E-2</v>
      </c>
      <c r="E31" s="13">
        <f t="shared" ref="E31:M31" si="194">E107</f>
        <v>9.9999999999999995E-8</v>
      </c>
      <c r="F31" s="13">
        <f t="shared" si="194"/>
        <v>9.9999999999999995E-8</v>
      </c>
      <c r="G31" s="13">
        <f t="shared" si="194"/>
        <v>9.9999999999999995E-8</v>
      </c>
      <c r="H31" s="13">
        <f t="shared" si="194"/>
        <v>9.9999999999999995E-8</v>
      </c>
      <c r="I31" s="13">
        <f t="shared" si="194"/>
        <v>9.9999999999999995E-8</v>
      </c>
      <c r="J31" s="13">
        <f t="shared" si="194"/>
        <v>9.9999999999999995E-8</v>
      </c>
      <c r="K31" s="13">
        <f t="shared" si="194"/>
        <v>9.9999999999999995E-8</v>
      </c>
      <c r="L31" s="13">
        <f t="shared" si="194"/>
        <v>9.9999999999999995E-8</v>
      </c>
      <c r="M31" s="13">
        <f t="shared" si="194"/>
        <v>9.9999999999999995E-8</v>
      </c>
      <c r="P31" s="12" t="str">
        <f>P143</f>
        <v xml:space="preserve">   Other services</v>
      </c>
      <c r="Q31" s="13" t="e">
        <f t="shared" ref="Q31:AA31" si="195">Q143</f>
        <v>#N/A</v>
      </c>
      <c r="R31" s="13" t="e">
        <f t="shared" si="195"/>
        <v>#N/A</v>
      </c>
      <c r="S31" s="13" t="e">
        <f t="shared" si="195"/>
        <v>#N/A</v>
      </c>
      <c r="T31" s="13" t="e">
        <f t="shared" si="195"/>
        <v>#N/A</v>
      </c>
      <c r="U31" s="13" t="e">
        <f t="shared" si="195"/>
        <v>#N/A</v>
      </c>
      <c r="V31" s="13" t="e">
        <f t="shared" si="195"/>
        <v>#N/A</v>
      </c>
      <c r="W31" s="13" t="e">
        <f t="shared" si="195"/>
        <v>#N/A</v>
      </c>
      <c r="X31" s="13" t="e">
        <f t="shared" si="195"/>
        <v>#N/A</v>
      </c>
      <c r="Y31" s="13" t="e">
        <f t="shared" si="195"/>
        <v>#N/A</v>
      </c>
      <c r="Z31" s="13" t="e">
        <f t="shared" si="195"/>
        <v>#N/A</v>
      </c>
      <c r="AA31" s="13" t="e">
        <f t="shared" si="195"/>
        <v>#N/A</v>
      </c>
      <c r="AD31" s="12" t="str">
        <f>AD143</f>
        <v xml:space="preserve">   Other services</v>
      </c>
      <c r="AE31" s="13" t="e">
        <f t="shared" ref="AE31:AO31" si="196">AE143</f>
        <v>#N/A</v>
      </c>
      <c r="AF31" s="13" t="e">
        <f t="shared" si="196"/>
        <v>#N/A</v>
      </c>
      <c r="AG31" s="13" t="e">
        <f t="shared" si="196"/>
        <v>#N/A</v>
      </c>
      <c r="AH31" s="13" t="e">
        <f t="shared" si="196"/>
        <v>#N/A</v>
      </c>
      <c r="AI31" s="13" t="e">
        <f t="shared" si="196"/>
        <v>#N/A</v>
      </c>
      <c r="AJ31" s="13" t="e">
        <f t="shared" si="196"/>
        <v>#N/A</v>
      </c>
      <c r="AK31" s="13" t="e">
        <f t="shared" si="196"/>
        <v>#N/A</v>
      </c>
      <c r="AL31" s="13" t="e">
        <f t="shared" si="196"/>
        <v>#N/A</v>
      </c>
      <c r="AM31" s="13" t="e">
        <f t="shared" si="196"/>
        <v>#N/A</v>
      </c>
      <c r="AN31" s="13" t="e">
        <f t="shared" si="196"/>
        <v>#N/A</v>
      </c>
      <c r="AO31" s="13" t="e">
        <f t="shared" si="196"/>
        <v>#N/A</v>
      </c>
      <c r="AR31" s="12" t="str">
        <f>AR143</f>
        <v xml:space="preserve">   Other services</v>
      </c>
      <c r="AS31" s="13" t="e">
        <f t="shared" ref="AS31:BC31" si="197">AS143</f>
        <v>#N/A</v>
      </c>
      <c r="AT31" s="13" t="e">
        <f t="shared" si="197"/>
        <v>#N/A</v>
      </c>
      <c r="AU31" s="13" t="e">
        <f t="shared" si="197"/>
        <v>#N/A</v>
      </c>
      <c r="AV31" s="13" t="e">
        <f t="shared" si="197"/>
        <v>#N/A</v>
      </c>
      <c r="AW31" s="13" t="e">
        <f t="shared" si="197"/>
        <v>#N/A</v>
      </c>
      <c r="AX31" s="13" t="e">
        <f t="shared" si="197"/>
        <v>#N/A</v>
      </c>
      <c r="AY31" s="13" t="e">
        <f t="shared" si="197"/>
        <v>#N/A</v>
      </c>
      <c r="AZ31" s="13" t="e">
        <f t="shared" si="197"/>
        <v>#N/A</v>
      </c>
      <c r="BA31" s="13" t="e">
        <f t="shared" si="197"/>
        <v>#N/A</v>
      </c>
      <c r="BB31" s="13" t="e">
        <f t="shared" si="197"/>
        <v>#N/A</v>
      </c>
      <c r="BC31" s="13" t="e">
        <f t="shared" si="197"/>
        <v>#N/A</v>
      </c>
      <c r="BF31" s="12" t="str">
        <f>BF143</f>
        <v xml:space="preserve">   Other services</v>
      </c>
      <c r="BG31" s="13" t="e">
        <f t="shared" ref="BG31:BQ31" si="198">BG143</f>
        <v>#N/A</v>
      </c>
      <c r="BH31" s="13" t="e">
        <f t="shared" si="198"/>
        <v>#N/A</v>
      </c>
      <c r="BI31" s="13" t="e">
        <f t="shared" si="198"/>
        <v>#N/A</v>
      </c>
      <c r="BJ31" s="13" t="e">
        <f t="shared" si="198"/>
        <v>#N/A</v>
      </c>
      <c r="BK31" s="13" t="e">
        <f t="shared" si="198"/>
        <v>#N/A</v>
      </c>
      <c r="BL31" s="13" t="e">
        <f t="shared" si="198"/>
        <v>#N/A</v>
      </c>
      <c r="BM31" s="13" t="e">
        <f t="shared" si="198"/>
        <v>#N/A</v>
      </c>
      <c r="BN31" s="13" t="e">
        <f t="shared" si="198"/>
        <v>#N/A</v>
      </c>
      <c r="BO31" s="13" t="e">
        <f t="shared" si="198"/>
        <v>#N/A</v>
      </c>
      <c r="BP31" s="13" t="e">
        <f t="shared" si="198"/>
        <v>#N/A</v>
      </c>
      <c r="BQ31" s="13" t="e">
        <f t="shared" si="198"/>
        <v>#N/A</v>
      </c>
      <c r="BT31" s="12" t="str">
        <f>BT143</f>
        <v xml:space="preserve">   Other services</v>
      </c>
      <c r="BU31" s="13" t="e">
        <f t="shared" ref="BU31:CE31" si="199">BU143</f>
        <v>#N/A</v>
      </c>
      <c r="BV31" s="13" t="e">
        <f t="shared" si="199"/>
        <v>#N/A</v>
      </c>
      <c r="BW31" s="13" t="e">
        <f t="shared" si="199"/>
        <v>#N/A</v>
      </c>
      <c r="BX31" s="13" t="e">
        <f t="shared" si="199"/>
        <v>#N/A</v>
      </c>
      <c r="BY31" s="13" t="e">
        <f t="shared" si="199"/>
        <v>#N/A</v>
      </c>
      <c r="BZ31" s="13" t="e">
        <f t="shared" si="199"/>
        <v>#N/A</v>
      </c>
      <c r="CA31" s="13" t="e">
        <f t="shared" si="199"/>
        <v>#N/A</v>
      </c>
      <c r="CB31" s="13" t="e">
        <f t="shared" si="199"/>
        <v>#N/A</v>
      </c>
      <c r="CC31" s="13" t="e">
        <f t="shared" si="199"/>
        <v>#N/A</v>
      </c>
      <c r="CD31" s="13" t="e">
        <f t="shared" si="199"/>
        <v>#N/A</v>
      </c>
      <c r="CE31" s="13" t="e">
        <f t="shared" si="199"/>
        <v>#N/A</v>
      </c>
      <c r="CH31" s="12" t="str">
        <f>CH143</f>
        <v xml:space="preserve">   Other services</v>
      </c>
      <c r="CI31" s="13" t="e">
        <f t="shared" ref="CI31:CS31" si="200">CI143</f>
        <v>#N/A</v>
      </c>
      <c r="CJ31" s="13" t="e">
        <f t="shared" si="200"/>
        <v>#N/A</v>
      </c>
      <c r="CK31" s="13" t="e">
        <f t="shared" si="200"/>
        <v>#N/A</v>
      </c>
      <c r="CL31" s="13" t="e">
        <f t="shared" si="200"/>
        <v>#N/A</v>
      </c>
      <c r="CM31" s="13" t="e">
        <f t="shared" si="200"/>
        <v>#N/A</v>
      </c>
      <c r="CN31" s="13" t="e">
        <f t="shared" si="200"/>
        <v>#N/A</v>
      </c>
      <c r="CO31" s="13" t="e">
        <f t="shared" si="200"/>
        <v>#N/A</v>
      </c>
      <c r="CP31" s="13" t="e">
        <f t="shared" si="200"/>
        <v>#N/A</v>
      </c>
      <c r="CQ31" s="13" t="e">
        <f t="shared" si="200"/>
        <v>#N/A</v>
      </c>
      <c r="CR31" s="13" t="e">
        <f t="shared" si="200"/>
        <v>#N/A</v>
      </c>
      <c r="CS31" s="13" t="e">
        <f t="shared" si="200"/>
        <v>#N/A</v>
      </c>
    </row>
    <row r="32" spans="2:97" x14ac:dyDescent="0.3">
      <c r="B32" s="5"/>
      <c r="C32" s="5"/>
      <c r="P32" s="5"/>
      <c r="Q32" s="5"/>
      <c r="AD32" s="5"/>
      <c r="AE32" s="5"/>
      <c r="AR32" s="5"/>
      <c r="AS32" s="5"/>
      <c r="BF32" s="5"/>
      <c r="BG32" s="5"/>
      <c r="BT32" s="5"/>
      <c r="BU32" s="5"/>
      <c r="CH32" s="5"/>
      <c r="CI32" s="5"/>
    </row>
    <row r="33" spans="1:97" x14ac:dyDescent="0.3">
      <c r="B33" s="5"/>
      <c r="C33" s="5"/>
      <c r="P33" s="5"/>
      <c r="Q33" s="5"/>
      <c r="AD33" s="5"/>
      <c r="AE33" s="5"/>
      <c r="AR33" s="5"/>
      <c r="AS33" s="5"/>
      <c r="BF33" s="5"/>
      <c r="BG33" s="5"/>
      <c r="BT33" s="5"/>
      <c r="BU33" s="5"/>
      <c r="CH33" s="5"/>
      <c r="CI33" s="5"/>
    </row>
    <row r="34" spans="1:97" x14ac:dyDescent="0.3">
      <c r="B34" s="1" t="s">
        <v>450</v>
      </c>
      <c r="C34" s="1"/>
      <c r="P34" s="1" t="s">
        <v>451</v>
      </c>
      <c r="Q34" s="1"/>
      <c r="AD34" s="1" t="s">
        <v>452</v>
      </c>
      <c r="AE34" s="1"/>
      <c r="AR34" s="1" t="s">
        <v>453</v>
      </c>
      <c r="AS34" s="1"/>
      <c r="BF34" s="1" t="s">
        <v>454</v>
      </c>
      <c r="BG34" s="1"/>
      <c r="BT34" s="1" t="s">
        <v>455</v>
      </c>
      <c r="BU34" s="1"/>
      <c r="CH34" s="1" t="s">
        <v>456</v>
      </c>
      <c r="CI34" s="1"/>
    </row>
    <row r="35" spans="1:97" hidden="1" x14ac:dyDescent="0.3"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Q35">
        <v>2</v>
      </c>
      <c r="R35">
        <v>3</v>
      </c>
      <c r="S35">
        <v>4</v>
      </c>
      <c r="T35">
        <v>5</v>
      </c>
      <c r="U35">
        <v>6</v>
      </c>
      <c r="V35">
        <v>7</v>
      </c>
      <c r="W35">
        <v>8</v>
      </c>
      <c r="X35">
        <v>9</v>
      </c>
      <c r="Y35">
        <v>10</v>
      </c>
      <c r="Z35">
        <v>11</v>
      </c>
      <c r="AA35">
        <v>12</v>
      </c>
      <c r="AE35">
        <v>2</v>
      </c>
      <c r="AF35">
        <v>3</v>
      </c>
      <c r="AG35">
        <v>4</v>
      </c>
      <c r="AH35">
        <v>5</v>
      </c>
      <c r="AI35">
        <v>6</v>
      </c>
      <c r="AJ35">
        <v>7</v>
      </c>
      <c r="AK35">
        <v>8</v>
      </c>
      <c r="AL35">
        <v>9</v>
      </c>
      <c r="AM35">
        <v>10</v>
      </c>
      <c r="AN35">
        <v>11</v>
      </c>
      <c r="AO35">
        <v>12</v>
      </c>
      <c r="AS35">
        <v>2</v>
      </c>
      <c r="AT35">
        <v>3</v>
      </c>
      <c r="AU35">
        <v>4</v>
      </c>
      <c r="AV35">
        <v>5</v>
      </c>
      <c r="AW35">
        <v>6</v>
      </c>
      <c r="AX35">
        <v>7</v>
      </c>
      <c r="AY35">
        <v>8</v>
      </c>
      <c r="AZ35">
        <v>9</v>
      </c>
      <c r="BA35">
        <v>10</v>
      </c>
      <c r="BB35">
        <v>11</v>
      </c>
      <c r="BC35">
        <v>12</v>
      </c>
      <c r="BG35">
        <v>2</v>
      </c>
      <c r="BH35">
        <v>3</v>
      </c>
      <c r="BI35">
        <v>4</v>
      </c>
      <c r="BJ35">
        <v>5</v>
      </c>
      <c r="BK35">
        <v>6</v>
      </c>
      <c r="BL35">
        <v>7</v>
      </c>
      <c r="BM35">
        <v>8</v>
      </c>
      <c r="BN35">
        <v>9</v>
      </c>
      <c r="BO35">
        <v>10</v>
      </c>
      <c r="BP35">
        <v>11</v>
      </c>
      <c r="BQ35">
        <v>12</v>
      </c>
      <c r="BU35">
        <v>2</v>
      </c>
      <c r="BV35">
        <v>3</v>
      </c>
      <c r="BW35">
        <v>4</v>
      </c>
      <c r="BX35">
        <v>5</v>
      </c>
      <c r="BY35">
        <v>6</v>
      </c>
      <c r="BZ35">
        <v>7</v>
      </c>
      <c r="CA35">
        <v>8</v>
      </c>
      <c r="CB35">
        <v>9</v>
      </c>
      <c r="CC35">
        <v>10</v>
      </c>
      <c r="CD35">
        <v>11</v>
      </c>
      <c r="CE35">
        <v>12</v>
      </c>
      <c r="CI35">
        <v>2</v>
      </c>
      <c r="CJ35">
        <v>3</v>
      </c>
      <c r="CK35">
        <v>4</v>
      </c>
      <c r="CL35">
        <v>5</v>
      </c>
      <c r="CM35">
        <v>6</v>
      </c>
      <c r="CN35">
        <v>7</v>
      </c>
      <c r="CO35">
        <v>8</v>
      </c>
      <c r="CP35">
        <v>9</v>
      </c>
      <c r="CQ35">
        <v>10</v>
      </c>
      <c r="CR35">
        <v>11</v>
      </c>
      <c r="CS35">
        <v>12</v>
      </c>
    </row>
    <row r="36" spans="1:97" x14ac:dyDescent="0.3">
      <c r="B36" s="6"/>
      <c r="C36" s="9" t="s">
        <v>372</v>
      </c>
      <c r="D36" s="9" t="s">
        <v>347</v>
      </c>
      <c r="E36" s="64" t="s">
        <v>344</v>
      </c>
      <c r="F36" s="64"/>
      <c r="G36" s="64"/>
      <c r="H36" s="64"/>
      <c r="I36" s="64"/>
      <c r="J36" s="64"/>
      <c r="K36" s="64"/>
      <c r="L36" s="64"/>
      <c r="M36" s="64"/>
      <c r="P36" s="6"/>
      <c r="Q36" s="9" t="s">
        <v>372</v>
      </c>
      <c r="R36" s="9" t="s">
        <v>347</v>
      </c>
      <c r="S36" s="64" t="s">
        <v>344</v>
      </c>
      <c r="T36" s="64"/>
      <c r="U36" s="64"/>
      <c r="V36" s="64"/>
      <c r="W36" s="64"/>
      <c r="X36" s="64"/>
      <c r="Y36" s="64"/>
      <c r="Z36" s="64"/>
      <c r="AA36" s="64"/>
      <c r="AD36" s="6"/>
      <c r="AE36" s="9" t="s">
        <v>372</v>
      </c>
      <c r="AF36" s="9" t="s">
        <v>347</v>
      </c>
      <c r="AG36" s="64" t="s">
        <v>344</v>
      </c>
      <c r="AH36" s="64"/>
      <c r="AI36" s="64"/>
      <c r="AJ36" s="64"/>
      <c r="AK36" s="64"/>
      <c r="AL36" s="64"/>
      <c r="AM36" s="64"/>
      <c r="AN36" s="64"/>
      <c r="AO36" s="64"/>
      <c r="AR36" s="6"/>
      <c r="AS36" s="9" t="s">
        <v>372</v>
      </c>
      <c r="AT36" s="9" t="s">
        <v>347</v>
      </c>
      <c r="AU36" s="64" t="s">
        <v>344</v>
      </c>
      <c r="AV36" s="64"/>
      <c r="AW36" s="64"/>
      <c r="AX36" s="64"/>
      <c r="AY36" s="64"/>
      <c r="AZ36" s="64"/>
      <c r="BA36" s="64"/>
      <c r="BB36" s="64"/>
      <c r="BC36" s="64"/>
      <c r="BF36" s="6"/>
      <c r="BG36" s="9" t="s">
        <v>372</v>
      </c>
      <c r="BH36" s="9" t="s">
        <v>347</v>
      </c>
      <c r="BI36" s="64" t="s">
        <v>344</v>
      </c>
      <c r="BJ36" s="64"/>
      <c r="BK36" s="64"/>
      <c r="BL36" s="64"/>
      <c r="BM36" s="64"/>
      <c r="BN36" s="64"/>
      <c r="BO36" s="64"/>
      <c r="BP36" s="64"/>
      <c r="BQ36" s="64"/>
      <c r="BT36" s="6"/>
      <c r="BU36" s="9" t="s">
        <v>372</v>
      </c>
      <c r="BV36" s="9" t="s">
        <v>347</v>
      </c>
      <c r="BW36" s="64" t="s">
        <v>344</v>
      </c>
      <c r="BX36" s="64"/>
      <c r="BY36" s="64"/>
      <c r="BZ36" s="64"/>
      <c r="CA36" s="64"/>
      <c r="CB36" s="64"/>
      <c r="CC36" s="64"/>
      <c r="CD36" s="64"/>
      <c r="CE36" s="64"/>
      <c r="CH36" s="6"/>
      <c r="CI36" s="9" t="s">
        <v>372</v>
      </c>
      <c r="CJ36" s="9" t="s">
        <v>347</v>
      </c>
      <c r="CK36" s="64" t="s">
        <v>344</v>
      </c>
      <c r="CL36" s="64"/>
      <c r="CM36" s="64"/>
      <c r="CN36" s="64"/>
      <c r="CO36" s="64"/>
      <c r="CP36" s="64"/>
      <c r="CQ36" s="64"/>
      <c r="CR36" s="64"/>
      <c r="CS36" s="64"/>
    </row>
    <row r="37" spans="1:97" x14ac:dyDescent="0.3">
      <c r="B37" s="8"/>
      <c r="C37" s="9" t="s">
        <v>448</v>
      </c>
      <c r="D37" s="9" t="s">
        <v>348</v>
      </c>
      <c r="E37" s="9" t="str">
        <f>Raw!F723</f>
        <v>sim1</v>
      </c>
      <c r="F37" s="9" t="str">
        <f>Raw!G723</f>
        <v>sim2</v>
      </c>
      <c r="G37" s="9" t="str">
        <f>Raw!H723</f>
        <v>sim3</v>
      </c>
      <c r="H37" s="9" t="str">
        <f>Raw!I723</f>
        <v>sim4</v>
      </c>
      <c r="I37" s="9" t="str">
        <f>Raw!J723</f>
        <v>sim5</v>
      </c>
      <c r="J37" s="9" t="str">
        <f>Raw!K723</f>
        <v>sim6</v>
      </c>
      <c r="K37" s="9" t="str">
        <f>Raw!L723</f>
        <v>sim7</v>
      </c>
      <c r="L37" s="9" t="str">
        <f>Raw!M723</f>
        <v>sim8</v>
      </c>
      <c r="M37" s="9" t="str">
        <f>Raw!N723</f>
        <v>sim9</v>
      </c>
      <c r="P37" s="8"/>
      <c r="Q37" s="9" t="s">
        <v>448</v>
      </c>
      <c r="R37" s="9" t="s">
        <v>348</v>
      </c>
      <c r="S37" s="9" t="str">
        <f>Raw!F873</f>
        <v>sim1</v>
      </c>
      <c r="T37" s="9" t="str">
        <f>Raw!G873</f>
        <v>sim2</v>
      </c>
      <c r="U37" s="9" t="str">
        <f>Raw!H873</f>
        <v>sim3</v>
      </c>
      <c r="V37" s="9" t="str">
        <f>Raw!I873</f>
        <v>sim4</v>
      </c>
      <c r="W37" s="9" t="str">
        <f>Raw!J873</f>
        <v>sim5</v>
      </c>
      <c r="X37" s="9" t="str">
        <f>Raw!K873</f>
        <v>sim6</v>
      </c>
      <c r="Y37" s="9" t="str">
        <f>Raw!L873</f>
        <v>sim7</v>
      </c>
      <c r="Z37" s="9" t="str">
        <f>Raw!M873</f>
        <v>sim8</v>
      </c>
      <c r="AA37" s="9" t="str">
        <f>Raw!N873</f>
        <v>sim9</v>
      </c>
      <c r="AD37" s="8"/>
      <c r="AE37" s="9" t="s">
        <v>448</v>
      </c>
      <c r="AF37" s="9" t="s">
        <v>348</v>
      </c>
      <c r="AG37" s="9" t="str">
        <f>Raw!F1023</f>
        <v>sim1</v>
      </c>
      <c r="AH37" s="9" t="str">
        <f>Raw!G1023</f>
        <v>sim2</v>
      </c>
      <c r="AI37" s="9" t="str">
        <f>Raw!H1023</f>
        <v>sim3</v>
      </c>
      <c r="AJ37" s="9" t="str">
        <f>Raw!I1023</f>
        <v>sim4</v>
      </c>
      <c r="AK37" s="9" t="str">
        <f>Raw!J1023</f>
        <v>sim5</v>
      </c>
      <c r="AL37" s="9" t="str">
        <f>Raw!K1023</f>
        <v>sim6</v>
      </c>
      <c r="AM37" s="9" t="str">
        <f>Raw!L1023</f>
        <v>sim7</v>
      </c>
      <c r="AN37" s="9" t="str">
        <f>Raw!M1023</f>
        <v>sim8</v>
      </c>
      <c r="AO37" s="9" t="str">
        <f>Raw!N1023</f>
        <v>sim9</v>
      </c>
      <c r="AR37" s="8"/>
      <c r="AS37" s="9" t="s">
        <v>448</v>
      </c>
      <c r="AT37" s="9" t="s">
        <v>348</v>
      </c>
      <c r="AU37" s="9" t="str">
        <f>Raw!F1173</f>
        <v>sim1</v>
      </c>
      <c r="AV37" s="9" t="str">
        <f>Raw!G1173</f>
        <v>sim2</v>
      </c>
      <c r="AW37" s="9" t="str">
        <f>Raw!H1173</f>
        <v>sim3</v>
      </c>
      <c r="AX37" s="9" t="str">
        <f>Raw!I1173</f>
        <v>sim4</v>
      </c>
      <c r="AY37" s="9" t="str">
        <f>Raw!J1173</f>
        <v>sim5</v>
      </c>
      <c r="AZ37" s="9" t="str">
        <f>Raw!K1173</f>
        <v>sim6</v>
      </c>
      <c r="BA37" s="9" t="str">
        <f>Raw!L1173</f>
        <v>sim7</v>
      </c>
      <c r="BB37" s="9" t="str">
        <f>Raw!M1173</f>
        <v>sim8</v>
      </c>
      <c r="BC37" s="9" t="str">
        <f>Raw!N1173</f>
        <v>sim9</v>
      </c>
      <c r="BF37" s="8"/>
      <c r="BG37" s="9" t="s">
        <v>448</v>
      </c>
      <c r="BH37" s="9" t="s">
        <v>348</v>
      </c>
      <c r="BI37" s="9" t="str">
        <f>Raw!F1323</f>
        <v>sim1</v>
      </c>
      <c r="BJ37" s="9" t="str">
        <f>Raw!G1323</f>
        <v>sim2</v>
      </c>
      <c r="BK37" s="9" t="str">
        <f>Raw!H1323</f>
        <v>sim3</v>
      </c>
      <c r="BL37" s="9" t="str">
        <f>Raw!I1323</f>
        <v>sim4</v>
      </c>
      <c r="BM37" s="9" t="str">
        <f>Raw!J1323</f>
        <v>sim5</v>
      </c>
      <c r="BN37" s="9" t="str">
        <f>Raw!K1323</f>
        <v>sim6</v>
      </c>
      <c r="BO37" s="9" t="str">
        <f>Raw!L1323</f>
        <v>sim7</v>
      </c>
      <c r="BP37" s="9" t="str">
        <f>Raw!M1323</f>
        <v>sim8</v>
      </c>
      <c r="BQ37" s="9" t="str">
        <f>Raw!N1323</f>
        <v>sim9</v>
      </c>
      <c r="BT37" s="8"/>
      <c r="BU37" s="9" t="s">
        <v>448</v>
      </c>
      <c r="BV37" s="9" t="s">
        <v>348</v>
      </c>
      <c r="BW37" s="9" t="str">
        <f>Raw!F1473</f>
        <v>sim1</v>
      </c>
      <c r="BX37" s="9" t="str">
        <f>Raw!G1473</f>
        <v>sim2</v>
      </c>
      <c r="BY37" s="9" t="str">
        <f>Raw!H1473</f>
        <v>sim3</v>
      </c>
      <c r="BZ37" s="9" t="str">
        <f>Raw!I1473</f>
        <v>sim4</v>
      </c>
      <c r="CA37" s="9" t="str">
        <f>Raw!J1473</f>
        <v>sim5</v>
      </c>
      <c r="CB37" s="9" t="str">
        <f>Raw!K1473</f>
        <v>sim6</v>
      </c>
      <c r="CC37" s="9" t="str">
        <f>Raw!L1473</f>
        <v>sim7</v>
      </c>
      <c r="CD37" s="9" t="str">
        <f>Raw!M1473</f>
        <v>sim8</v>
      </c>
      <c r="CE37" s="9" t="str">
        <f>Raw!N1473</f>
        <v>sim9</v>
      </c>
      <c r="CH37" s="8"/>
      <c r="CI37" s="9" t="s">
        <v>448</v>
      </c>
      <c r="CJ37" s="9" t="s">
        <v>348</v>
      </c>
      <c r="CK37" s="9" t="str">
        <f>Raw!F1623</f>
        <v>sim1</v>
      </c>
      <c r="CL37" s="9" t="str">
        <f>Raw!G1623</f>
        <v>sim2</v>
      </c>
      <c r="CM37" s="9" t="str">
        <f>Raw!H1623</f>
        <v>sim3</v>
      </c>
      <c r="CN37" s="9" t="str">
        <f>Raw!I1623</f>
        <v>sim4</v>
      </c>
      <c r="CO37" s="9" t="str">
        <f>Raw!J1623</f>
        <v>sim5</v>
      </c>
      <c r="CP37" s="9" t="str">
        <f>Raw!K1623</f>
        <v>sim6</v>
      </c>
      <c r="CQ37" s="9" t="str">
        <f>Raw!L1623</f>
        <v>sim7</v>
      </c>
      <c r="CR37" s="9" t="str">
        <f>Raw!M1623</f>
        <v>sim8</v>
      </c>
      <c r="CS37" s="9" t="str">
        <f>Raw!N1623</f>
        <v>sim9</v>
      </c>
    </row>
    <row r="38" spans="1:97" x14ac:dyDescent="0.3">
      <c r="B38" s="10"/>
      <c r="C38" s="21" t="s">
        <v>449</v>
      </c>
      <c r="D38" s="21" t="s">
        <v>194</v>
      </c>
      <c r="E38" s="21" t="s">
        <v>345</v>
      </c>
      <c r="F38" s="21" t="s">
        <v>345</v>
      </c>
      <c r="G38" s="21" t="s">
        <v>345</v>
      </c>
      <c r="H38" s="21" t="s">
        <v>345</v>
      </c>
      <c r="I38" s="21" t="s">
        <v>345</v>
      </c>
      <c r="J38" s="21" t="s">
        <v>345</v>
      </c>
      <c r="K38" s="21" t="s">
        <v>345</v>
      </c>
      <c r="L38" s="21" t="s">
        <v>345</v>
      </c>
      <c r="M38" s="21" t="s">
        <v>345</v>
      </c>
      <c r="P38" s="10"/>
      <c r="Q38" s="21" t="s">
        <v>449</v>
      </c>
      <c r="R38" s="21" t="s">
        <v>194</v>
      </c>
      <c r="S38" s="21" t="s">
        <v>345</v>
      </c>
      <c r="T38" s="21" t="s">
        <v>345</v>
      </c>
      <c r="U38" s="21" t="s">
        <v>345</v>
      </c>
      <c r="V38" s="21" t="s">
        <v>345</v>
      </c>
      <c r="W38" s="21" t="s">
        <v>345</v>
      </c>
      <c r="X38" s="21" t="s">
        <v>345</v>
      </c>
      <c r="Y38" s="21" t="s">
        <v>345</v>
      </c>
      <c r="Z38" s="21" t="s">
        <v>345</v>
      </c>
      <c r="AA38" s="21" t="s">
        <v>345</v>
      </c>
      <c r="AD38" s="10"/>
      <c r="AE38" s="21" t="s">
        <v>449</v>
      </c>
      <c r="AF38" s="21" t="s">
        <v>194</v>
      </c>
      <c r="AG38" s="21" t="s">
        <v>345</v>
      </c>
      <c r="AH38" s="21" t="s">
        <v>345</v>
      </c>
      <c r="AI38" s="21" t="s">
        <v>345</v>
      </c>
      <c r="AJ38" s="21" t="s">
        <v>345</v>
      </c>
      <c r="AK38" s="21" t="s">
        <v>345</v>
      </c>
      <c r="AL38" s="21" t="s">
        <v>345</v>
      </c>
      <c r="AM38" s="21" t="s">
        <v>345</v>
      </c>
      <c r="AN38" s="21" t="s">
        <v>345</v>
      </c>
      <c r="AO38" s="21" t="s">
        <v>345</v>
      </c>
      <c r="AR38" s="10"/>
      <c r="AS38" s="21" t="s">
        <v>449</v>
      </c>
      <c r="AT38" s="21" t="s">
        <v>194</v>
      </c>
      <c r="AU38" s="21" t="s">
        <v>345</v>
      </c>
      <c r="AV38" s="21" t="s">
        <v>345</v>
      </c>
      <c r="AW38" s="21" t="s">
        <v>345</v>
      </c>
      <c r="AX38" s="21" t="s">
        <v>345</v>
      </c>
      <c r="AY38" s="21" t="s">
        <v>345</v>
      </c>
      <c r="AZ38" s="21" t="s">
        <v>345</v>
      </c>
      <c r="BA38" s="21" t="s">
        <v>345</v>
      </c>
      <c r="BB38" s="21" t="s">
        <v>345</v>
      </c>
      <c r="BC38" s="21" t="s">
        <v>345</v>
      </c>
      <c r="BF38" s="10"/>
      <c r="BG38" s="21" t="s">
        <v>449</v>
      </c>
      <c r="BH38" s="21" t="s">
        <v>194</v>
      </c>
      <c r="BI38" s="21" t="s">
        <v>345</v>
      </c>
      <c r="BJ38" s="21" t="s">
        <v>345</v>
      </c>
      <c r="BK38" s="21" t="s">
        <v>345</v>
      </c>
      <c r="BL38" s="21" t="s">
        <v>345</v>
      </c>
      <c r="BM38" s="21" t="s">
        <v>345</v>
      </c>
      <c r="BN38" s="21" t="s">
        <v>345</v>
      </c>
      <c r="BO38" s="21" t="s">
        <v>345</v>
      </c>
      <c r="BP38" s="21" t="s">
        <v>345</v>
      </c>
      <c r="BQ38" s="21" t="s">
        <v>345</v>
      </c>
      <c r="BT38" s="10"/>
      <c r="BU38" s="21" t="s">
        <v>449</v>
      </c>
      <c r="BV38" s="21" t="s">
        <v>194</v>
      </c>
      <c r="BW38" s="21" t="s">
        <v>345</v>
      </c>
      <c r="BX38" s="21" t="s">
        <v>345</v>
      </c>
      <c r="BY38" s="21" t="s">
        <v>345</v>
      </c>
      <c r="BZ38" s="21" t="s">
        <v>345</v>
      </c>
      <c r="CA38" s="21" t="s">
        <v>345</v>
      </c>
      <c r="CB38" s="21" t="s">
        <v>345</v>
      </c>
      <c r="CC38" s="21" t="s">
        <v>345</v>
      </c>
      <c r="CD38" s="21" t="s">
        <v>345</v>
      </c>
      <c r="CE38" s="21" t="s">
        <v>345</v>
      </c>
      <c r="CH38" s="10"/>
      <c r="CI38" s="21" t="s">
        <v>449</v>
      </c>
      <c r="CJ38" s="21" t="s">
        <v>194</v>
      </c>
      <c r="CK38" s="21" t="s">
        <v>345</v>
      </c>
      <c r="CL38" s="21" t="s">
        <v>345</v>
      </c>
      <c r="CM38" s="21" t="s">
        <v>345</v>
      </c>
      <c r="CN38" s="21" t="s">
        <v>345</v>
      </c>
      <c r="CO38" s="21" t="s">
        <v>345</v>
      </c>
      <c r="CP38" s="21" t="s">
        <v>345</v>
      </c>
      <c r="CQ38" s="21" t="s">
        <v>345</v>
      </c>
      <c r="CR38" s="21" t="s">
        <v>345</v>
      </c>
      <c r="CS38" s="21" t="s">
        <v>345</v>
      </c>
    </row>
    <row r="39" spans="1:97" x14ac:dyDescent="0.3">
      <c r="A39" t="s">
        <v>6</v>
      </c>
      <c r="B39" s="1" t="s">
        <v>195</v>
      </c>
      <c r="C39" s="11">
        <f>VLOOKUP($A39,Raw!$C$724:$N$792,Prices!C$35,0)</f>
        <v>100</v>
      </c>
      <c r="D39" s="11">
        <f>VLOOKUP($A39,Raw!$C$724:$N$792,Prices!D$35,0)</f>
        <v>8.1623352404092131E-2</v>
      </c>
      <c r="E39" s="11">
        <f>VLOOKUP($A39,Raw!$C$724:$N$792,Prices!E$35,0)</f>
        <v>9.9999999999999995E-8</v>
      </c>
      <c r="F39" s="11">
        <f>VLOOKUP($A39,Raw!$C$724:$N$792,Prices!F$35,0)</f>
        <v>9.9999999999999995E-8</v>
      </c>
      <c r="G39" s="11">
        <f>VLOOKUP($A39,Raw!$C$724:$N$792,Prices!G$35,0)</f>
        <v>9.9999999999999995E-8</v>
      </c>
      <c r="H39" s="11">
        <f>VLOOKUP($A39,Raw!$C$724:$N$792,Prices!H$35,0)</f>
        <v>9.9999999999999995E-8</v>
      </c>
      <c r="I39" s="11">
        <f>VLOOKUP($A39,Raw!$C$724:$N$792,Prices!I$35,0)</f>
        <v>9.9999999999999995E-8</v>
      </c>
      <c r="J39" s="11">
        <f>VLOOKUP($A39,Raw!$C$724:$N$792,Prices!J$35,0)</f>
        <v>9.9999999999999995E-8</v>
      </c>
      <c r="K39" s="11">
        <f>VLOOKUP($A39,Raw!$C$724:$N$792,Prices!K$35,0)</f>
        <v>9.9999999999999995E-8</v>
      </c>
      <c r="L39" s="11">
        <f>VLOOKUP($A39,Raw!$C$724:$N$792,Prices!L$35,0)</f>
        <v>9.9999999999999995E-8</v>
      </c>
      <c r="M39" s="11">
        <f>VLOOKUP($A39,Raw!$C$724:$N$792,Prices!M$35,0)</f>
        <v>9.9999999999999995E-8</v>
      </c>
      <c r="N39" s="11"/>
      <c r="O39" t="s">
        <v>80</v>
      </c>
      <c r="P39" s="1" t="s">
        <v>196</v>
      </c>
      <c r="Q39" s="11">
        <f>VLOOKUP($O39,Raw!$C$874:$N$978,Prices!Q$35,0)</f>
        <v>100</v>
      </c>
      <c r="R39" s="11">
        <f>VLOOKUP($O39,Raw!$C$874:$N$978,Prices!R$35,0)</f>
        <v>1.3340879993561927E-2</v>
      </c>
      <c r="S39" s="11">
        <f>VLOOKUP($O39,Raw!$C$874:$N$978,Prices!S$35,0)</f>
        <v>9.9999999999999995E-8</v>
      </c>
      <c r="T39" s="11">
        <f>VLOOKUP($O39,Raw!$C$874:$N$978,Prices!T$35,0)</f>
        <v>9.9999999999999995E-8</v>
      </c>
      <c r="U39" s="11">
        <f>VLOOKUP($O39,Raw!$C$874:$N$978,Prices!U$35,0)</f>
        <v>9.9999999999999995E-8</v>
      </c>
      <c r="V39" s="11">
        <f>VLOOKUP($O39,Raw!$C$874:$N$978,Prices!V$35,0)</f>
        <v>9.9999999999999995E-8</v>
      </c>
      <c r="W39" s="11">
        <f>VLOOKUP($O39,Raw!$C$874:$N$978,Prices!W$35,0)</f>
        <v>9.9999999999999995E-8</v>
      </c>
      <c r="X39" s="11">
        <f>VLOOKUP($O39,Raw!$C$874:$N$978,Prices!X$35,0)</f>
        <v>9.9999999999999995E-8</v>
      </c>
      <c r="Y39" s="11">
        <f>VLOOKUP($O39,Raw!$C$874:$N$978,Prices!Y$35,0)</f>
        <v>9.9999999999999995E-8</v>
      </c>
      <c r="Z39" s="11">
        <f>VLOOKUP($O39,Raw!$C$874:$N$978,Prices!Z$35,0)</f>
        <v>9.9999999999999995E-8</v>
      </c>
      <c r="AA39" s="11">
        <f>VLOOKUP($O39,Raw!$C$874:$N$978,Prices!AA$35,0)</f>
        <v>9.9999999999999995E-8</v>
      </c>
      <c r="AC39" t="s">
        <v>80</v>
      </c>
      <c r="AD39" s="1" t="s">
        <v>196</v>
      </c>
      <c r="AE39" s="11">
        <f>VLOOKUP($AC39,Raw!$C$1024:$N$1128,Prices!AE$35,0)</f>
        <v>100</v>
      </c>
      <c r="AF39" s="11">
        <f>VLOOKUP($AC39,Raw!$C$1024:$N$1128,Prices!AF$35,0)</f>
        <v>-1.4382905112797495E-3</v>
      </c>
      <c r="AG39" s="11">
        <f>VLOOKUP($AC39,Raw!$C$1024:$N$1128,Prices!AG$35,0)</f>
        <v>9.9999999999999995E-8</v>
      </c>
      <c r="AH39" s="11">
        <f>VLOOKUP($AC39,Raw!$C$1024:$N$1128,Prices!AH$35,0)</f>
        <v>9.9999999999999995E-8</v>
      </c>
      <c r="AI39" s="11">
        <f>VLOOKUP($AC39,Raw!$C$1024:$N$1128,Prices!AI$35,0)</f>
        <v>9.9999999999999995E-8</v>
      </c>
      <c r="AJ39" s="11">
        <f>VLOOKUP($AC39,Raw!$C$1024:$N$1128,Prices!AJ$35,0)</f>
        <v>9.9999999999999995E-8</v>
      </c>
      <c r="AK39" s="11">
        <f>VLOOKUP($AC39,Raw!$C$1024:$N$1128,Prices!AK$35,0)</f>
        <v>9.9999999999999995E-8</v>
      </c>
      <c r="AL39" s="11">
        <f>VLOOKUP($AC39,Raw!$C$1024:$N$1128,Prices!AL$35,0)</f>
        <v>9.9999999999999995E-8</v>
      </c>
      <c r="AM39" s="11">
        <f>VLOOKUP($AC39,Raw!$C$1024:$N$1128,Prices!AM$35,0)</f>
        <v>9.9999999999999995E-8</v>
      </c>
      <c r="AN39" s="11">
        <f>VLOOKUP($AC39,Raw!$C$1024:$N$1128,Prices!AN$35,0)</f>
        <v>9.9999999999999995E-8</v>
      </c>
      <c r="AO39" s="11">
        <f>VLOOKUP($AC39,Raw!$C$1024:$N$1128,Prices!AO$35,0)</f>
        <v>9.9999999999999995E-8</v>
      </c>
      <c r="AQ39" t="s">
        <v>80</v>
      </c>
      <c r="AR39" s="1" t="s">
        <v>196</v>
      </c>
      <c r="AS39" s="11">
        <f>VLOOKUP($AQ39,Raw!$C$1174:$N$1278,Prices!AS$35,0)</f>
        <v>100</v>
      </c>
      <c r="AT39" s="11">
        <f>VLOOKUP($AQ39,Raw!$C$1174:$N$1278,Prices!AT$35,0)</f>
        <v>8.2716419751416304E-2</v>
      </c>
      <c r="AU39" s="11">
        <f>VLOOKUP($AQ39,Raw!$C$1174:$N$1278,Prices!AU$35,0)</f>
        <v>9.9999999999999995E-8</v>
      </c>
      <c r="AV39" s="11">
        <f>VLOOKUP($AQ39,Raw!$C$1174:$N$1278,Prices!AV$35,0)</f>
        <v>9.9999999999999995E-8</v>
      </c>
      <c r="AW39" s="11">
        <f>VLOOKUP($AQ39,Raw!$C$1174:$N$1278,Prices!AW$35,0)</f>
        <v>9.9999999999999995E-8</v>
      </c>
      <c r="AX39" s="11">
        <f>VLOOKUP($AQ39,Raw!$C$1174:$N$1278,Prices!AX$35,0)</f>
        <v>9.9999999999999995E-8</v>
      </c>
      <c r="AY39" s="11">
        <f>VLOOKUP($AQ39,Raw!$C$1174:$N$1278,Prices!AY$35,0)</f>
        <v>9.9999999999999995E-8</v>
      </c>
      <c r="AZ39" s="11">
        <f>VLOOKUP($AQ39,Raw!$C$1174:$N$1278,Prices!AZ$35,0)</f>
        <v>9.9999999999999995E-8</v>
      </c>
      <c r="BA39" s="11">
        <f>VLOOKUP($AQ39,Raw!$C$1174:$N$1278,Prices!BA$35,0)</f>
        <v>9.9999999999999995E-8</v>
      </c>
      <c r="BB39" s="11">
        <f>VLOOKUP($AQ39,Raw!$C$1174:$N$1278,Prices!BB$35,0)</f>
        <v>9.9999999999999995E-8</v>
      </c>
      <c r="BC39" s="11">
        <f>VLOOKUP($AQ39,Raw!$C$1174:$N$1278,Prices!BC$35,0)</f>
        <v>9.9999999999999995E-8</v>
      </c>
      <c r="BE39" t="s">
        <v>80</v>
      </c>
      <c r="BF39" s="1" t="s">
        <v>196</v>
      </c>
      <c r="BG39" s="11">
        <f>VLOOKUP($BE39,Raw!$C$1324:$N$1428,Prices!BG$35,0)</f>
        <v>100</v>
      </c>
      <c r="BH39" s="11">
        <f>VLOOKUP($BE39,Raw!$C$1324:$N$1428,Prices!BH$35,0)</f>
        <v>4.2839390799631616E-2</v>
      </c>
      <c r="BI39" s="11">
        <f>VLOOKUP($BE39,Raw!$C$1324:$N$1428,Prices!BI$35,0)</f>
        <v>9.9999999999999995E-8</v>
      </c>
      <c r="BJ39" s="11">
        <f>VLOOKUP($BE39,Raw!$C$1324:$N$1428,Prices!BJ$35,0)</f>
        <v>9.9999999999999995E-8</v>
      </c>
      <c r="BK39" s="11">
        <f>VLOOKUP($BE39,Raw!$C$1324:$N$1428,Prices!BK$35,0)</f>
        <v>9.9999999999999995E-8</v>
      </c>
      <c r="BL39" s="11">
        <f>VLOOKUP($BE39,Raw!$C$1324:$N$1428,Prices!BL$35,0)</f>
        <v>9.9999999999999995E-8</v>
      </c>
      <c r="BM39" s="11">
        <f>VLOOKUP($BE39,Raw!$C$1324:$N$1428,Prices!BM$35,0)</f>
        <v>9.9999999999999995E-8</v>
      </c>
      <c r="BN39" s="11">
        <f>VLOOKUP($BE39,Raw!$C$1324:$N$1428,Prices!BN$35,0)</f>
        <v>9.9999999999999995E-8</v>
      </c>
      <c r="BO39" s="11">
        <f>VLOOKUP($BE39,Raw!$C$1324:$N$1428,Prices!BO$35,0)</f>
        <v>9.9999999999999995E-8</v>
      </c>
      <c r="BP39" s="11">
        <f>VLOOKUP($BE39,Raw!$C$1324:$N$1428,Prices!BP$35,0)</f>
        <v>9.9999999999999995E-8</v>
      </c>
      <c r="BQ39" s="11">
        <f>VLOOKUP($BE39,Raw!$C$1324:$N$1428,Prices!BQ$35,0)</f>
        <v>9.9999999999999995E-8</v>
      </c>
      <c r="BS39" t="s">
        <v>80</v>
      </c>
      <c r="BT39" s="1" t="s">
        <v>196</v>
      </c>
      <c r="BU39" s="11">
        <f>VLOOKUP($BS39,Raw!$C$1474:$N$1578,Prices!BU$35,0)</f>
        <v>100</v>
      </c>
      <c r="BV39" s="11">
        <f>VLOOKUP($BS39,Raw!$C$1474:$N$1578,Prices!BV$35,0)</f>
        <v>9.9999999999999995E-8</v>
      </c>
      <c r="BW39" s="11">
        <f>VLOOKUP($BS39,Raw!$C$1474:$N$1578,Prices!BW$35,0)</f>
        <v>9.9999999999999995E-8</v>
      </c>
      <c r="BX39" s="11">
        <f>VLOOKUP($BS39,Raw!$C$1474:$N$1578,Prices!BX$35,0)</f>
        <v>9.9999999999999995E-8</v>
      </c>
      <c r="BY39" s="11">
        <f>VLOOKUP($BS39,Raw!$C$1474:$N$1578,Prices!BY$35,0)</f>
        <v>9.9999999999999995E-8</v>
      </c>
      <c r="BZ39" s="11">
        <f>VLOOKUP($BS39,Raw!$C$1474:$N$1578,Prices!BZ$35,0)</f>
        <v>9.9999999999999995E-8</v>
      </c>
      <c r="CA39" s="11">
        <f>VLOOKUP($BS39,Raw!$C$1474:$N$1578,Prices!CA$35,0)</f>
        <v>9.9999999999999995E-8</v>
      </c>
      <c r="CB39" s="11">
        <f>VLOOKUP($BS39,Raw!$C$1474:$N$1578,Prices!CB$35,0)</f>
        <v>9.9999999999999995E-8</v>
      </c>
      <c r="CC39" s="11">
        <f>VLOOKUP($BS39,Raw!$C$1474:$N$1578,Prices!CC$35,0)</f>
        <v>9.9999999999999995E-8</v>
      </c>
      <c r="CD39" s="11">
        <f>VLOOKUP($BS39,Raw!$C$1474:$N$1578,Prices!CD$35,0)</f>
        <v>9.9999999999999995E-8</v>
      </c>
      <c r="CE39" s="11">
        <f>VLOOKUP($BS39,Raw!$C$1474:$N$1578,Prices!CE$35,0)</f>
        <v>9.9999999999999995E-8</v>
      </c>
      <c r="CG39" t="s">
        <v>80</v>
      </c>
      <c r="CH39" s="1" t="s">
        <v>196</v>
      </c>
      <c r="CI39" s="11">
        <f>VLOOKUP($CG39,Raw!$C$1624:$N$1728,Prices!CI$35,0)</f>
        <v>100</v>
      </c>
      <c r="CJ39" s="11">
        <f>VLOOKUP($CG39,Raw!$C$1624:$N$1728,Prices!CJ$35,0)</f>
        <v>9.9999999999999995E-8</v>
      </c>
      <c r="CK39" s="11">
        <f>VLOOKUP($CG39,Raw!$C$1624:$N$1728,Prices!CK$35,0)</f>
        <v>9.9999999999999995E-8</v>
      </c>
      <c r="CL39" s="11">
        <f>VLOOKUP($CG39,Raw!$C$1624:$N$1728,Prices!CL$35,0)</f>
        <v>9.9999999999999995E-8</v>
      </c>
      <c r="CM39" s="11">
        <f>VLOOKUP($CG39,Raw!$C$1624:$N$1728,Prices!CM$35,0)</f>
        <v>9.9999999999999995E-8</v>
      </c>
      <c r="CN39" s="11">
        <f>VLOOKUP($CG39,Raw!$C$1624:$N$1728,Prices!CN$35,0)</f>
        <v>9.9999999999999995E-8</v>
      </c>
      <c r="CO39" s="11">
        <f>VLOOKUP($CG39,Raw!$C$1624:$N$1728,Prices!CO$35,0)</f>
        <v>9.9999999999999995E-8</v>
      </c>
      <c r="CP39" s="11">
        <f>VLOOKUP($CG39,Raw!$C$1624:$N$1728,Prices!CP$35,0)</f>
        <v>9.9999999999999995E-8</v>
      </c>
      <c r="CQ39" s="11">
        <f>VLOOKUP($CG39,Raw!$C$1624:$N$1728,Prices!CQ$35,0)</f>
        <v>9.9999999999999995E-8</v>
      </c>
      <c r="CR39" s="11">
        <f>VLOOKUP($CG39,Raw!$C$1624:$N$1728,Prices!CR$35,0)</f>
        <v>9.9999999999999995E-8</v>
      </c>
      <c r="CS39" s="11">
        <f>VLOOKUP($CG39,Raw!$C$1624:$N$1728,Prices!CS$35,0)</f>
        <v>9.9999999999999995E-8</v>
      </c>
    </row>
    <row r="40" spans="1:97" x14ac:dyDescent="0.3">
      <c r="A40" t="s">
        <v>7</v>
      </c>
      <c r="B40" s="1" t="s">
        <v>197</v>
      </c>
      <c r="C40" s="11">
        <f>VLOOKUP($A40,Raw!$C$724:$N$792,Prices!C$35,0)</f>
        <v>37.095046259362547</v>
      </c>
      <c r="D40" s="11">
        <f>VLOOKUP($A40,Raw!$C$724:$N$792,Prices!D$35,0)</f>
        <v>0.20166550903699676</v>
      </c>
      <c r="E40" s="11">
        <f>VLOOKUP($A40,Raw!$C$724:$N$792,Prices!E$35,0)</f>
        <v>9.9999999999999995E-8</v>
      </c>
      <c r="F40" s="11">
        <f>VLOOKUP($A40,Raw!$C$724:$N$792,Prices!F$35,0)</f>
        <v>9.9999999999999995E-8</v>
      </c>
      <c r="G40" s="11">
        <f>VLOOKUP($A40,Raw!$C$724:$N$792,Prices!G$35,0)</f>
        <v>9.9999999999999995E-8</v>
      </c>
      <c r="H40" s="11">
        <f>VLOOKUP($A40,Raw!$C$724:$N$792,Prices!H$35,0)</f>
        <v>9.9999999999999995E-8</v>
      </c>
      <c r="I40" s="11">
        <f>VLOOKUP($A40,Raw!$C$724:$N$792,Prices!I$35,0)</f>
        <v>9.9999999999999995E-8</v>
      </c>
      <c r="J40" s="11">
        <f>VLOOKUP($A40,Raw!$C$724:$N$792,Prices!J$35,0)</f>
        <v>9.9999999999999995E-8</v>
      </c>
      <c r="K40" s="11">
        <f>VLOOKUP($A40,Raw!$C$724:$N$792,Prices!K$35,0)</f>
        <v>9.9999999999999995E-8</v>
      </c>
      <c r="L40" s="11">
        <f>VLOOKUP($A40,Raw!$C$724:$N$792,Prices!L$35,0)</f>
        <v>9.9999999999999995E-8</v>
      </c>
      <c r="M40" s="11">
        <f>VLOOKUP($A40,Raw!$C$724:$N$792,Prices!M$35,0)</f>
        <v>9.9999999999999995E-8</v>
      </c>
      <c r="N40" s="11"/>
      <c r="O40" t="s">
        <v>81</v>
      </c>
      <c r="P40" s="1" t="s">
        <v>197</v>
      </c>
      <c r="Q40" s="11">
        <f>VLOOKUP($O40,Raw!$C$874:$N$978,Prices!Q$35,0)</f>
        <v>26.606652847852207</v>
      </c>
      <c r="R40" s="11">
        <f>VLOOKUP($O40,Raw!$C$874:$N$978,Prices!R$35,0)</f>
        <v>0.1464914174682308</v>
      </c>
      <c r="S40" s="11">
        <f>VLOOKUP($O40,Raw!$C$874:$N$978,Prices!S$35,0)</f>
        <v>9.9999999999999995E-8</v>
      </c>
      <c r="T40" s="11">
        <f>VLOOKUP($O40,Raw!$C$874:$N$978,Prices!T$35,0)</f>
        <v>9.9999999999999995E-8</v>
      </c>
      <c r="U40" s="11">
        <f>VLOOKUP($O40,Raw!$C$874:$N$978,Prices!U$35,0)</f>
        <v>9.9999999999999995E-8</v>
      </c>
      <c r="V40" s="11">
        <f>VLOOKUP($O40,Raw!$C$874:$N$978,Prices!V$35,0)</f>
        <v>9.9999999999999995E-8</v>
      </c>
      <c r="W40" s="11">
        <f>VLOOKUP($O40,Raw!$C$874:$N$978,Prices!W$35,0)</f>
        <v>9.9999999999999995E-8</v>
      </c>
      <c r="X40" s="11">
        <f>VLOOKUP($O40,Raw!$C$874:$N$978,Prices!X$35,0)</f>
        <v>9.9999999999999995E-8</v>
      </c>
      <c r="Y40" s="11">
        <f>VLOOKUP($O40,Raw!$C$874:$N$978,Prices!Y$35,0)</f>
        <v>9.9999999999999995E-8</v>
      </c>
      <c r="Z40" s="11">
        <f>VLOOKUP($O40,Raw!$C$874:$N$978,Prices!Z$35,0)</f>
        <v>9.9999999999999995E-8</v>
      </c>
      <c r="AA40" s="11">
        <f>VLOOKUP($O40,Raw!$C$874:$N$978,Prices!AA$35,0)</f>
        <v>9.9999999999999995E-8</v>
      </c>
      <c r="AC40" t="s">
        <v>81</v>
      </c>
      <c r="AD40" s="1" t="s">
        <v>197</v>
      </c>
      <c r="AE40" s="11">
        <f>VLOOKUP($AC40,Raw!$C$1024:$N$1128,Prices!AE$35,0)</f>
        <v>24.777559321374458</v>
      </c>
      <c r="AF40" s="11">
        <f>VLOOKUP($AC40,Raw!$C$1024:$N$1128,Prices!AF$35,0)</f>
        <v>0.10111891184096944</v>
      </c>
      <c r="AG40" s="11">
        <f>VLOOKUP($AC40,Raw!$C$1024:$N$1128,Prices!AG$35,0)</f>
        <v>9.9999999999999995E-8</v>
      </c>
      <c r="AH40" s="11">
        <f>VLOOKUP($AC40,Raw!$C$1024:$N$1128,Prices!AH$35,0)</f>
        <v>9.9999999999999995E-8</v>
      </c>
      <c r="AI40" s="11">
        <f>VLOOKUP($AC40,Raw!$C$1024:$N$1128,Prices!AI$35,0)</f>
        <v>9.9999999999999995E-8</v>
      </c>
      <c r="AJ40" s="11">
        <f>VLOOKUP($AC40,Raw!$C$1024:$N$1128,Prices!AJ$35,0)</f>
        <v>9.9999999999999995E-8</v>
      </c>
      <c r="AK40" s="11">
        <f>VLOOKUP($AC40,Raw!$C$1024:$N$1128,Prices!AK$35,0)</f>
        <v>9.9999999999999995E-8</v>
      </c>
      <c r="AL40" s="11">
        <f>VLOOKUP($AC40,Raw!$C$1024:$N$1128,Prices!AL$35,0)</f>
        <v>9.9999999999999995E-8</v>
      </c>
      <c r="AM40" s="11">
        <f>VLOOKUP($AC40,Raw!$C$1024:$N$1128,Prices!AM$35,0)</f>
        <v>9.9999999999999995E-8</v>
      </c>
      <c r="AN40" s="11">
        <f>VLOOKUP($AC40,Raw!$C$1024:$N$1128,Prices!AN$35,0)</f>
        <v>9.9999999999999995E-8</v>
      </c>
      <c r="AO40" s="11">
        <f>VLOOKUP($AC40,Raw!$C$1024:$N$1128,Prices!AO$35,0)</f>
        <v>9.9999999999999995E-8</v>
      </c>
      <c r="AQ40" t="s">
        <v>81</v>
      </c>
      <c r="AR40" s="1" t="s">
        <v>197</v>
      </c>
      <c r="AS40" s="11">
        <f>VLOOKUP($AQ40,Raw!$C$1174:$N$1278,Prices!AS$35,0)</f>
        <v>27.579611770967009</v>
      </c>
      <c r="AT40" s="11">
        <f>VLOOKUP($AQ40,Raw!$C$1174:$N$1278,Prices!AT$35,0)</f>
        <v>0.10658833897003728</v>
      </c>
      <c r="AU40" s="11">
        <f>VLOOKUP($AQ40,Raw!$C$1174:$N$1278,Prices!AU$35,0)</f>
        <v>9.9999999999999995E-8</v>
      </c>
      <c r="AV40" s="11">
        <f>VLOOKUP($AQ40,Raw!$C$1174:$N$1278,Prices!AV$35,0)</f>
        <v>9.9999999999999995E-8</v>
      </c>
      <c r="AW40" s="11">
        <f>VLOOKUP($AQ40,Raw!$C$1174:$N$1278,Prices!AW$35,0)</f>
        <v>9.9999999999999995E-8</v>
      </c>
      <c r="AX40" s="11">
        <f>VLOOKUP($AQ40,Raw!$C$1174:$N$1278,Prices!AX$35,0)</f>
        <v>9.9999999999999995E-8</v>
      </c>
      <c r="AY40" s="11">
        <f>VLOOKUP($AQ40,Raw!$C$1174:$N$1278,Prices!AY$35,0)</f>
        <v>9.9999999999999995E-8</v>
      </c>
      <c r="AZ40" s="11">
        <f>VLOOKUP($AQ40,Raw!$C$1174:$N$1278,Prices!AZ$35,0)</f>
        <v>9.9999999999999995E-8</v>
      </c>
      <c r="BA40" s="11">
        <f>VLOOKUP($AQ40,Raw!$C$1174:$N$1278,Prices!BA$35,0)</f>
        <v>9.9999999999999995E-8</v>
      </c>
      <c r="BB40" s="11">
        <f>VLOOKUP($AQ40,Raw!$C$1174:$N$1278,Prices!BB$35,0)</f>
        <v>9.9999999999999995E-8</v>
      </c>
      <c r="BC40" s="11">
        <f>VLOOKUP($AQ40,Raw!$C$1174:$N$1278,Prices!BC$35,0)</f>
        <v>9.9999999999999995E-8</v>
      </c>
      <c r="BE40" t="s">
        <v>81</v>
      </c>
      <c r="BF40" s="1" t="s">
        <v>197</v>
      </c>
      <c r="BG40" s="11">
        <f>VLOOKUP($BE40,Raw!$C$1324:$N$1428,Prices!BG$35,0)</f>
        <v>4.827989235254126</v>
      </c>
      <c r="BH40" s="11">
        <f>VLOOKUP($BE40,Raw!$C$1324:$N$1428,Prices!BH$35,0)</f>
        <v>4.0185573839579547E-2</v>
      </c>
      <c r="BI40" s="11">
        <f>VLOOKUP($BE40,Raw!$C$1324:$N$1428,Prices!BI$35,0)</f>
        <v>9.9999999999999995E-8</v>
      </c>
      <c r="BJ40" s="11">
        <f>VLOOKUP($BE40,Raw!$C$1324:$N$1428,Prices!BJ$35,0)</f>
        <v>9.9999999999999995E-8</v>
      </c>
      <c r="BK40" s="11">
        <f>VLOOKUP($BE40,Raw!$C$1324:$N$1428,Prices!BK$35,0)</f>
        <v>9.9999999999999995E-8</v>
      </c>
      <c r="BL40" s="11">
        <f>VLOOKUP($BE40,Raw!$C$1324:$N$1428,Prices!BL$35,0)</f>
        <v>9.9999999999999995E-8</v>
      </c>
      <c r="BM40" s="11">
        <f>VLOOKUP($BE40,Raw!$C$1324:$N$1428,Prices!BM$35,0)</f>
        <v>9.9999999999999995E-8</v>
      </c>
      <c r="BN40" s="11">
        <f>VLOOKUP($BE40,Raw!$C$1324:$N$1428,Prices!BN$35,0)</f>
        <v>9.9999999999999995E-8</v>
      </c>
      <c r="BO40" s="11">
        <f>VLOOKUP($BE40,Raw!$C$1324:$N$1428,Prices!BO$35,0)</f>
        <v>9.9999999999999995E-8</v>
      </c>
      <c r="BP40" s="11">
        <f>VLOOKUP($BE40,Raw!$C$1324:$N$1428,Prices!BP$35,0)</f>
        <v>9.9999999999999995E-8</v>
      </c>
      <c r="BQ40" s="11">
        <f>VLOOKUP($BE40,Raw!$C$1324:$N$1428,Prices!BQ$35,0)</f>
        <v>9.9999999999999995E-8</v>
      </c>
      <c r="BS40" t="s">
        <v>81</v>
      </c>
      <c r="BT40" s="1" t="s">
        <v>197</v>
      </c>
      <c r="BU40" s="11">
        <f>VLOOKUP($BS40,Raw!$C$1474:$N$1578,Prices!BU$35,0)</f>
        <v>30.712123145966448</v>
      </c>
      <c r="BV40" s="11">
        <f>VLOOKUP($BS40,Raw!$C$1474:$N$1578,Prices!BV$35,0)</f>
        <v>9.9999999999999995E-8</v>
      </c>
      <c r="BW40" s="11">
        <f>VLOOKUP($BS40,Raw!$C$1474:$N$1578,Prices!BW$35,0)</f>
        <v>9.9999999999999995E-8</v>
      </c>
      <c r="BX40" s="11">
        <f>VLOOKUP($BS40,Raw!$C$1474:$N$1578,Prices!BX$35,0)</f>
        <v>9.9999999999999995E-8</v>
      </c>
      <c r="BY40" s="11">
        <f>VLOOKUP($BS40,Raw!$C$1474:$N$1578,Prices!BY$35,0)</f>
        <v>9.9999999999999995E-8</v>
      </c>
      <c r="BZ40" s="11">
        <f>VLOOKUP($BS40,Raw!$C$1474:$N$1578,Prices!BZ$35,0)</f>
        <v>9.9999999999999995E-8</v>
      </c>
      <c r="CA40" s="11">
        <f>VLOOKUP($BS40,Raw!$C$1474:$N$1578,Prices!CA$35,0)</f>
        <v>9.9999999999999995E-8</v>
      </c>
      <c r="CB40" s="11">
        <f>VLOOKUP($BS40,Raw!$C$1474:$N$1578,Prices!CB$35,0)</f>
        <v>9.9999999999999995E-8</v>
      </c>
      <c r="CC40" s="11">
        <f>VLOOKUP($BS40,Raw!$C$1474:$N$1578,Prices!CC$35,0)</f>
        <v>9.9999999999999995E-8</v>
      </c>
      <c r="CD40" s="11">
        <f>VLOOKUP($BS40,Raw!$C$1474:$N$1578,Prices!CD$35,0)</f>
        <v>9.9999999999999995E-8</v>
      </c>
      <c r="CE40" s="11">
        <f>VLOOKUP($BS40,Raw!$C$1474:$N$1578,Prices!CE$35,0)</f>
        <v>9.9999999999999995E-8</v>
      </c>
      <c r="CG40" t="s">
        <v>81</v>
      </c>
      <c r="CH40" s="1" t="s">
        <v>197</v>
      </c>
      <c r="CI40" s="11">
        <f>VLOOKUP($CG40,Raw!$C$1624:$N$1728,Prices!CI$35,0)</f>
        <v>4.2542007821917966</v>
      </c>
      <c r="CJ40" s="11">
        <f>VLOOKUP($CG40,Raw!$C$1624:$N$1728,Prices!CJ$35,0)</f>
        <v>9.9999999999999995E-8</v>
      </c>
      <c r="CK40" s="11">
        <f>VLOOKUP($CG40,Raw!$C$1624:$N$1728,Prices!CK$35,0)</f>
        <v>9.9999999999999995E-8</v>
      </c>
      <c r="CL40" s="11">
        <f>VLOOKUP($CG40,Raw!$C$1624:$N$1728,Prices!CL$35,0)</f>
        <v>9.9999999999999995E-8</v>
      </c>
      <c r="CM40" s="11">
        <f>VLOOKUP($CG40,Raw!$C$1624:$N$1728,Prices!CM$35,0)</f>
        <v>9.9999999999999995E-8</v>
      </c>
      <c r="CN40" s="11">
        <f>VLOOKUP($CG40,Raw!$C$1624:$N$1728,Prices!CN$35,0)</f>
        <v>9.9999999999999995E-8</v>
      </c>
      <c r="CO40" s="11">
        <f>VLOOKUP($CG40,Raw!$C$1624:$N$1728,Prices!CO$35,0)</f>
        <v>9.9999999999999995E-8</v>
      </c>
      <c r="CP40" s="11">
        <f>VLOOKUP($CG40,Raw!$C$1624:$N$1728,Prices!CP$35,0)</f>
        <v>9.9999999999999995E-8</v>
      </c>
      <c r="CQ40" s="11">
        <f>VLOOKUP($CG40,Raw!$C$1624:$N$1728,Prices!CQ$35,0)</f>
        <v>9.9999999999999995E-8</v>
      </c>
      <c r="CR40" s="11">
        <f>VLOOKUP($CG40,Raw!$C$1624:$N$1728,Prices!CR$35,0)</f>
        <v>9.9999999999999995E-8</v>
      </c>
      <c r="CS40" s="11">
        <f>VLOOKUP($CG40,Raw!$C$1624:$N$1728,Prices!CS$35,0)</f>
        <v>9.9999999999999995E-8</v>
      </c>
    </row>
    <row r="41" spans="1:97" x14ac:dyDescent="0.3">
      <c r="A41" t="s">
        <v>8</v>
      </c>
      <c r="B41" s="12" t="s">
        <v>198</v>
      </c>
      <c r="C41" s="13" t="e">
        <f>VLOOKUP($A41,Raw!$C$724:$N$792,Prices!C$35,0)</f>
        <v>#N/A</v>
      </c>
      <c r="D41" s="13" t="e">
        <f>VLOOKUP($A41,Raw!$C$724:$N$792,Prices!D$35,0)</f>
        <v>#N/A</v>
      </c>
      <c r="E41" s="13" t="e">
        <f>VLOOKUP($A41,Raw!$C$724:$N$792,Prices!E$35,0)</f>
        <v>#N/A</v>
      </c>
      <c r="F41" s="13" t="e">
        <f>VLOOKUP($A41,Raw!$C$724:$N$792,Prices!F$35,0)</f>
        <v>#N/A</v>
      </c>
      <c r="G41" s="13" t="e">
        <f>VLOOKUP($A41,Raw!$C$724:$N$792,Prices!G$35,0)</f>
        <v>#N/A</v>
      </c>
      <c r="H41" s="13" t="e">
        <f>VLOOKUP($A41,Raw!$C$724:$N$792,Prices!H$35,0)</f>
        <v>#N/A</v>
      </c>
      <c r="I41" s="13" t="e">
        <f>VLOOKUP($A41,Raw!$C$724:$N$792,Prices!I$35,0)</f>
        <v>#N/A</v>
      </c>
      <c r="J41" s="13" t="e">
        <f>VLOOKUP($A41,Raw!$C$724:$N$792,Prices!J$35,0)</f>
        <v>#N/A</v>
      </c>
      <c r="K41" s="13" t="e">
        <f>VLOOKUP($A41,Raw!$C$724:$N$792,Prices!K$35,0)</f>
        <v>#N/A</v>
      </c>
      <c r="L41" s="13" t="e">
        <f>VLOOKUP($A41,Raw!$C$724:$N$792,Prices!L$35,0)</f>
        <v>#N/A</v>
      </c>
      <c r="M41" s="13" t="e">
        <f>VLOOKUP($A41,Raw!$C$724:$N$792,Prices!M$35,0)</f>
        <v>#N/A</v>
      </c>
      <c r="N41" s="13"/>
      <c r="O41" t="s">
        <v>82</v>
      </c>
      <c r="P41" s="12" t="s">
        <v>198</v>
      </c>
      <c r="Q41" s="13" t="e">
        <f>VLOOKUP($O41,Raw!$C$874:$N$978,Prices!Q$35,0)</f>
        <v>#N/A</v>
      </c>
      <c r="R41" s="13" t="e">
        <f>VLOOKUP($O41,Raw!$C$874:$N$978,Prices!R$35,0)</f>
        <v>#N/A</v>
      </c>
      <c r="S41" s="13" t="e">
        <f>VLOOKUP($O41,Raw!$C$874:$N$978,Prices!S$35,0)</f>
        <v>#N/A</v>
      </c>
      <c r="T41" s="13" t="e">
        <f>VLOOKUP($O41,Raw!$C$874:$N$978,Prices!T$35,0)</f>
        <v>#N/A</v>
      </c>
      <c r="U41" s="13" t="e">
        <f>VLOOKUP($O41,Raw!$C$874:$N$978,Prices!U$35,0)</f>
        <v>#N/A</v>
      </c>
      <c r="V41" s="13" t="e">
        <f>VLOOKUP($O41,Raw!$C$874:$N$978,Prices!V$35,0)</f>
        <v>#N/A</v>
      </c>
      <c r="W41" s="13" t="e">
        <f>VLOOKUP($O41,Raw!$C$874:$N$978,Prices!W$35,0)</f>
        <v>#N/A</v>
      </c>
      <c r="X41" s="13" t="e">
        <f>VLOOKUP($O41,Raw!$C$874:$N$978,Prices!X$35,0)</f>
        <v>#N/A</v>
      </c>
      <c r="Y41" s="13" t="e">
        <f>VLOOKUP($O41,Raw!$C$874:$N$978,Prices!Y$35,0)</f>
        <v>#N/A</v>
      </c>
      <c r="Z41" s="13" t="e">
        <f>VLOOKUP($O41,Raw!$C$874:$N$978,Prices!Z$35,0)</f>
        <v>#N/A</v>
      </c>
      <c r="AA41" s="13" t="e">
        <f>VLOOKUP($O41,Raw!$C$874:$N$978,Prices!AA$35,0)</f>
        <v>#N/A</v>
      </c>
      <c r="AC41" t="s">
        <v>82</v>
      </c>
      <c r="AD41" s="12" t="s">
        <v>198</v>
      </c>
      <c r="AE41" s="13" t="e">
        <f>VLOOKUP($AC41,Raw!$C$1024:$N$1128,Prices!AE$35,0)</f>
        <v>#N/A</v>
      </c>
      <c r="AF41" s="13" t="e">
        <f>VLOOKUP($AC41,Raw!$C$1024:$N$1128,Prices!AF$35,0)</f>
        <v>#N/A</v>
      </c>
      <c r="AG41" s="13" t="e">
        <f>VLOOKUP($AC41,Raw!$C$1024:$N$1128,Prices!AG$35,0)</f>
        <v>#N/A</v>
      </c>
      <c r="AH41" s="13" t="e">
        <f>VLOOKUP($AC41,Raw!$C$1024:$N$1128,Prices!AH$35,0)</f>
        <v>#N/A</v>
      </c>
      <c r="AI41" s="13" t="e">
        <f>VLOOKUP($AC41,Raw!$C$1024:$N$1128,Prices!AI$35,0)</f>
        <v>#N/A</v>
      </c>
      <c r="AJ41" s="13" t="e">
        <f>VLOOKUP($AC41,Raw!$C$1024:$N$1128,Prices!AJ$35,0)</f>
        <v>#N/A</v>
      </c>
      <c r="AK41" s="13" t="e">
        <f>VLOOKUP($AC41,Raw!$C$1024:$N$1128,Prices!AK$35,0)</f>
        <v>#N/A</v>
      </c>
      <c r="AL41" s="13" t="e">
        <f>VLOOKUP($AC41,Raw!$C$1024:$N$1128,Prices!AL$35,0)</f>
        <v>#N/A</v>
      </c>
      <c r="AM41" s="13" t="e">
        <f>VLOOKUP($AC41,Raw!$C$1024:$N$1128,Prices!AM$35,0)</f>
        <v>#N/A</v>
      </c>
      <c r="AN41" s="13" t="e">
        <f>VLOOKUP($AC41,Raw!$C$1024:$N$1128,Prices!AN$35,0)</f>
        <v>#N/A</v>
      </c>
      <c r="AO41" s="13" t="e">
        <f>VLOOKUP($AC41,Raw!$C$1024:$N$1128,Prices!AO$35,0)</f>
        <v>#N/A</v>
      </c>
      <c r="AQ41" t="s">
        <v>82</v>
      </c>
      <c r="AR41" s="12" t="s">
        <v>198</v>
      </c>
      <c r="AS41" s="13" t="e">
        <f>VLOOKUP($AQ41,Raw!$C$1174:$N$1278,Prices!AS$35,0)</f>
        <v>#N/A</v>
      </c>
      <c r="AT41" s="13" t="e">
        <f>VLOOKUP($AQ41,Raw!$C$1174:$N$1278,Prices!AT$35,0)</f>
        <v>#N/A</v>
      </c>
      <c r="AU41" s="13" t="e">
        <f>VLOOKUP($AQ41,Raw!$C$1174:$N$1278,Prices!AU$35,0)</f>
        <v>#N/A</v>
      </c>
      <c r="AV41" s="13" t="e">
        <f>VLOOKUP($AQ41,Raw!$C$1174:$N$1278,Prices!AV$35,0)</f>
        <v>#N/A</v>
      </c>
      <c r="AW41" s="13" t="e">
        <f>VLOOKUP($AQ41,Raw!$C$1174:$N$1278,Prices!AW$35,0)</f>
        <v>#N/A</v>
      </c>
      <c r="AX41" s="13" t="e">
        <f>VLOOKUP($AQ41,Raw!$C$1174:$N$1278,Prices!AX$35,0)</f>
        <v>#N/A</v>
      </c>
      <c r="AY41" s="13" t="e">
        <f>VLOOKUP($AQ41,Raw!$C$1174:$N$1278,Prices!AY$35,0)</f>
        <v>#N/A</v>
      </c>
      <c r="AZ41" s="13" t="e">
        <f>VLOOKUP($AQ41,Raw!$C$1174:$N$1278,Prices!AZ$35,0)</f>
        <v>#N/A</v>
      </c>
      <c r="BA41" s="13" t="e">
        <f>VLOOKUP($AQ41,Raw!$C$1174:$N$1278,Prices!BA$35,0)</f>
        <v>#N/A</v>
      </c>
      <c r="BB41" s="13" t="e">
        <f>VLOOKUP($AQ41,Raw!$C$1174:$N$1278,Prices!BB$35,0)</f>
        <v>#N/A</v>
      </c>
      <c r="BC41" s="13" t="e">
        <f>VLOOKUP($AQ41,Raw!$C$1174:$N$1278,Prices!BC$35,0)</f>
        <v>#N/A</v>
      </c>
      <c r="BE41" t="s">
        <v>82</v>
      </c>
      <c r="BF41" s="12" t="s">
        <v>198</v>
      </c>
      <c r="BG41" s="13" t="e">
        <f>VLOOKUP($BE41,Raw!$C$1324:$N$1428,Prices!BG$35,0)</f>
        <v>#N/A</v>
      </c>
      <c r="BH41" s="13" t="e">
        <f>VLOOKUP($BE41,Raw!$C$1324:$N$1428,Prices!BH$35,0)</f>
        <v>#N/A</v>
      </c>
      <c r="BI41" s="13" t="e">
        <f>VLOOKUP($BE41,Raw!$C$1324:$N$1428,Prices!BI$35,0)</f>
        <v>#N/A</v>
      </c>
      <c r="BJ41" s="13" t="e">
        <f>VLOOKUP($BE41,Raw!$C$1324:$N$1428,Prices!BJ$35,0)</f>
        <v>#N/A</v>
      </c>
      <c r="BK41" s="13" t="e">
        <f>VLOOKUP($BE41,Raw!$C$1324:$N$1428,Prices!BK$35,0)</f>
        <v>#N/A</v>
      </c>
      <c r="BL41" s="13" t="e">
        <f>VLOOKUP($BE41,Raw!$C$1324:$N$1428,Prices!BL$35,0)</f>
        <v>#N/A</v>
      </c>
      <c r="BM41" s="13" t="e">
        <f>VLOOKUP($BE41,Raw!$C$1324:$N$1428,Prices!BM$35,0)</f>
        <v>#N/A</v>
      </c>
      <c r="BN41" s="13" t="e">
        <f>VLOOKUP($BE41,Raw!$C$1324:$N$1428,Prices!BN$35,0)</f>
        <v>#N/A</v>
      </c>
      <c r="BO41" s="13" t="e">
        <f>VLOOKUP($BE41,Raw!$C$1324:$N$1428,Prices!BO$35,0)</f>
        <v>#N/A</v>
      </c>
      <c r="BP41" s="13" t="e">
        <f>VLOOKUP($BE41,Raw!$C$1324:$N$1428,Prices!BP$35,0)</f>
        <v>#N/A</v>
      </c>
      <c r="BQ41" s="13" t="e">
        <f>VLOOKUP($BE41,Raw!$C$1324:$N$1428,Prices!BQ$35,0)</f>
        <v>#N/A</v>
      </c>
      <c r="BS41" t="s">
        <v>82</v>
      </c>
      <c r="BT41" s="12" t="s">
        <v>198</v>
      </c>
      <c r="BU41" s="13" t="e">
        <f>VLOOKUP($BS41,Raw!$C$1474:$N$1578,Prices!BU$35,0)</f>
        <v>#N/A</v>
      </c>
      <c r="BV41" s="13" t="e">
        <f>VLOOKUP($BS41,Raw!$C$1474:$N$1578,Prices!BV$35,0)</f>
        <v>#N/A</v>
      </c>
      <c r="BW41" s="13" t="e">
        <f>VLOOKUP($BS41,Raw!$C$1474:$N$1578,Prices!BW$35,0)</f>
        <v>#N/A</v>
      </c>
      <c r="BX41" s="13" t="e">
        <f>VLOOKUP($BS41,Raw!$C$1474:$N$1578,Prices!BX$35,0)</f>
        <v>#N/A</v>
      </c>
      <c r="BY41" s="13" t="e">
        <f>VLOOKUP($BS41,Raw!$C$1474:$N$1578,Prices!BY$35,0)</f>
        <v>#N/A</v>
      </c>
      <c r="BZ41" s="13" t="e">
        <f>VLOOKUP($BS41,Raw!$C$1474:$N$1578,Prices!BZ$35,0)</f>
        <v>#N/A</v>
      </c>
      <c r="CA41" s="13" t="e">
        <f>VLOOKUP($BS41,Raw!$C$1474:$N$1578,Prices!CA$35,0)</f>
        <v>#N/A</v>
      </c>
      <c r="CB41" s="13" t="e">
        <f>VLOOKUP($BS41,Raw!$C$1474:$N$1578,Prices!CB$35,0)</f>
        <v>#N/A</v>
      </c>
      <c r="CC41" s="13" t="e">
        <f>VLOOKUP($BS41,Raw!$C$1474:$N$1578,Prices!CC$35,0)</f>
        <v>#N/A</v>
      </c>
      <c r="CD41" s="13" t="e">
        <f>VLOOKUP($BS41,Raw!$C$1474:$N$1578,Prices!CD$35,0)</f>
        <v>#N/A</v>
      </c>
      <c r="CE41" s="13" t="e">
        <f>VLOOKUP($BS41,Raw!$C$1474:$N$1578,Prices!CE$35,0)</f>
        <v>#N/A</v>
      </c>
      <c r="CG41" t="s">
        <v>82</v>
      </c>
      <c r="CH41" s="12" t="s">
        <v>198</v>
      </c>
      <c r="CI41" s="13" t="e">
        <f>VLOOKUP($CG41,Raw!$C$1624:$N$1728,Prices!CI$35,0)</f>
        <v>#N/A</v>
      </c>
      <c r="CJ41" s="13" t="e">
        <f>VLOOKUP($CG41,Raw!$C$1624:$N$1728,Prices!CJ$35,0)</f>
        <v>#N/A</v>
      </c>
      <c r="CK41" s="13" t="e">
        <f>VLOOKUP($CG41,Raw!$C$1624:$N$1728,Prices!CK$35,0)</f>
        <v>#N/A</v>
      </c>
      <c r="CL41" s="13" t="e">
        <f>VLOOKUP($CG41,Raw!$C$1624:$N$1728,Prices!CL$35,0)</f>
        <v>#N/A</v>
      </c>
      <c r="CM41" s="13" t="e">
        <f>VLOOKUP($CG41,Raw!$C$1624:$N$1728,Prices!CM$35,0)</f>
        <v>#N/A</v>
      </c>
      <c r="CN41" s="13" t="e">
        <f>VLOOKUP($CG41,Raw!$C$1624:$N$1728,Prices!CN$35,0)</f>
        <v>#N/A</v>
      </c>
      <c r="CO41" s="13" t="e">
        <f>VLOOKUP($CG41,Raw!$C$1624:$N$1728,Prices!CO$35,0)</f>
        <v>#N/A</v>
      </c>
      <c r="CP41" s="13" t="e">
        <f>VLOOKUP($CG41,Raw!$C$1624:$N$1728,Prices!CP$35,0)</f>
        <v>#N/A</v>
      </c>
      <c r="CQ41" s="13" t="e">
        <f>VLOOKUP($CG41,Raw!$C$1624:$N$1728,Prices!CQ$35,0)</f>
        <v>#N/A</v>
      </c>
      <c r="CR41" s="13" t="e">
        <f>VLOOKUP($CG41,Raw!$C$1624:$N$1728,Prices!CR$35,0)</f>
        <v>#N/A</v>
      </c>
      <c r="CS41" s="13" t="e">
        <f>VLOOKUP($CG41,Raw!$C$1624:$N$1728,Prices!CS$35,0)</f>
        <v>#N/A</v>
      </c>
    </row>
    <row r="42" spans="1:97" x14ac:dyDescent="0.3">
      <c r="A42" t="s">
        <v>9</v>
      </c>
      <c r="B42" s="12" t="s">
        <v>199</v>
      </c>
      <c r="C42" s="13">
        <f>VLOOKUP($A42,Raw!$C$724:$N$792,Prices!C$35,0)</f>
        <v>1.5931609603258436</v>
      </c>
      <c r="D42" s="13">
        <f>VLOOKUP($A42,Raw!$C$724:$N$792,Prices!D$35,0)</f>
        <v>-0.94778638142983818</v>
      </c>
      <c r="E42" s="13">
        <f>VLOOKUP($A42,Raw!$C$724:$N$792,Prices!E$35,0)</f>
        <v>9.9999999999999995E-8</v>
      </c>
      <c r="F42" s="13">
        <f>VLOOKUP($A42,Raw!$C$724:$N$792,Prices!F$35,0)</f>
        <v>9.9999999999999995E-8</v>
      </c>
      <c r="G42" s="13">
        <f>VLOOKUP($A42,Raw!$C$724:$N$792,Prices!G$35,0)</f>
        <v>9.9999999999999995E-8</v>
      </c>
      <c r="H42" s="13">
        <f>VLOOKUP($A42,Raw!$C$724:$N$792,Prices!H$35,0)</f>
        <v>9.9999999999999995E-8</v>
      </c>
      <c r="I42" s="13">
        <f>VLOOKUP($A42,Raw!$C$724:$N$792,Prices!I$35,0)</f>
        <v>9.9999999999999995E-8</v>
      </c>
      <c r="J42" s="13">
        <f>VLOOKUP($A42,Raw!$C$724:$N$792,Prices!J$35,0)</f>
        <v>9.9999999999999995E-8</v>
      </c>
      <c r="K42" s="13">
        <f>VLOOKUP($A42,Raw!$C$724:$N$792,Prices!K$35,0)</f>
        <v>9.9999999999999995E-8</v>
      </c>
      <c r="L42" s="13">
        <f>VLOOKUP($A42,Raw!$C$724:$N$792,Prices!L$35,0)</f>
        <v>9.9999999999999995E-8</v>
      </c>
      <c r="M42" s="13">
        <f>VLOOKUP($A42,Raw!$C$724:$N$792,Prices!M$35,0)</f>
        <v>9.9999999999999995E-8</v>
      </c>
      <c r="N42" s="13"/>
      <c r="O42" t="s">
        <v>83</v>
      </c>
      <c r="P42" s="12" t="s">
        <v>199</v>
      </c>
      <c r="Q42" s="13" t="e">
        <f>VLOOKUP($O42,Raw!$C$874:$N$978,Prices!Q$35,0)</f>
        <v>#N/A</v>
      </c>
      <c r="R42" s="13" t="e">
        <f>VLOOKUP($O42,Raw!$C$874:$N$978,Prices!R$35,0)</f>
        <v>#N/A</v>
      </c>
      <c r="S42" s="13" t="e">
        <f>VLOOKUP($O42,Raw!$C$874:$N$978,Prices!S$35,0)</f>
        <v>#N/A</v>
      </c>
      <c r="T42" s="13" t="e">
        <f>VLOOKUP($O42,Raw!$C$874:$N$978,Prices!T$35,0)</f>
        <v>#N/A</v>
      </c>
      <c r="U42" s="13" t="e">
        <f>VLOOKUP($O42,Raw!$C$874:$N$978,Prices!U$35,0)</f>
        <v>#N/A</v>
      </c>
      <c r="V42" s="13" t="e">
        <f>VLOOKUP($O42,Raw!$C$874:$N$978,Prices!V$35,0)</f>
        <v>#N/A</v>
      </c>
      <c r="W42" s="13" t="e">
        <f>VLOOKUP($O42,Raw!$C$874:$N$978,Prices!W$35,0)</f>
        <v>#N/A</v>
      </c>
      <c r="X42" s="13" t="e">
        <f>VLOOKUP($O42,Raw!$C$874:$N$978,Prices!X$35,0)</f>
        <v>#N/A</v>
      </c>
      <c r="Y42" s="13" t="e">
        <f>VLOOKUP($O42,Raw!$C$874:$N$978,Prices!Y$35,0)</f>
        <v>#N/A</v>
      </c>
      <c r="Z42" s="13" t="e">
        <f>VLOOKUP($O42,Raw!$C$874:$N$978,Prices!Z$35,0)</f>
        <v>#N/A</v>
      </c>
      <c r="AA42" s="13" t="e">
        <f>VLOOKUP($O42,Raw!$C$874:$N$978,Prices!AA$35,0)</f>
        <v>#N/A</v>
      </c>
      <c r="AC42" t="s">
        <v>83</v>
      </c>
      <c r="AD42" s="12" t="s">
        <v>199</v>
      </c>
      <c r="AE42" s="13" t="e">
        <f>VLOOKUP($AC42,Raw!$C$1024:$N$1128,Prices!AE$35,0)</f>
        <v>#N/A</v>
      </c>
      <c r="AF42" s="13" t="e">
        <f>VLOOKUP($AC42,Raw!$C$1024:$N$1128,Prices!AF$35,0)</f>
        <v>#N/A</v>
      </c>
      <c r="AG42" s="13" t="e">
        <f>VLOOKUP($AC42,Raw!$C$1024:$N$1128,Prices!AG$35,0)</f>
        <v>#N/A</v>
      </c>
      <c r="AH42" s="13" t="e">
        <f>VLOOKUP($AC42,Raw!$C$1024:$N$1128,Prices!AH$35,0)</f>
        <v>#N/A</v>
      </c>
      <c r="AI42" s="13" t="e">
        <f>VLOOKUP($AC42,Raw!$C$1024:$N$1128,Prices!AI$35,0)</f>
        <v>#N/A</v>
      </c>
      <c r="AJ42" s="13" t="e">
        <f>VLOOKUP($AC42,Raw!$C$1024:$N$1128,Prices!AJ$35,0)</f>
        <v>#N/A</v>
      </c>
      <c r="AK42" s="13" t="e">
        <f>VLOOKUP($AC42,Raw!$C$1024:$N$1128,Prices!AK$35,0)</f>
        <v>#N/A</v>
      </c>
      <c r="AL42" s="13" t="e">
        <f>VLOOKUP($AC42,Raw!$C$1024:$N$1128,Prices!AL$35,0)</f>
        <v>#N/A</v>
      </c>
      <c r="AM42" s="13" t="e">
        <f>VLOOKUP($AC42,Raw!$C$1024:$N$1128,Prices!AM$35,0)</f>
        <v>#N/A</v>
      </c>
      <c r="AN42" s="13" t="e">
        <f>VLOOKUP($AC42,Raw!$C$1024:$N$1128,Prices!AN$35,0)</f>
        <v>#N/A</v>
      </c>
      <c r="AO42" s="13" t="e">
        <f>VLOOKUP($AC42,Raw!$C$1024:$N$1128,Prices!AO$35,0)</f>
        <v>#N/A</v>
      </c>
      <c r="AQ42" t="s">
        <v>83</v>
      </c>
      <c r="AR42" s="12" t="s">
        <v>199</v>
      </c>
      <c r="AS42" s="13" t="e">
        <f>VLOOKUP($AQ42,Raw!$C$1174:$N$1278,Prices!AS$35,0)</f>
        <v>#N/A</v>
      </c>
      <c r="AT42" s="13" t="e">
        <f>VLOOKUP($AQ42,Raw!$C$1174:$N$1278,Prices!AT$35,0)</f>
        <v>#N/A</v>
      </c>
      <c r="AU42" s="13" t="e">
        <f>VLOOKUP($AQ42,Raw!$C$1174:$N$1278,Prices!AU$35,0)</f>
        <v>#N/A</v>
      </c>
      <c r="AV42" s="13" t="e">
        <f>VLOOKUP($AQ42,Raw!$C$1174:$N$1278,Prices!AV$35,0)</f>
        <v>#N/A</v>
      </c>
      <c r="AW42" s="13" t="e">
        <f>VLOOKUP($AQ42,Raw!$C$1174:$N$1278,Prices!AW$35,0)</f>
        <v>#N/A</v>
      </c>
      <c r="AX42" s="13" t="e">
        <f>VLOOKUP($AQ42,Raw!$C$1174:$N$1278,Prices!AX$35,0)</f>
        <v>#N/A</v>
      </c>
      <c r="AY42" s="13" t="e">
        <f>VLOOKUP($AQ42,Raw!$C$1174:$N$1278,Prices!AY$35,0)</f>
        <v>#N/A</v>
      </c>
      <c r="AZ42" s="13" t="e">
        <f>VLOOKUP($AQ42,Raw!$C$1174:$N$1278,Prices!AZ$35,0)</f>
        <v>#N/A</v>
      </c>
      <c r="BA42" s="13" t="e">
        <f>VLOOKUP($AQ42,Raw!$C$1174:$N$1278,Prices!BA$35,0)</f>
        <v>#N/A</v>
      </c>
      <c r="BB42" s="13" t="e">
        <f>VLOOKUP($AQ42,Raw!$C$1174:$N$1278,Prices!BB$35,0)</f>
        <v>#N/A</v>
      </c>
      <c r="BC42" s="13" t="e">
        <f>VLOOKUP($AQ42,Raw!$C$1174:$N$1278,Prices!BC$35,0)</f>
        <v>#N/A</v>
      </c>
      <c r="BE42" t="s">
        <v>83</v>
      </c>
      <c r="BF42" s="12" t="s">
        <v>199</v>
      </c>
      <c r="BG42" s="13" t="e">
        <f>VLOOKUP($BE42,Raw!$C$1324:$N$1428,Prices!BG$35,0)</f>
        <v>#N/A</v>
      </c>
      <c r="BH42" s="13" t="e">
        <f>VLOOKUP($BE42,Raw!$C$1324:$N$1428,Prices!BH$35,0)</f>
        <v>#N/A</v>
      </c>
      <c r="BI42" s="13" t="e">
        <f>VLOOKUP($BE42,Raw!$C$1324:$N$1428,Prices!BI$35,0)</f>
        <v>#N/A</v>
      </c>
      <c r="BJ42" s="13" t="e">
        <f>VLOOKUP($BE42,Raw!$C$1324:$N$1428,Prices!BJ$35,0)</f>
        <v>#N/A</v>
      </c>
      <c r="BK42" s="13" t="e">
        <f>VLOOKUP($BE42,Raw!$C$1324:$N$1428,Prices!BK$35,0)</f>
        <v>#N/A</v>
      </c>
      <c r="BL42" s="13" t="e">
        <f>VLOOKUP($BE42,Raw!$C$1324:$N$1428,Prices!BL$35,0)</f>
        <v>#N/A</v>
      </c>
      <c r="BM42" s="13" t="e">
        <f>VLOOKUP($BE42,Raw!$C$1324:$N$1428,Prices!BM$35,0)</f>
        <v>#N/A</v>
      </c>
      <c r="BN42" s="13" t="e">
        <f>VLOOKUP($BE42,Raw!$C$1324:$N$1428,Prices!BN$35,0)</f>
        <v>#N/A</v>
      </c>
      <c r="BO42" s="13" t="e">
        <f>VLOOKUP($BE42,Raw!$C$1324:$N$1428,Prices!BO$35,0)</f>
        <v>#N/A</v>
      </c>
      <c r="BP42" s="13" t="e">
        <f>VLOOKUP($BE42,Raw!$C$1324:$N$1428,Prices!BP$35,0)</f>
        <v>#N/A</v>
      </c>
      <c r="BQ42" s="13" t="e">
        <f>VLOOKUP($BE42,Raw!$C$1324:$N$1428,Prices!BQ$35,0)</f>
        <v>#N/A</v>
      </c>
      <c r="BS42" t="s">
        <v>83</v>
      </c>
      <c r="BT42" s="12" t="s">
        <v>199</v>
      </c>
      <c r="BU42" s="13" t="e">
        <f>VLOOKUP($BS42,Raw!$C$1474:$N$1578,Prices!BU$35,0)</f>
        <v>#N/A</v>
      </c>
      <c r="BV42" s="13" t="e">
        <f>VLOOKUP($BS42,Raw!$C$1474:$N$1578,Prices!BV$35,0)</f>
        <v>#N/A</v>
      </c>
      <c r="BW42" s="13" t="e">
        <f>VLOOKUP($BS42,Raw!$C$1474:$N$1578,Prices!BW$35,0)</f>
        <v>#N/A</v>
      </c>
      <c r="BX42" s="13" t="e">
        <f>VLOOKUP($BS42,Raw!$C$1474:$N$1578,Prices!BX$35,0)</f>
        <v>#N/A</v>
      </c>
      <c r="BY42" s="13" t="e">
        <f>VLOOKUP($BS42,Raw!$C$1474:$N$1578,Prices!BY$35,0)</f>
        <v>#N/A</v>
      </c>
      <c r="BZ42" s="13" t="e">
        <f>VLOOKUP($BS42,Raw!$C$1474:$N$1578,Prices!BZ$35,0)</f>
        <v>#N/A</v>
      </c>
      <c r="CA42" s="13" t="e">
        <f>VLOOKUP($BS42,Raw!$C$1474:$N$1578,Prices!CA$35,0)</f>
        <v>#N/A</v>
      </c>
      <c r="CB42" s="13" t="e">
        <f>VLOOKUP($BS42,Raw!$C$1474:$N$1578,Prices!CB$35,0)</f>
        <v>#N/A</v>
      </c>
      <c r="CC42" s="13" t="e">
        <f>VLOOKUP($BS42,Raw!$C$1474:$N$1578,Prices!CC$35,0)</f>
        <v>#N/A</v>
      </c>
      <c r="CD42" s="13" t="e">
        <f>VLOOKUP($BS42,Raw!$C$1474:$N$1578,Prices!CD$35,0)</f>
        <v>#N/A</v>
      </c>
      <c r="CE42" s="13" t="e">
        <f>VLOOKUP($BS42,Raw!$C$1474:$N$1578,Prices!CE$35,0)</f>
        <v>#N/A</v>
      </c>
      <c r="CG42" t="s">
        <v>83</v>
      </c>
      <c r="CH42" s="12" t="s">
        <v>199</v>
      </c>
      <c r="CI42" s="13" t="e">
        <f>VLOOKUP($CG42,Raw!$C$1624:$N$1728,Prices!CI$35,0)</f>
        <v>#N/A</v>
      </c>
      <c r="CJ42" s="13" t="e">
        <f>VLOOKUP($CG42,Raw!$C$1624:$N$1728,Prices!CJ$35,0)</f>
        <v>#N/A</v>
      </c>
      <c r="CK42" s="13" t="e">
        <f>VLOOKUP($CG42,Raw!$C$1624:$N$1728,Prices!CK$35,0)</f>
        <v>#N/A</v>
      </c>
      <c r="CL42" s="13" t="e">
        <f>VLOOKUP($CG42,Raw!$C$1624:$N$1728,Prices!CL$35,0)</f>
        <v>#N/A</v>
      </c>
      <c r="CM42" s="13" t="e">
        <f>VLOOKUP($CG42,Raw!$C$1624:$N$1728,Prices!CM$35,0)</f>
        <v>#N/A</v>
      </c>
      <c r="CN42" s="13" t="e">
        <f>VLOOKUP($CG42,Raw!$C$1624:$N$1728,Prices!CN$35,0)</f>
        <v>#N/A</v>
      </c>
      <c r="CO42" s="13" t="e">
        <f>VLOOKUP($CG42,Raw!$C$1624:$N$1728,Prices!CO$35,0)</f>
        <v>#N/A</v>
      </c>
      <c r="CP42" s="13" t="e">
        <f>VLOOKUP($CG42,Raw!$C$1624:$N$1728,Prices!CP$35,0)</f>
        <v>#N/A</v>
      </c>
      <c r="CQ42" s="13" t="e">
        <f>VLOOKUP($CG42,Raw!$C$1624:$N$1728,Prices!CQ$35,0)</f>
        <v>#N/A</v>
      </c>
      <c r="CR42" s="13" t="e">
        <f>VLOOKUP($CG42,Raw!$C$1624:$N$1728,Prices!CR$35,0)</f>
        <v>#N/A</v>
      </c>
      <c r="CS42" s="13" t="e">
        <f>VLOOKUP($CG42,Raw!$C$1624:$N$1728,Prices!CS$35,0)</f>
        <v>#N/A</v>
      </c>
    </row>
    <row r="43" spans="1:97" x14ac:dyDescent="0.3">
      <c r="A43" t="s">
        <v>10</v>
      </c>
      <c r="B43" s="12" t="s">
        <v>200</v>
      </c>
      <c r="C43" s="13">
        <f>VLOOKUP($A43,Raw!$C$724:$N$792,Prices!C$35,0)</f>
        <v>0.53208862935603518</v>
      </c>
      <c r="D43" s="13">
        <f>VLOOKUP($A43,Raw!$C$724:$N$792,Prices!D$35,0)</f>
        <v>-0.99009900990099098</v>
      </c>
      <c r="E43" s="13">
        <f>VLOOKUP($A43,Raw!$C$724:$N$792,Prices!E$35,0)</f>
        <v>9.9999999999999995E-8</v>
      </c>
      <c r="F43" s="13">
        <f>VLOOKUP($A43,Raw!$C$724:$N$792,Prices!F$35,0)</f>
        <v>9.9999999999999995E-8</v>
      </c>
      <c r="G43" s="13">
        <f>VLOOKUP($A43,Raw!$C$724:$N$792,Prices!G$35,0)</f>
        <v>9.9999999999999995E-8</v>
      </c>
      <c r="H43" s="13">
        <f>VLOOKUP($A43,Raw!$C$724:$N$792,Prices!H$35,0)</f>
        <v>9.9999999999999995E-8</v>
      </c>
      <c r="I43" s="13">
        <f>VLOOKUP($A43,Raw!$C$724:$N$792,Prices!I$35,0)</f>
        <v>9.9999999999999995E-8</v>
      </c>
      <c r="J43" s="13">
        <f>VLOOKUP($A43,Raw!$C$724:$N$792,Prices!J$35,0)</f>
        <v>9.9999999999999995E-8</v>
      </c>
      <c r="K43" s="13">
        <f>VLOOKUP($A43,Raw!$C$724:$N$792,Prices!K$35,0)</f>
        <v>9.9999999999999995E-8</v>
      </c>
      <c r="L43" s="13">
        <f>VLOOKUP($A43,Raw!$C$724:$N$792,Prices!L$35,0)</f>
        <v>9.9999999999999995E-8</v>
      </c>
      <c r="M43" s="13">
        <f>VLOOKUP($A43,Raw!$C$724:$N$792,Prices!M$35,0)</f>
        <v>9.9999999999999995E-8</v>
      </c>
      <c r="N43" s="13"/>
      <c r="O43" t="s">
        <v>84</v>
      </c>
      <c r="P43" s="12" t="s">
        <v>200</v>
      </c>
      <c r="Q43" s="13" t="e">
        <f>VLOOKUP($O43,Raw!$C$874:$N$978,Prices!Q$35,0)</f>
        <v>#N/A</v>
      </c>
      <c r="R43" s="13" t="e">
        <f>VLOOKUP($O43,Raw!$C$874:$N$978,Prices!R$35,0)</f>
        <v>#N/A</v>
      </c>
      <c r="S43" s="13" t="e">
        <f>VLOOKUP($O43,Raw!$C$874:$N$978,Prices!S$35,0)</f>
        <v>#N/A</v>
      </c>
      <c r="T43" s="13" t="e">
        <f>VLOOKUP($O43,Raw!$C$874:$N$978,Prices!T$35,0)</f>
        <v>#N/A</v>
      </c>
      <c r="U43" s="13" t="e">
        <f>VLOOKUP($O43,Raw!$C$874:$N$978,Prices!U$35,0)</f>
        <v>#N/A</v>
      </c>
      <c r="V43" s="13" t="e">
        <f>VLOOKUP($O43,Raw!$C$874:$N$978,Prices!V$35,0)</f>
        <v>#N/A</v>
      </c>
      <c r="W43" s="13" t="e">
        <f>VLOOKUP($O43,Raw!$C$874:$N$978,Prices!W$35,0)</f>
        <v>#N/A</v>
      </c>
      <c r="X43" s="13" t="e">
        <f>VLOOKUP($O43,Raw!$C$874:$N$978,Prices!X$35,0)</f>
        <v>#N/A</v>
      </c>
      <c r="Y43" s="13" t="e">
        <f>VLOOKUP($O43,Raw!$C$874:$N$978,Prices!Y$35,0)</f>
        <v>#N/A</v>
      </c>
      <c r="Z43" s="13" t="e">
        <f>VLOOKUP($O43,Raw!$C$874:$N$978,Prices!Z$35,0)</f>
        <v>#N/A</v>
      </c>
      <c r="AA43" s="13" t="e">
        <f>VLOOKUP($O43,Raw!$C$874:$N$978,Prices!AA$35,0)</f>
        <v>#N/A</v>
      </c>
      <c r="AC43" t="s">
        <v>84</v>
      </c>
      <c r="AD43" s="12" t="s">
        <v>200</v>
      </c>
      <c r="AE43" s="13" t="e">
        <f>VLOOKUP($AC43,Raw!$C$1024:$N$1128,Prices!AE$35,0)</f>
        <v>#N/A</v>
      </c>
      <c r="AF43" s="13" t="e">
        <f>VLOOKUP($AC43,Raw!$C$1024:$N$1128,Prices!AF$35,0)</f>
        <v>#N/A</v>
      </c>
      <c r="AG43" s="13" t="e">
        <f>VLOOKUP($AC43,Raw!$C$1024:$N$1128,Prices!AG$35,0)</f>
        <v>#N/A</v>
      </c>
      <c r="AH43" s="13" t="e">
        <f>VLOOKUP($AC43,Raw!$C$1024:$N$1128,Prices!AH$35,0)</f>
        <v>#N/A</v>
      </c>
      <c r="AI43" s="13" t="e">
        <f>VLOOKUP($AC43,Raw!$C$1024:$N$1128,Prices!AI$35,0)</f>
        <v>#N/A</v>
      </c>
      <c r="AJ43" s="13" t="e">
        <f>VLOOKUP($AC43,Raw!$C$1024:$N$1128,Prices!AJ$35,0)</f>
        <v>#N/A</v>
      </c>
      <c r="AK43" s="13" t="e">
        <f>VLOOKUP($AC43,Raw!$C$1024:$N$1128,Prices!AK$35,0)</f>
        <v>#N/A</v>
      </c>
      <c r="AL43" s="13" t="e">
        <f>VLOOKUP($AC43,Raw!$C$1024:$N$1128,Prices!AL$35,0)</f>
        <v>#N/A</v>
      </c>
      <c r="AM43" s="13" t="e">
        <f>VLOOKUP($AC43,Raw!$C$1024:$N$1128,Prices!AM$35,0)</f>
        <v>#N/A</v>
      </c>
      <c r="AN43" s="13" t="e">
        <f>VLOOKUP($AC43,Raw!$C$1024:$N$1128,Prices!AN$35,0)</f>
        <v>#N/A</v>
      </c>
      <c r="AO43" s="13" t="e">
        <f>VLOOKUP($AC43,Raw!$C$1024:$N$1128,Prices!AO$35,0)</f>
        <v>#N/A</v>
      </c>
      <c r="AQ43" t="s">
        <v>84</v>
      </c>
      <c r="AR43" s="12" t="s">
        <v>200</v>
      </c>
      <c r="AS43" s="13" t="e">
        <f>VLOOKUP($AQ43,Raw!$C$1174:$N$1278,Prices!AS$35,0)</f>
        <v>#N/A</v>
      </c>
      <c r="AT43" s="13" t="e">
        <f>VLOOKUP($AQ43,Raw!$C$1174:$N$1278,Prices!AT$35,0)</f>
        <v>#N/A</v>
      </c>
      <c r="AU43" s="13" t="e">
        <f>VLOOKUP($AQ43,Raw!$C$1174:$N$1278,Prices!AU$35,0)</f>
        <v>#N/A</v>
      </c>
      <c r="AV43" s="13" t="e">
        <f>VLOOKUP($AQ43,Raw!$C$1174:$N$1278,Prices!AV$35,0)</f>
        <v>#N/A</v>
      </c>
      <c r="AW43" s="13" t="e">
        <f>VLOOKUP($AQ43,Raw!$C$1174:$N$1278,Prices!AW$35,0)</f>
        <v>#N/A</v>
      </c>
      <c r="AX43" s="13" t="e">
        <f>VLOOKUP($AQ43,Raw!$C$1174:$N$1278,Prices!AX$35,0)</f>
        <v>#N/A</v>
      </c>
      <c r="AY43" s="13" t="e">
        <f>VLOOKUP($AQ43,Raw!$C$1174:$N$1278,Prices!AY$35,0)</f>
        <v>#N/A</v>
      </c>
      <c r="AZ43" s="13" t="e">
        <f>VLOOKUP($AQ43,Raw!$C$1174:$N$1278,Prices!AZ$35,0)</f>
        <v>#N/A</v>
      </c>
      <c r="BA43" s="13" t="e">
        <f>VLOOKUP($AQ43,Raw!$C$1174:$N$1278,Prices!BA$35,0)</f>
        <v>#N/A</v>
      </c>
      <c r="BB43" s="13" t="e">
        <f>VLOOKUP($AQ43,Raw!$C$1174:$N$1278,Prices!BB$35,0)</f>
        <v>#N/A</v>
      </c>
      <c r="BC43" s="13" t="e">
        <f>VLOOKUP($AQ43,Raw!$C$1174:$N$1278,Prices!BC$35,0)</f>
        <v>#N/A</v>
      </c>
      <c r="BE43" t="s">
        <v>84</v>
      </c>
      <c r="BF43" s="12" t="s">
        <v>200</v>
      </c>
      <c r="BG43" s="13" t="e">
        <f>VLOOKUP($BE43,Raw!$C$1324:$N$1428,Prices!BG$35,0)</f>
        <v>#N/A</v>
      </c>
      <c r="BH43" s="13" t="e">
        <f>VLOOKUP($BE43,Raw!$C$1324:$N$1428,Prices!BH$35,0)</f>
        <v>#N/A</v>
      </c>
      <c r="BI43" s="13" t="e">
        <f>VLOOKUP($BE43,Raw!$C$1324:$N$1428,Prices!BI$35,0)</f>
        <v>#N/A</v>
      </c>
      <c r="BJ43" s="13" t="e">
        <f>VLOOKUP($BE43,Raw!$C$1324:$N$1428,Prices!BJ$35,0)</f>
        <v>#N/A</v>
      </c>
      <c r="BK43" s="13" t="e">
        <f>VLOOKUP($BE43,Raw!$C$1324:$N$1428,Prices!BK$35,0)</f>
        <v>#N/A</v>
      </c>
      <c r="BL43" s="13" t="e">
        <f>VLOOKUP($BE43,Raw!$C$1324:$N$1428,Prices!BL$35,0)</f>
        <v>#N/A</v>
      </c>
      <c r="BM43" s="13" t="e">
        <f>VLOOKUP($BE43,Raw!$C$1324:$N$1428,Prices!BM$35,0)</f>
        <v>#N/A</v>
      </c>
      <c r="BN43" s="13" t="e">
        <f>VLOOKUP($BE43,Raw!$C$1324:$N$1428,Prices!BN$35,0)</f>
        <v>#N/A</v>
      </c>
      <c r="BO43" s="13" t="e">
        <f>VLOOKUP($BE43,Raw!$C$1324:$N$1428,Prices!BO$35,0)</f>
        <v>#N/A</v>
      </c>
      <c r="BP43" s="13" t="e">
        <f>VLOOKUP($BE43,Raw!$C$1324:$N$1428,Prices!BP$35,0)</f>
        <v>#N/A</v>
      </c>
      <c r="BQ43" s="13" t="e">
        <f>VLOOKUP($BE43,Raw!$C$1324:$N$1428,Prices!BQ$35,0)</f>
        <v>#N/A</v>
      </c>
      <c r="BS43" t="s">
        <v>84</v>
      </c>
      <c r="BT43" s="12" t="s">
        <v>200</v>
      </c>
      <c r="BU43" s="13" t="e">
        <f>VLOOKUP($BS43,Raw!$C$1474:$N$1578,Prices!BU$35,0)</f>
        <v>#N/A</v>
      </c>
      <c r="BV43" s="13" t="e">
        <f>VLOOKUP($BS43,Raw!$C$1474:$N$1578,Prices!BV$35,0)</f>
        <v>#N/A</v>
      </c>
      <c r="BW43" s="13" t="e">
        <f>VLOOKUP($BS43,Raw!$C$1474:$N$1578,Prices!BW$35,0)</f>
        <v>#N/A</v>
      </c>
      <c r="BX43" s="13" t="e">
        <f>VLOOKUP($BS43,Raw!$C$1474:$N$1578,Prices!BX$35,0)</f>
        <v>#N/A</v>
      </c>
      <c r="BY43" s="13" t="e">
        <f>VLOOKUP($BS43,Raw!$C$1474:$N$1578,Prices!BY$35,0)</f>
        <v>#N/A</v>
      </c>
      <c r="BZ43" s="13" t="e">
        <f>VLOOKUP($BS43,Raw!$C$1474:$N$1578,Prices!BZ$35,0)</f>
        <v>#N/A</v>
      </c>
      <c r="CA43" s="13" t="e">
        <f>VLOOKUP($BS43,Raw!$C$1474:$N$1578,Prices!CA$35,0)</f>
        <v>#N/A</v>
      </c>
      <c r="CB43" s="13" t="e">
        <f>VLOOKUP($BS43,Raw!$C$1474:$N$1578,Prices!CB$35,0)</f>
        <v>#N/A</v>
      </c>
      <c r="CC43" s="13" t="e">
        <f>VLOOKUP($BS43,Raw!$C$1474:$N$1578,Prices!CC$35,0)</f>
        <v>#N/A</v>
      </c>
      <c r="CD43" s="13" t="e">
        <f>VLOOKUP($BS43,Raw!$C$1474:$N$1578,Prices!CD$35,0)</f>
        <v>#N/A</v>
      </c>
      <c r="CE43" s="13" t="e">
        <f>VLOOKUP($BS43,Raw!$C$1474:$N$1578,Prices!CE$35,0)</f>
        <v>#N/A</v>
      </c>
      <c r="CG43" t="s">
        <v>84</v>
      </c>
      <c r="CH43" s="12" t="s">
        <v>200</v>
      </c>
      <c r="CI43" s="13" t="e">
        <f>VLOOKUP($CG43,Raw!$C$1624:$N$1728,Prices!CI$35,0)</f>
        <v>#N/A</v>
      </c>
      <c r="CJ43" s="13" t="e">
        <f>VLOOKUP($CG43,Raw!$C$1624:$N$1728,Prices!CJ$35,0)</f>
        <v>#N/A</v>
      </c>
      <c r="CK43" s="13" t="e">
        <f>VLOOKUP($CG43,Raw!$C$1624:$N$1728,Prices!CK$35,0)</f>
        <v>#N/A</v>
      </c>
      <c r="CL43" s="13" t="e">
        <f>VLOOKUP($CG43,Raw!$C$1624:$N$1728,Prices!CL$35,0)</f>
        <v>#N/A</v>
      </c>
      <c r="CM43" s="13" t="e">
        <f>VLOOKUP($CG43,Raw!$C$1624:$N$1728,Prices!CM$35,0)</f>
        <v>#N/A</v>
      </c>
      <c r="CN43" s="13" t="e">
        <f>VLOOKUP($CG43,Raw!$C$1624:$N$1728,Prices!CN$35,0)</f>
        <v>#N/A</v>
      </c>
      <c r="CO43" s="13" t="e">
        <f>VLOOKUP($CG43,Raw!$C$1624:$N$1728,Prices!CO$35,0)</f>
        <v>#N/A</v>
      </c>
      <c r="CP43" s="13" t="e">
        <f>VLOOKUP($CG43,Raw!$C$1624:$N$1728,Prices!CP$35,0)</f>
        <v>#N/A</v>
      </c>
      <c r="CQ43" s="13" t="e">
        <f>VLOOKUP($CG43,Raw!$C$1624:$N$1728,Prices!CQ$35,0)</f>
        <v>#N/A</v>
      </c>
      <c r="CR43" s="13" t="e">
        <f>VLOOKUP($CG43,Raw!$C$1624:$N$1728,Prices!CR$35,0)</f>
        <v>#N/A</v>
      </c>
      <c r="CS43" s="13" t="e">
        <f>VLOOKUP($CG43,Raw!$C$1624:$N$1728,Prices!CS$35,0)</f>
        <v>#N/A</v>
      </c>
    </row>
    <row r="44" spans="1:97" x14ac:dyDescent="0.3">
      <c r="A44" t="s">
        <v>11</v>
      </c>
      <c r="B44" s="1" t="s">
        <v>201</v>
      </c>
      <c r="C44" s="11" t="e">
        <f>VLOOKUP($A44,Raw!$C$724:$N$792,Prices!C$35,0)</f>
        <v>#N/A</v>
      </c>
      <c r="D44" s="11" t="e">
        <f>VLOOKUP($A44,Raw!$C$724:$N$792,Prices!D$35,0)</f>
        <v>#N/A</v>
      </c>
      <c r="E44" s="11" t="e">
        <f>VLOOKUP($A44,Raw!$C$724:$N$792,Prices!E$35,0)</f>
        <v>#N/A</v>
      </c>
      <c r="F44" s="11" t="e">
        <f>VLOOKUP($A44,Raw!$C$724:$N$792,Prices!F$35,0)</f>
        <v>#N/A</v>
      </c>
      <c r="G44" s="11" t="e">
        <f>VLOOKUP($A44,Raw!$C$724:$N$792,Prices!G$35,0)</f>
        <v>#N/A</v>
      </c>
      <c r="H44" s="11" t="e">
        <f>VLOOKUP($A44,Raw!$C$724:$N$792,Prices!H$35,0)</f>
        <v>#N/A</v>
      </c>
      <c r="I44" s="11" t="e">
        <f>VLOOKUP($A44,Raw!$C$724:$N$792,Prices!I$35,0)</f>
        <v>#N/A</v>
      </c>
      <c r="J44" s="11" t="e">
        <f>VLOOKUP($A44,Raw!$C$724:$N$792,Prices!J$35,0)</f>
        <v>#N/A</v>
      </c>
      <c r="K44" s="11" t="e">
        <f>VLOOKUP($A44,Raw!$C$724:$N$792,Prices!K$35,0)</f>
        <v>#N/A</v>
      </c>
      <c r="L44" s="11" t="e">
        <f>VLOOKUP($A44,Raw!$C$724:$N$792,Prices!L$35,0)</f>
        <v>#N/A</v>
      </c>
      <c r="M44" s="11" t="e">
        <f>VLOOKUP($A44,Raw!$C$724:$N$792,Prices!M$35,0)</f>
        <v>#N/A</v>
      </c>
      <c r="N44" s="11"/>
      <c r="O44" t="s">
        <v>85</v>
      </c>
      <c r="P44" s="1" t="s">
        <v>201</v>
      </c>
      <c r="Q44" s="11" t="e">
        <f>VLOOKUP($O44,Raw!$C$874:$N$978,Prices!Q$35,0)</f>
        <v>#N/A</v>
      </c>
      <c r="R44" s="11" t="e">
        <f>VLOOKUP($O44,Raw!$C$874:$N$978,Prices!R$35,0)</f>
        <v>#N/A</v>
      </c>
      <c r="S44" s="11" t="e">
        <f>VLOOKUP($O44,Raw!$C$874:$N$978,Prices!S$35,0)</f>
        <v>#N/A</v>
      </c>
      <c r="T44" s="11" t="e">
        <f>VLOOKUP($O44,Raw!$C$874:$N$978,Prices!T$35,0)</f>
        <v>#N/A</v>
      </c>
      <c r="U44" s="11" t="e">
        <f>VLOOKUP($O44,Raw!$C$874:$N$978,Prices!U$35,0)</f>
        <v>#N/A</v>
      </c>
      <c r="V44" s="11" t="e">
        <f>VLOOKUP($O44,Raw!$C$874:$N$978,Prices!V$35,0)</f>
        <v>#N/A</v>
      </c>
      <c r="W44" s="11" t="e">
        <f>VLOOKUP($O44,Raw!$C$874:$N$978,Prices!W$35,0)</f>
        <v>#N/A</v>
      </c>
      <c r="X44" s="11" t="e">
        <f>VLOOKUP($O44,Raw!$C$874:$N$978,Prices!X$35,0)</f>
        <v>#N/A</v>
      </c>
      <c r="Y44" s="11" t="e">
        <f>VLOOKUP($O44,Raw!$C$874:$N$978,Prices!Y$35,0)</f>
        <v>#N/A</v>
      </c>
      <c r="Z44" s="11" t="e">
        <f>VLOOKUP($O44,Raw!$C$874:$N$978,Prices!Z$35,0)</f>
        <v>#N/A</v>
      </c>
      <c r="AA44" s="11" t="e">
        <f>VLOOKUP($O44,Raw!$C$874:$N$978,Prices!AA$35,0)</f>
        <v>#N/A</v>
      </c>
      <c r="AC44" t="s">
        <v>85</v>
      </c>
      <c r="AD44" s="1" t="s">
        <v>201</v>
      </c>
      <c r="AE44" s="11" t="e">
        <f>VLOOKUP($AC44,Raw!$C$1024:$N$1128,Prices!AE$35,0)</f>
        <v>#N/A</v>
      </c>
      <c r="AF44" s="11" t="e">
        <f>VLOOKUP($AC44,Raw!$C$1024:$N$1128,Prices!AF$35,0)</f>
        <v>#N/A</v>
      </c>
      <c r="AG44" s="11" t="e">
        <f>VLOOKUP($AC44,Raw!$C$1024:$N$1128,Prices!AG$35,0)</f>
        <v>#N/A</v>
      </c>
      <c r="AH44" s="11" t="e">
        <f>VLOOKUP($AC44,Raw!$C$1024:$N$1128,Prices!AH$35,0)</f>
        <v>#N/A</v>
      </c>
      <c r="AI44" s="11" t="e">
        <f>VLOOKUP($AC44,Raw!$C$1024:$N$1128,Prices!AI$35,0)</f>
        <v>#N/A</v>
      </c>
      <c r="AJ44" s="11" t="e">
        <f>VLOOKUP($AC44,Raw!$C$1024:$N$1128,Prices!AJ$35,0)</f>
        <v>#N/A</v>
      </c>
      <c r="AK44" s="11" t="e">
        <f>VLOOKUP($AC44,Raw!$C$1024:$N$1128,Prices!AK$35,0)</f>
        <v>#N/A</v>
      </c>
      <c r="AL44" s="11" t="e">
        <f>VLOOKUP($AC44,Raw!$C$1024:$N$1128,Prices!AL$35,0)</f>
        <v>#N/A</v>
      </c>
      <c r="AM44" s="11" t="e">
        <f>VLOOKUP($AC44,Raw!$C$1024:$N$1128,Prices!AM$35,0)</f>
        <v>#N/A</v>
      </c>
      <c r="AN44" s="11" t="e">
        <f>VLOOKUP($AC44,Raw!$C$1024:$N$1128,Prices!AN$35,0)</f>
        <v>#N/A</v>
      </c>
      <c r="AO44" s="11" t="e">
        <f>VLOOKUP($AC44,Raw!$C$1024:$N$1128,Prices!AO$35,0)</f>
        <v>#N/A</v>
      </c>
      <c r="AQ44" t="s">
        <v>85</v>
      </c>
      <c r="AR44" s="1" t="s">
        <v>201</v>
      </c>
      <c r="AS44" s="11" t="e">
        <f>VLOOKUP($AQ44,Raw!$C$1174:$N$1278,Prices!AS$35,0)</f>
        <v>#N/A</v>
      </c>
      <c r="AT44" s="11" t="e">
        <f>VLOOKUP($AQ44,Raw!$C$1174:$N$1278,Prices!AT$35,0)</f>
        <v>#N/A</v>
      </c>
      <c r="AU44" s="11" t="e">
        <f>VLOOKUP($AQ44,Raw!$C$1174:$N$1278,Prices!AU$35,0)</f>
        <v>#N/A</v>
      </c>
      <c r="AV44" s="11" t="e">
        <f>VLOOKUP($AQ44,Raw!$C$1174:$N$1278,Prices!AV$35,0)</f>
        <v>#N/A</v>
      </c>
      <c r="AW44" s="11" t="e">
        <f>VLOOKUP($AQ44,Raw!$C$1174:$N$1278,Prices!AW$35,0)</f>
        <v>#N/A</v>
      </c>
      <c r="AX44" s="11" t="e">
        <f>VLOOKUP($AQ44,Raw!$C$1174:$N$1278,Prices!AX$35,0)</f>
        <v>#N/A</v>
      </c>
      <c r="AY44" s="11" t="e">
        <f>VLOOKUP($AQ44,Raw!$C$1174:$N$1278,Prices!AY$35,0)</f>
        <v>#N/A</v>
      </c>
      <c r="AZ44" s="11" t="e">
        <f>VLOOKUP($AQ44,Raw!$C$1174:$N$1278,Prices!AZ$35,0)</f>
        <v>#N/A</v>
      </c>
      <c r="BA44" s="11" t="e">
        <f>VLOOKUP($AQ44,Raw!$C$1174:$N$1278,Prices!BA$35,0)</f>
        <v>#N/A</v>
      </c>
      <c r="BB44" s="11" t="e">
        <f>VLOOKUP($AQ44,Raw!$C$1174:$N$1278,Prices!BB$35,0)</f>
        <v>#N/A</v>
      </c>
      <c r="BC44" s="11" t="e">
        <f>VLOOKUP($AQ44,Raw!$C$1174:$N$1278,Prices!BC$35,0)</f>
        <v>#N/A</v>
      </c>
      <c r="BE44" t="s">
        <v>85</v>
      </c>
      <c r="BF44" s="1" t="s">
        <v>201</v>
      </c>
      <c r="BG44" s="11" t="e">
        <f>VLOOKUP($BE44,Raw!$C$1324:$N$1428,Prices!BG$35,0)</f>
        <v>#N/A</v>
      </c>
      <c r="BH44" s="11" t="e">
        <f>VLOOKUP($BE44,Raw!$C$1324:$N$1428,Prices!BH$35,0)</f>
        <v>#N/A</v>
      </c>
      <c r="BI44" s="11" t="e">
        <f>VLOOKUP($BE44,Raw!$C$1324:$N$1428,Prices!BI$35,0)</f>
        <v>#N/A</v>
      </c>
      <c r="BJ44" s="11" t="e">
        <f>VLOOKUP($BE44,Raw!$C$1324:$N$1428,Prices!BJ$35,0)</f>
        <v>#N/A</v>
      </c>
      <c r="BK44" s="11" t="e">
        <f>VLOOKUP($BE44,Raw!$C$1324:$N$1428,Prices!BK$35,0)</f>
        <v>#N/A</v>
      </c>
      <c r="BL44" s="11" t="e">
        <f>VLOOKUP($BE44,Raw!$C$1324:$N$1428,Prices!BL$35,0)</f>
        <v>#N/A</v>
      </c>
      <c r="BM44" s="11" t="e">
        <f>VLOOKUP($BE44,Raw!$C$1324:$N$1428,Prices!BM$35,0)</f>
        <v>#N/A</v>
      </c>
      <c r="BN44" s="11" t="e">
        <f>VLOOKUP($BE44,Raw!$C$1324:$N$1428,Prices!BN$35,0)</f>
        <v>#N/A</v>
      </c>
      <c r="BO44" s="11" t="e">
        <f>VLOOKUP($BE44,Raw!$C$1324:$N$1428,Prices!BO$35,0)</f>
        <v>#N/A</v>
      </c>
      <c r="BP44" s="11" t="e">
        <f>VLOOKUP($BE44,Raw!$C$1324:$N$1428,Prices!BP$35,0)</f>
        <v>#N/A</v>
      </c>
      <c r="BQ44" s="11" t="e">
        <f>VLOOKUP($BE44,Raw!$C$1324:$N$1428,Prices!BQ$35,0)</f>
        <v>#N/A</v>
      </c>
      <c r="BS44" t="s">
        <v>85</v>
      </c>
      <c r="BT44" s="1" t="s">
        <v>201</v>
      </c>
      <c r="BU44" s="11" t="e">
        <f>VLOOKUP($BS44,Raw!$C$1474:$N$1578,Prices!BU$35,0)</f>
        <v>#N/A</v>
      </c>
      <c r="BV44" s="11" t="e">
        <f>VLOOKUP($BS44,Raw!$C$1474:$N$1578,Prices!BV$35,0)</f>
        <v>#N/A</v>
      </c>
      <c r="BW44" s="11" t="e">
        <f>VLOOKUP($BS44,Raw!$C$1474:$N$1578,Prices!BW$35,0)</f>
        <v>#N/A</v>
      </c>
      <c r="BX44" s="11" t="e">
        <f>VLOOKUP($BS44,Raw!$C$1474:$N$1578,Prices!BX$35,0)</f>
        <v>#N/A</v>
      </c>
      <c r="BY44" s="11" t="e">
        <f>VLOOKUP($BS44,Raw!$C$1474:$N$1578,Prices!BY$35,0)</f>
        <v>#N/A</v>
      </c>
      <c r="BZ44" s="11" t="e">
        <f>VLOOKUP($BS44,Raw!$C$1474:$N$1578,Prices!BZ$35,0)</f>
        <v>#N/A</v>
      </c>
      <c r="CA44" s="11" t="e">
        <f>VLOOKUP($BS44,Raw!$C$1474:$N$1578,Prices!CA$35,0)</f>
        <v>#N/A</v>
      </c>
      <c r="CB44" s="11" t="e">
        <f>VLOOKUP($BS44,Raw!$C$1474:$N$1578,Prices!CB$35,0)</f>
        <v>#N/A</v>
      </c>
      <c r="CC44" s="11" t="e">
        <f>VLOOKUP($BS44,Raw!$C$1474:$N$1578,Prices!CC$35,0)</f>
        <v>#N/A</v>
      </c>
      <c r="CD44" s="11" t="e">
        <f>VLOOKUP($BS44,Raw!$C$1474:$N$1578,Prices!CD$35,0)</f>
        <v>#N/A</v>
      </c>
      <c r="CE44" s="11" t="e">
        <f>VLOOKUP($BS44,Raw!$C$1474:$N$1578,Prices!CE$35,0)</f>
        <v>#N/A</v>
      </c>
      <c r="CG44" t="s">
        <v>85</v>
      </c>
      <c r="CH44" s="1" t="s">
        <v>201</v>
      </c>
      <c r="CI44" s="11" t="e">
        <f>VLOOKUP($CG44,Raw!$C$1624:$N$1728,Prices!CI$35,0)</f>
        <v>#N/A</v>
      </c>
      <c r="CJ44" s="11" t="e">
        <f>VLOOKUP($CG44,Raw!$C$1624:$N$1728,Prices!CJ$35,0)</f>
        <v>#N/A</v>
      </c>
      <c r="CK44" s="11" t="e">
        <f>VLOOKUP($CG44,Raw!$C$1624:$N$1728,Prices!CK$35,0)</f>
        <v>#N/A</v>
      </c>
      <c r="CL44" s="11" t="e">
        <f>VLOOKUP($CG44,Raw!$C$1624:$N$1728,Prices!CL$35,0)</f>
        <v>#N/A</v>
      </c>
      <c r="CM44" s="11" t="e">
        <f>VLOOKUP($CG44,Raw!$C$1624:$N$1728,Prices!CM$35,0)</f>
        <v>#N/A</v>
      </c>
      <c r="CN44" s="11" t="e">
        <f>VLOOKUP($CG44,Raw!$C$1624:$N$1728,Prices!CN$35,0)</f>
        <v>#N/A</v>
      </c>
      <c r="CO44" s="11" t="e">
        <f>VLOOKUP($CG44,Raw!$C$1624:$N$1728,Prices!CO$35,0)</f>
        <v>#N/A</v>
      </c>
      <c r="CP44" s="11" t="e">
        <f>VLOOKUP($CG44,Raw!$C$1624:$N$1728,Prices!CP$35,0)</f>
        <v>#N/A</v>
      </c>
      <c r="CQ44" s="11" t="e">
        <f>VLOOKUP($CG44,Raw!$C$1624:$N$1728,Prices!CQ$35,0)</f>
        <v>#N/A</v>
      </c>
      <c r="CR44" s="11" t="e">
        <f>VLOOKUP($CG44,Raw!$C$1624:$N$1728,Prices!CR$35,0)</f>
        <v>#N/A</v>
      </c>
      <c r="CS44" s="11" t="e">
        <f>VLOOKUP($CG44,Raw!$C$1624:$N$1728,Prices!CS$35,0)</f>
        <v>#N/A</v>
      </c>
    </row>
    <row r="45" spans="1:97" x14ac:dyDescent="0.3">
      <c r="A45" t="s">
        <v>12</v>
      </c>
      <c r="B45" s="12" t="s">
        <v>202</v>
      </c>
      <c r="C45" s="13" t="e">
        <f>VLOOKUP($A45,Raw!$C$724:$N$792,Prices!C$35,0)</f>
        <v>#N/A</v>
      </c>
      <c r="D45" s="13" t="e">
        <f>VLOOKUP($A45,Raw!$C$724:$N$792,Prices!D$35,0)</f>
        <v>#N/A</v>
      </c>
      <c r="E45" s="13" t="e">
        <f>VLOOKUP($A45,Raw!$C$724:$N$792,Prices!E$35,0)</f>
        <v>#N/A</v>
      </c>
      <c r="F45" s="13" t="e">
        <f>VLOOKUP($A45,Raw!$C$724:$N$792,Prices!F$35,0)</f>
        <v>#N/A</v>
      </c>
      <c r="G45" s="13" t="e">
        <f>VLOOKUP($A45,Raw!$C$724:$N$792,Prices!G$35,0)</f>
        <v>#N/A</v>
      </c>
      <c r="H45" s="13" t="e">
        <f>VLOOKUP($A45,Raw!$C$724:$N$792,Prices!H$35,0)</f>
        <v>#N/A</v>
      </c>
      <c r="I45" s="13" t="e">
        <f>VLOOKUP($A45,Raw!$C$724:$N$792,Prices!I$35,0)</f>
        <v>#N/A</v>
      </c>
      <c r="J45" s="13" t="e">
        <f>VLOOKUP($A45,Raw!$C$724:$N$792,Prices!J$35,0)</f>
        <v>#N/A</v>
      </c>
      <c r="K45" s="13" t="e">
        <f>VLOOKUP($A45,Raw!$C$724:$N$792,Prices!K$35,0)</f>
        <v>#N/A</v>
      </c>
      <c r="L45" s="13" t="e">
        <f>VLOOKUP($A45,Raw!$C$724:$N$792,Prices!L$35,0)</f>
        <v>#N/A</v>
      </c>
      <c r="M45" s="13" t="e">
        <f>VLOOKUP($A45,Raw!$C$724:$N$792,Prices!M$35,0)</f>
        <v>#N/A</v>
      </c>
      <c r="N45" s="13"/>
      <c r="O45" t="s">
        <v>86</v>
      </c>
      <c r="P45" s="12" t="s">
        <v>202</v>
      </c>
      <c r="Q45" s="13" t="e">
        <f>VLOOKUP($O45,Raw!$C$874:$N$978,Prices!Q$35,0)</f>
        <v>#N/A</v>
      </c>
      <c r="R45" s="13" t="e">
        <f>VLOOKUP($O45,Raw!$C$874:$N$978,Prices!R$35,0)</f>
        <v>#N/A</v>
      </c>
      <c r="S45" s="13" t="e">
        <f>VLOOKUP($O45,Raw!$C$874:$N$978,Prices!S$35,0)</f>
        <v>#N/A</v>
      </c>
      <c r="T45" s="13" t="e">
        <f>VLOOKUP($O45,Raw!$C$874:$N$978,Prices!T$35,0)</f>
        <v>#N/A</v>
      </c>
      <c r="U45" s="13" t="e">
        <f>VLOOKUP($O45,Raw!$C$874:$N$978,Prices!U$35,0)</f>
        <v>#N/A</v>
      </c>
      <c r="V45" s="13" t="e">
        <f>VLOOKUP($O45,Raw!$C$874:$N$978,Prices!V$35,0)</f>
        <v>#N/A</v>
      </c>
      <c r="W45" s="13" t="e">
        <f>VLOOKUP($O45,Raw!$C$874:$N$978,Prices!W$35,0)</f>
        <v>#N/A</v>
      </c>
      <c r="X45" s="13" t="e">
        <f>VLOOKUP($O45,Raw!$C$874:$N$978,Prices!X$35,0)</f>
        <v>#N/A</v>
      </c>
      <c r="Y45" s="13" t="e">
        <f>VLOOKUP($O45,Raw!$C$874:$N$978,Prices!Y$35,0)</f>
        <v>#N/A</v>
      </c>
      <c r="Z45" s="13" t="e">
        <f>VLOOKUP($O45,Raw!$C$874:$N$978,Prices!Z$35,0)</f>
        <v>#N/A</v>
      </c>
      <c r="AA45" s="13" t="e">
        <f>VLOOKUP($O45,Raw!$C$874:$N$978,Prices!AA$35,0)</f>
        <v>#N/A</v>
      </c>
      <c r="AC45" t="s">
        <v>86</v>
      </c>
      <c r="AD45" s="12" t="s">
        <v>202</v>
      </c>
      <c r="AE45" s="13" t="e">
        <f>VLOOKUP($AC45,Raw!$C$1024:$N$1128,Prices!AE$35,0)</f>
        <v>#N/A</v>
      </c>
      <c r="AF45" s="13" t="e">
        <f>VLOOKUP($AC45,Raw!$C$1024:$N$1128,Prices!AF$35,0)</f>
        <v>#N/A</v>
      </c>
      <c r="AG45" s="13" t="e">
        <f>VLOOKUP($AC45,Raw!$C$1024:$N$1128,Prices!AG$35,0)</f>
        <v>#N/A</v>
      </c>
      <c r="AH45" s="13" t="e">
        <f>VLOOKUP($AC45,Raw!$C$1024:$N$1128,Prices!AH$35,0)</f>
        <v>#N/A</v>
      </c>
      <c r="AI45" s="13" t="e">
        <f>VLOOKUP($AC45,Raw!$C$1024:$N$1128,Prices!AI$35,0)</f>
        <v>#N/A</v>
      </c>
      <c r="AJ45" s="13" t="e">
        <f>VLOOKUP($AC45,Raw!$C$1024:$N$1128,Prices!AJ$35,0)</f>
        <v>#N/A</v>
      </c>
      <c r="AK45" s="13" t="e">
        <f>VLOOKUP($AC45,Raw!$C$1024:$N$1128,Prices!AK$35,0)</f>
        <v>#N/A</v>
      </c>
      <c r="AL45" s="13" t="e">
        <f>VLOOKUP($AC45,Raw!$C$1024:$N$1128,Prices!AL$35,0)</f>
        <v>#N/A</v>
      </c>
      <c r="AM45" s="13" t="e">
        <f>VLOOKUP($AC45,Raw!$C$1024:$N$1128,Prices!AM$35,0)</f>
        <v>#N/A</v>
      </c>
      <c r="AN45" s="13" t="e">
        <f>VLOOKUP($AC45,Raw!$C$1024:$N$1128,Prices!AN$35,0)</f>
        <v>#N/A</v>
      </c>
      <c r="AO45" s="13" t="e">
        <f>VLOOKUP($AC45,Raw!$C$1024:$N$1128,Prices!AO$35,0)</f>
        <v>#N/A</v>
      </c>
      <c r="AQ45" t="s">
        <v>86</v>
      </c>
      <c r="AR45" s="12" t="s">
        <v>202</v>
      </c>
      <c r="AS45" s="13" t="e">
        <f>VLOOKUP($AQ45,Raw!$C$1174:$N$1278,Prices!AS$35,0)</f>
        <v>#N/A</v>
      </c>
      <c r="AT45" s="13" t="e">
        <f>VLOOKUP($AQ45,Raw!$C$1174:$N$1278,Prices!AT$35,0)</f>
        <v>#N/A</v>
      </c>
      <c r="AU45" s="13" t="e">
        <f>VLOOKUP($AQ45,Raw!$C$1174:$N$1278,Prices!AU$35,0)</f>
        <v>#N/A</v>
      </c>
      <c r="AV45" s="13" t="e">
        <f>VLOOKUP($AQ45,Raw!$C$1174:$N$1278,Prices!AV$35,0)</f>
        <v>#N/A</v>
      </c>
      <c r="AW45" s="13" t="e">
        <f>VLOOKUP($AQ45,Raw!$C$1174:$N$1278,Prices!AW$35,0)</f>
        <v>#N/A</v>
      </c>
      <c r="AX45" s="13" t="e">
        <f>VLOOKUP($AQ45,Raw!$C$1174:$N$1278,Prices!AX$35,0)</f>
        <v>#N/A</v>
      </c>
      <c r="AY45" s="13" t="e">
        <f>VLOOKUP($AQ45,Raw!$C$1174:$N$1278,Prices!AY$35,0)</f>
        <v>#N/A</v>
      </c>
      <c r="AZ45" s="13" t="e">
        <f>VLOOKUP($AQ45,Raw!$C$1174:$N$1278,Prices!AZ$35,0)</f>
        <v>#N/A</v>
      </c>
      <c r="BA45" s="13" t="e">
        <f>VLOOKUP($AQ45,Raw!$C$1174:$N$1278,Prices!BA$35,0)</f>
        <v>#N/A</v>
      </c>
      <c r="BB45" s="13" t="e">
        <f>VLOOKUP($AQ45,Raw!$C$1174:$N$1278,Prices!BB$35,0)</f>
        <v>#N/A</v>
      </c>
      <c r="BC45" s="13" t="e">
        <f>VLOOKUP($AQ45,Raw!$C$1174:$N$1278,Prices!BC$35,0)</f>
        <v>#N/A</v>
      </c>
      <c r="BE45" t="s">
        <v>86</v>
      </c>
      <c r="BF45" s="12" t="s">
        <v>202</v>
      </c>
      <c r="BG45" s="13" t="e">
        <f>VLOOKUP($BE45,Raw!$C$1324:$N$1428,Prices!BG$35,0)</f>
        <v>#N/A</v>
      </c>
      <c r="BH45" s="13" t="e">
        <f>VLOOKUP($BE45,Raw!$C$1324:$N$1428,Prices!BH$35,0)</f>
        <v>#N/A</v>
      </c>
      <c r="BI45" s="13" t="e">
        <f>VLOOKUP($BE45,Raw!$C$1324:$N$1428,Prices!BI$35,0)</f>
        <v>#N/A</v>
      </c>
      <c r="BJ45" s="13" t="e">
        <f>VLOOKUP($BE45,Raw!$C$1324:$N$1428,Prices!BJ$35,0)</f>
        <v>#N/A</v>
      </c>
      <c r="BK45" s="13" t="e">
        <f>VLOOKUP($BE45,Raw!$C$1324:$N$1428,Prices!BK$35,0)</f>
        <v>#N/A</v>
      </c>
      <c r="BL45" s="13" t="e">
        <f>VLOOKUP($BE45,Raw!$C$1324:$N$1428,Prices!BL$35,0)</f>
        <v>#N/A</v>
      </c>
      <c r="BM45" s="13" t="e">
        <f>VLOOKUP($BE45,Raw!$C$1324:$N$1428,Prices!BM$35,0)</f>
        <v>#N/A</v>
      </c>
      <c r="BN45" s="13" t="e">
        <f>VLOOKUP($BE45,Raw!$C$1324:$N$1428,Prices!BN$35,0)</f>
        <v>#N/A</v>
      </c>
      <c r="BO45" s="13" t="e">
        <f>VLOOKUP($BE45,Raw!$C$1324:$N$1428,Prices!BO$35,0)</f>
        <v>#N/A</v>
      </c>
      <c r="BP45" s="13" t="e">
        <f>VLOOKUP($BE45,Raw!$C$1324:$N$1428,Prices!BP$35,0)</f>
        <v>#N/A</v>
      </c>
      <c r="BQ45" s="13" t="e">
        <f>VLOOKUP($BE45,Raw!$C$1324:$N$1428,Prices!BQ$35,0)</f>
        <v>#N/A</v>
      </c>
      <c r="BS45" t="s">
        <v>86</v>
      </c>
      <c r="BT45" s="12" t="s">
        <v>202</v>
      </c>
      <c r="BU45" s="13" t="e">
        <f>VLOOKUP($BS45,Raw!$C$1474:$N$1578,Prices!BU$35,0)</f>
        <v>#N/A</v>
      </c>
      <c r="BV45" s="13" t="e">
        <f>VLOOKUP($BS45,Raw!$C$1474:$N$1578,Prices!BV$35,0)</f>
        <v>#N/A</v>
      </c>
      <c r="BW45" s="13" t="e">
        <f>VLOOKUP($BS45,Raw!$C$1474:$N$1578,Prices!BW$35,0)</f>
        <v>#N/A</v>
      </c>
      <c r="BX45" s="13" t="e">
        <f>VLOOKUP($BS45,Raw!$C$1474:$N$1578,Prices!BX$35,0)</f>
        <v>#N/A</v>
      </c>
      <c r="BY45" s="13" t="e">
        <f>VLOOKUP($BS45,Raw!$C$1474:$N$1578,Prices!BY$35,0)</f>
        <v>#N/A</v>
      </c>
      <c r="BZ45" s="13" t="e">
        <f>VLOOKUP($BS45,Raw!$C$1474:$N$1578,Prices!BZ$35,0)</f>
        <v>#N/A</v>
      </c>
      <c r="CA45" s="13" t="e">
        <f>VLOOKUP($BS45,Raw!$C$1474:$N$1578,Prices!CA$35,0)</f>
        <v>#N/A</v>
      </c>
      <c r="CB45" s="13" t="e">
        <f>VLOOKUP($BS45,Raw!$C$1474:$N$1578,Prices!CB$35,0)</f>
        <v>#N/A</v>
      </c>
      <c r="CC45" s="13" t="e">
        <f>VLOOKUP($BS45,Raw!$C$1474:$N$1578,Prices!CC$35,0)</f>
        <v>#N/A</v>
      </c>
      <c r="CD45" s="13" t="e">
        <f>VLOOKUP($BS45,Raw!$C$1474:$N$1578,Prices!CD$35,0)</f>
        <v>#N/A</v>
      </c>
      <c r="CE45" s="13" t="e">
        <f>VLOOKUP($BS45,Raw!$C$1474:$N$1578,Prices!CE$35,0)</f>
        <v>#N/A</v>
      </c>
      <c r="CG45" t="s">
        <v>86</v>
      </c>
      <c r="CH45" s="12" t="s">
        <v>202</v>
      </c>
      <c r="CI45" s="13" t="e">
        <f>VLOOKUP($CG45,Raw!$C$1624:$N$1728,Prices!CI$35,0)</f>
        <v>#N/A</v>
      </c>
      <c r="CJ45" s="13" t="e">
        <f>VLOOKUP($CG45,Raw!$C$1624:$N$1728,Prices!CJ$35,0)</f>
        <v>#N/A</v>
      </c>
      <c r="CK45" s="13" t="e">
        <f>VLOOKUP($CG45,Raw!$C$1624:$N$1728,Prices!CK$35,0)</f>
        <v>#N/A</v>
      </c>
      <c r="CL45" s="13" t="e">
        <f>VLOOKUP($CG45,Raw!$C$1624:$N$1728,Prices!CL$35,0)</f>
        <v>#N/A</v>
      </c>
      <c r="CM45" s="13" t="e">
        <f>VLOOKUP($CG45,Raw!$C$1624:$N$1728,Prices!CM$35,0)</f>
        <v>#N/A</v>
      </c>
      <c r="CN45" s="13" t="e">
        <f>VLOOKUP($CG45,Raw!$C$1624:$N$1728,Prices!CN$35,0)</f>
        <v>#N/A</v>
      </c>
      <c r="CO45" s="13" t="e">
        <f>VLOOKUP($CG45,Raw!$C$1624:$N$1728,Prices!CO$35,0)</f>
        <v>#N/A</v>
      </c>
      <c r="CP45" s="13" t="e">
        <f>VLOOKUP($CG45,Raw!$C$1624:$N$1728,Prices!CP$35,0)</f>
        <v>#N/A</v>
      </c>
      <c r="CQ45" s="13" t="e">
        <f>VLOOKUP($CG45,Raw!$C$1624:$N$1728,Prices!CQ$35,0)</f>
        <v>#N/A</v>
      </c>
      <c r="CR45" s="13" t="e">
        <f>VLOOKUP($CG45,Raw!$C$1624:$N$1728,Prices!CR$35,0)</f>
        <v>#N/A</v>
      </c>
      <c r="CS45" s="13" t="e">
        <f>VLOOKUP($CG45,Raw!$C$1624:$N$1728,Prices!CS$35,0)</f>
        <v>#N/A</v>
      </c>
    </row>
    <row r="46" spans="1:97" x14ac:dyDescent="0.3">
      <c r="A46" t="s">
        <v>13</v>
      </c>
      <c r="B46" s="14" t="s">
        <v>203</v>
      </c>
      <c r="C46" s="15" t="e">
        <f>VLOOKUP($A46,Raw!$C$724:$N$792,Prices!C$35,0)</f>
        <v>#N/A</v>
      </c>
      <c r="D46" s="15" t="e">
        <f>VLOOKUP($A46,Raw!$C$724:$N$792,Prices!D$35,0)</f>
        <v>#N/A</v>
      </c>
      <c r="E46" s="15" t="e">
        <f>VLOOKUP($A46,Raw!$C$724:$N$792,Prices!E$35,0)</f>
        <v>#N/A</v>
      </c>
      <c r="F46" s="15" t="e">
        <f>VLOOKUP($A46,Raw!$C$724:$N$792,Prices!F$35,0)</f>
        <v>#N/A</v>
      </c>
      <c r="G46" s="15" t="e">
        <f>VLOOKUP($A46,Raw!$C$724:$N$792,Prices!G$35,0)</f>
        <v>#N/A</v>
      </c>
      <c r="H46" s="15" t="e">
        <f>VLOOKUP($A46,Raw!$C$724:$N$792,Prices!H$35,0)</f>
        <v>#N/A</v>
      </c>
      <c r="I46" s="15" t="e">
        <f>VLOOKUP($A46,Raw!$C$724:$N$792,Prices!I$35,0)</f>
        <v>#N/A</v>
      </c>
      <c r="J46" s="15" t="e">
        <f>VLOOKUP($A46,Raw!$C$724:$N$792,Prices!J$35,0)</f>
        <v>#N/A</v>
      </c>
      <c r="K46" s="15" t="e">
        <f>VLOOKUP($A46,Raw!$C$724:$N$792,Prices!K$35,0)</f>
        <v>#N/A</v>
      </c>
      <c r="L46" s="15" t="e">
        <f>VLOOKUP($A46,Raw!$C$724:$N$792,Prices!L$35,0)</f>
        <v>#N/A</v>
      </c>
      <c r="M46" s="15" t="e">
        <f>VLOOKUP($A46,Raw!$C$724:$N$792,Prices!M$35,0)</f>
        <v>#N/A</v>
      </c>
      <c r="N46" s="15"/>
      <c r="O46" t="s">
        <v>87</v>
      </c>
      <c r="P46" s="14" t="s">
        <v>203</v>
      </c>
      <c r="Q46" s="15" t="e">
        <f>VLOOKUP($O46,Raw!$C$874:$N$978,Prices!Q$35,0)</f>
        <v>#N/A</v>
      </c>
      <c r="R46" s="15" t="e">
        <f>VLOOKUP($O46,Raw!$C$874:$N$978,Prices!R$35,0)</f>
        <v>#N/A</v>
      </c>
      <c r="S46" s="15" t="e">
        <f>VLOOKUP($O46,Raw!$C$874:$N$978,Prices!S$35,0)</f>
        <v>#N/A</v>
      </c>
      <c r="T46" s="15" t="e">
        <f>VLOOKUP($O46,Raw!$C$874:$N$978,Prices!T$35,0)</f>
        <v>#N/A</v>
      </c>
      <c r="U46" s="15" t="e">
        <f>VLOOKUP($O46,Raw!$C$874:$N$978,Prices!U$35,0)</f>
        <v>#N/A</v>
      </c>
      <c r="V46" s="15" t="e">
        <f>VLOOKUP($O46,Raw!$C$874:$N$978,Prices!V$35,0)</f>
        <v>#N/A</v>
      </c>
      <c r="W46" s="15" t="e">
        <f>VLOOKUP($O46,Raw!$C$874:$N$978,Prices!W$35,0)</f>
        <v>#N/A</v>
      </c>
      <c r="X46" s="15" t="e">
        <f>VLOOKUP($O46,Raw!$C$874:$N$978,Prices!X$35,0)</f>
        <v>#N/A</v>
      </c>
      <c r="Y46" s="15" t="e">
        <f>VLOOKUP($O46,Raw!$C$874:$N$978,Prices!Y$35,0)</f>
        <v>#N/A</v>
      </c>
      <c r="Z46" s="15" t="e">
        <f>VLOOKUP($O46,Raw!$C$874:$N$978,Prices!Z$35,0)</f>
        <v>#N/A</v>
      </c>
      <c r="AA46" s="15" t="e">
        <f>VLOOKUP($O46,Raw!$C$874:$N$978,Prices!AA$35,0)</f>
        <v>#N/A</v>
      </c>
      <c r="AC46" t="s">
        <v>87</v>
      </c>
      <c r="AD46" s="14" t="s">
        <v>203</v>
      </c>
      <c r="AE46" s="15" t="e">
        <f>VLOOKUP($AC46,Raw!$C$1024:$N$1128,Prices!AE$35,0)</f>
        <v>#N/A</v>
      </c>
      <c r="AF46" s="15" t="e">
        <f>VLOOKUP($AC46,Raw!$C$1024:$N$1128,Prices!AF$35,0)</f>
        <v>#N/A</v>
      </c>
      <c r="AG46" s="15" t="e">
        <f>VLOOKUP($AC46,Raw!$C$1024:$N$1128,Prices!AG$35,0)</f>
        <v>#N/A</v>
      </c>
      <c r="AH46" s="15" t="e">
        <f>VLOOKUP($AC46,Raw!$C$1024:$N$1128,Prices!AH$35,0)</f>
        <v>#N/A</v>
      </c>
      <c r="AI46" s="15" t="e">
        <f>VLOOKUP($AC46,Raw!$C$1024:$N$1128,Prices!AI$35,0)</f>
        <v>#N/A</v>
      </c>
      <c r="AJ46" s="15" t="e">
        <f>VLOOKUP($AC46,Raw!$C$1024:$N$1128,Prices!AJ$35,0)</f>
        <v>#N/A</v>
      </c>
      <c r="AK46" s="15" t="e">
        <f>VLOOKUP($AC46,Raw!$C$1024:$N$1128,Prices!AK$35,0)</f>
        <v>#N/A</v>
      </c>
      <c r="AL46" s="15" t="e">
        <f>VLOOKUP($AC46,Raw!$C$1024:$N$1128,Prices!AL$35,0)</f>
        <v>#N/A</v>
      </c>
      <c r="AM46" s="15" t="e">
        <f>VLOOKUP($AC46,Raw!$C$1024:$N$1128,Prices!AM$35,0)</f>
        <v>#N/A</v>
      </c>
      <c r="AN46" s="15" t="e">
        <f>VLOOKUP($AC46,Raw!$C$1024:$N$1128,Prices!AN$35,0)</f>
        <v>#N/A</v>
      </c>
      <c r="AO46" s="15" t="e">
        <f>VLOOKUP($AC46,Raw!$C$1024:$N$1128,Prices!AO$35,0)</f>
        <v>#N/A</v>
      </c>
      <c r="AQ46" t="s">
        <v>87</v>
      </c>
      <c r="AR46" s="14" t="s">
        <v>203</v>
      </c>
      <c r="AS46" s="15" t="e">
        <f>VLOOKUP($AQ46,Raw!$C$1174:$N$1278,Prices!AS$35,0)</f>
        <v>#N/A</v>
      </c>
      <c r="AT46" s="15" t="e">
        <f>VLOOKUP($AQ46,Raw!$C$1174:$N$1278,Prices!AT$35,0)</f>
        <v>#N/A</v>
      </c>
      <c r="AU46" s="15" t="e">
        <f>VLOOKUP($AQ46,Raw!$C$1174:$N$1278,Prices!AU$35,0)</f>
        <v>#N/A</v>
      </c>
      <c r="AV46" s="15" t="e">
        <f>VLOOKUP($AQ46,Raw!$C$1174:$N$1278,Prices!AV$35,0)</f>
        <v>#N/A</v>
      </c>
      <c r="AW46" s="15" t="e">
        <f>VLOOKUP($AQ46,Raw!$C$1174:$N$1278,Prices!AW$35,0)</f>
        <v>#N/A</v>
      </c>
      <c r="AX46" s="15" t="e">
        <f>VLOOKUP($AQ46,Raw!$C$1174:$N$1278,Prices!AX$35,0)</f>
        <v>#N/A</v>
      </c>
      <c r="AY46" s="15" t="e">
        <f>VLOOKUP($AQ46,Raw!$C$1174:$N$1278,Prices!AY$35,0)</f>
        <v>#N/A</v>
      </c>
      <c r="AZ46" s="15" t="e">
        <f>VLOOKUP($AQ46,Raw!$C$1174:$N$1278,Prices!AZ$35,0)</f>
        <v>#N/A</v>
      </c>
      <c r="BA46" s="15" t="e">
        <f>VLOOKUP($AQ46,Raw!$C$1174:$N$1278,Prices!BA$35,0)</f>
        <v>#N/A</v>
      </c>
      <c r="BB46" s="15" t="e">
        <f>VLOOKUP($AQ46,Raw!$C$1174:$N$1278,Prices!BB$35,0)</f>
        <v>#N/A</v>
      </c>
      <c r="BC46" s="15" t="e">
        <f>VLOOKUP($AQ46,Raw!$C$1174:$N$1278,Prices!BC$35,0)</f>
        <v>#N/A</v>
      </c>
      <c r="BE46" t="s">
        <v>87</v>
      </c>
      <c r="BF46" s="14" t="s">
        <v>203</v>
      </c>
      <c r="BG46" s="15" t="e">
        <f>VLOOKUP($BE46,Raw!$C$1324:$N$1428,Prices!BG$35,0)</f>
        <v>#N/A</v>
      </c>
      <c r="BH46" s="15" t="e">
        <f>VLOOKUP($BE46,Raw!$C$1324:$N$1428,Prices!BH$35,0)</f>
        <v>#N/A</v>
      </c>
      <c r="BI46" s="15" t="e">
        <f>VLOOKUP($BE46,Raw!$C$1324:$N$1428,Prices!BI$35,0)</f>
        <v>#N/A</v>
      </c>
      <c r="BJ46" s="15" t="e">
        <f>VLOOKUP($BE46,Raw!$C$1324:$N$1428,Prices!BJ$35,0)</f>
        <v>#N/A</v>
      </c>
      <c r="BK46" s="15" t="e">
        <f>VLOOKUP($BE46,Raw!$C$1324:$N$1428,Prices!BK$35,0)</f>
        <v>#N/A</v>
      </c>
      <c r="BL46" s="15" t="e">
        <f>VLOOKUP($BE46,Raw!$C$1324:$N$1428,Prices!BL$35,0)</f>
        <v>#N/A</v>
      </c>
      <c r="BM46" s="15" t="e">
        <f>VLOOKUP($BE46,Raw!$C$1324:$N$1428,Prices!BM$35,0)</f>
        <v>#N/A</v>
      </c>
      <c r="BN46" s="15" t="e">
        <f>VLOOKUP($BE46,Raw!$C$1324:$N$1428,Prices!BN$35,0)</f>
        <v>#N/A</v>
      </c>
      <c r="BO46" s="15" t="e">
        <f>VLOOKUP($BE46,Raw!$C$1324:$N$1428,Prices!BO$35,0)</f>
        <v>#N/A</v>
      </c>
      <c r="BP46" s="15" t="e">
        <f>VLOOKUP($BE46,Raw!$C$1324:$N$1428,Prices!BP$35,0)</f>
        <v>#N/A</v>
      </c>
      <c r="BQ46" s="15" t="e">
        <f>VLOOKUP($BE46,Raw!$C$1324:$N$1428,Prices!BQ$35,0)</f>
        <v>#N/A</v>
      </c>
      <c r="BS46" t="s">
        <v>87</v>
      </c>
      <c r="BT46" s="14" t="s">
        <v>203</v>
      </c>
      <c r="BU46" s="15" t="e">
        <f>VLOOKUP($BS46,Raw!$C$1474:$N$1578,Prices!BU$35,0)</f>
        <v>#N/A</v>
      </c>
      <c r="BV46" s="15" t="e">
        <f>VLOOKUP($BS46,Raw!$C$1474:$N$1578,Prices!BV$35,0)</f>
        <v>#N/A</v>
      </c>
      <c r="BW46" s="15" t="e">
        <f>VLOOKUP($BS46,Raw!$C$1474:$N$1578,Prices!BW$35,0)</f>
        <v>#N/A</v>
      </c>
      <c r="BX46" s="15" t="e">
        <f>VLOOKUP($BS46,Raw!$C$1474:$N$1578,Prices!BX$35,0)</f>
        <v>#N/A</v>
      </c>
      <c r="BY46" s="15" t="e">
        <f>VLOOKUP($BS46,Raw!$C$1474:$N$1578,Prices!BY$35,0)</f>
        <v>#N/A</v>
      </c>
      <c r="BZ46" s="15" t="e">
        <f>VLOOKUP($BS46,Raw!$C$1474:$N$1578,Prices!BZ$35,0)</f>
        <v>#N/A</v>
      </c>
      <c r="CA46" s="15" t="e">
        <f>VLOOKUP($BS46,Raw!$C$1474:$N$1578,Prices!CA$35,0)</f>
        <v>#N/A</v>
      </c>
      <c r="CB46" s="15" t="e">
        <f>VLOOKUP($BS46,Raw!$C$1474:$N$1578,Prices!CB$35,0)</f>
        <v>#N/A</v>
      </c>
      <c r="CC46" s="15" t="e">
        <f>VLOOKUP($BS46,Raw!$C$1474:$N$1578,Prices!CC$35,0)</f>
        <v>#N/A</v>
      </c>
      <c r="CD46" s="15" t="e">
        <f>VLOOKUP($BS46,Raw!$C$1474:$N$1578,Prices!CD$35,0)</f>
        <v>#N/A</v>
      </c>
      <c r="CE46" s="15" t="e">
        <f>VLOOKUP($BS46,Raw!$C$1474:$N$1578,Prices!CE$35,0)</f>
        <v>#N/A</v>
      </c>
      <c r="CG46" t="s">
        <v>87</v>
      </c>
      <c r="CH46" s="14" t="s">
        <v>203</v>
      </c>
      <c r="CI46" s="15" t="e">
        <f>VLOOKUP($CG46,Raw!$C$1624:$N$1728,Prices!CI$35,0)</f>
        <v>#N/A</v>
      </c>
      <c r="CJ46" s="15" t="e">
        <f>VLOOKUP($CG46,Raw!$C$1624:$N$1728,Prices!CJ$35,0)</f>
        <v>#N/A</v>
      </c>
      <c r="CK46" s="15" t="e">
        <f>VLOOKUP($CG46,Raw!$C$1624:$N$1728,Prices!CK$35,0)</f>
        <v>#N/A</v>
      </c>
      <c r="CL46" s="15" t="e">
        <f>VLOOKUP($CG46,Raw!$C$1624:$N$1728,Prices!CL$35,0)</f>
        <v>#N/A</v>
      </c>
      <c r="CM46" s="15" t="e">
        <f>VLOOKUP($CG46,Raw!$C$1624:$N$1728,Prices!CM$35,0)</f>
        <v>#N/A</v>
      </c>
      <c r="CN46" s="15" t="e">
        <f>VLOOKUP($CG46,Raw!$C$1624:$N$1728,Prices!CN$35,0)</f>
        <v>#N/A</v>
      </c>
      <c r="CO46" s="15" t="e">
        <f>VLOOKUP($CG46,Raw!$C$1624:$N$1728,Prices!CO$35,0)</f>
        <v>#N/A</v>
      </c>
      <c r="CP46" s="15" t="e">
        <f>VLOOKUP($CG46,Raw!$C$1624:$N$1728,Prices!CP$35,0)</f>
        <v>#N/A</v>
      </c>
      <c r="CQ46" s="15" t="e">
        <f>VLOOKUP($CG46,Raw!$C$1624:$N$1728,Prices!CQ$35,0)</f>
        <v>#N/A</v>
      </c>
      <c r="CR46" s="15" t="e">
        <f>VLOOKUP($CG46,Raw!$C$1624:$N$1728,Prices!CR$35,0)</f>
        <v>#N/A</v>
      </c>
      <c r="CS46" s="15" t="e">
        <f>VLOOKUP($CG46,Raw!$C$1624:$N$1728,Prices!CS$35,0)</f>
        <v>#N/A</v>
      </c>
    </row>
    <row r="47" spans="1:97" x14ac:dyDescent="0.3">
      <c r="A47" t="s">
        <v>14</v>
      </c>
      <c r="B47" s="14" t="s">
        <v>204</v>
      </c>
      <c r="C47" s="15" t="e">
        <f>VLOOKUP($A47,Raw!$C$724:$N$792,Prices!C$35,0)</f>
        <v>#N/A</v>
      </c>
      <c r="D47" s="15" t="e">
        <f>VLOOKUP($A47,Raw!$C$724:$N$792,Prices!D$35,0)</f>
        <v>#N/A</v>
      </c>
      <c r="E47" s="15" t="e">
        <f>VLOOKUP($A47,Raw!$C$724:$N$792,Prices!E$35,0)</f>
        <v>#N/A</v>
      </c>
      <c r="F47" s="15" t="e">
        <f>VLOOKUP($A47,Raw!$C$724:$N$792,Prices!F$35,0)</f>
        <v>#N/A</v>
      </c>
      <c r="G47" s="15" t="e">
        <f>VLOOKUP($A47,Raw!$C$724:$N$792,Prices!G$35,0)</f>
        <v>#N/A</v>
      </c>
      <c r="H47" s="15" t="e">
        <f>VLOOKUP($A47,Raw!$C$724:$N$792,Prices!H$35,0)</f>
        <v>#N/A</v>
      </c>
      <c r="I47" s="15" t="e">
        <f>VLOOKUP($A47,Raw!$C$724:$N$792,Prices!I$35,0)</f>
        <v>#N/A</v>
      </c>
      <c r="J47" s="15" t="e">
        <f>VLOOKUP($A47,Raw!$C$724:$N$792,Prices!J$35,0)</f>
        <v>#N/A</v>
      </c>
      <c r="K47" s="15" t="e">
        <f>VLOOKUP($A47,Raw!$C$724:$N$792,Prices!K$35,0)</f>
        <v>#N/A</v>
      </c>
      <c r="L47" s="15" t="e">
        <f>VLOOKUP($A47,Raw!$C$724:$N$792,Prices!L$35,0)</f>
        <v>#N/A</v>
      </c>
      <c r="M47" s="15" t="e">
        <f>VLOOKUP($A47,Raw!$C$724:$N$792,Prices!M$35,0)</f>
        <v>#N/A</v>
      </c>
      <c r="N47" s="15"/>
      <c r="O47" t="s">
        <v>88</v>
      </c>
      <c r="P47" s="14" t="s">
        <v>204</v>
      </c>
      <c r="Q47" s="15" t="e">
        <f>VLOOKUP($O47,Raw!$C$874:$N$978,Prices!Q$35,0)</f>
        <v>#N/A</v>
      </c>
      <c r="R47" s="15" t="e">
        <f>VLOOKUP($O47,Raw!$C$874:$N$978,Prices!R$35,0)</f>
        <v>#N/A</v>
      </c>
      <c r="S47" s="15" t="e">
        <f>VLOOKUP($O47,Raw!$C$874:$N$978,Prices!S$35,0)</f>
        <v>#N/A</v>
      </c>
      <c r="T47" s="15" t="e">
        <f>VLOOKUP($O47,Raw!$C$874:$N$978,Prices!T$35,0)</f>
        <v>#N/A</v>
      </c>
      <c r="U47" s="15" t="e">
        <f>VLOOKUP($O47,Raw!$C$874:$N$978,Prices!U$35,0)</f>
        <v>#N/A</v>
      </c>
      <c r="V47" s="15" t="e">
        <f>VLOOKUP($O47,Raw!$C$874:$N$978,Prices!V$35,0)</f>
        <v>#N/A</v>
      </c>
      <c r="W47" s="15" t="e">
        <f>VLOOKUP($O47,Raw!$C$874:$N$978,Prices!W$35,0)</f>
        <v>#N/A</v>
      </c>
      <c r="X47" s="15" t="e">
        <f>VLOOKUP($O47,Raw!$C$874:$N$978,Prices!X$35,0)</f>
        <v>#N/A</v>
      </c>
      <c r="Y47" s="15" t="e">
        <f>VLOOKUP($O47,Raw!$C$874:$N$978,Prices!Y$35,0)</f>
        <v>#N/A</v>
      </c>
      <c r="Z47" s="15" t="e">
        <f>VLOOKUP($O47,Raw!$C$874:$N$978,Prices!Z$35,0)</f>
        <v>#N/A</v>
      </c>
      <c r="AA47" s="15" t="e">
        <f>VLOOKUP($O47,Raw!$C$874:$N$978,Prices!AA$35,0)</f>
        <v>#N/A</v>
      </c>
      <c r="AC47" t="s">
        <v>88</v>
      </c>
      <c r="AD47" s="14" t="s">
        <v>204</v>
      </c>
      <c r="AE47" s="15" t="e">
        <f>VLOOKUP($AC47,Raw!$C$1024:$N$1128,Prices!AE$35,0)</f>
        <v>#N/A</v>
      </c>
      <c r="AF47" s="15" t="e">
        <f>VLOOKUP($AC47,Raw!$C$1024:$N$1128,Prices!AF$35,0)</f>
        <v>#N/A</v>
      </c>
      <c r="AG47" s="15" t="e">
        <f>VLOOKUP($AC47,Raw!$C$1024:$N$1128,Prices!AG$35,0)</f>
        <v>#N/A</v>
      </c>
      <c r="AH47" s="15" t="e">
        <f>VLOOKUP($AC47,Raw!$C$1024:$N$1128,Prices!AH$35,0)</f>
        <v>#N/A</v>
      </c>
      <c r="AI47" s="15" t="e">
        <f>VLOOKUP($AC47,Raw!$C$1024:$N$1128,Prices!AI$35,0)</f>
        <v>#N/A</v>
      </c>
      <c r="AJ47" s="15" t="e">
        <f>VLOOKUP($AC47,Raw!$C$1024:$N$1128,Prices!AJ$35,0)</f>
        <v>#N/A</v>
      </c>
      <c r="AK47" s="15" t="e">
        <f>VLOOKUP($AC47,Raw!$C$1024:$N$1128,Prices!AK$35,0)</f>
        <v>#N/A</v>
      </c>
      <c r="AL47" s="15" t="e">
        <f>VLOOKUP($AC47,Raw!$C$1024:$N$1128,Prices!AL$35,0)</f>
        <v>#N/A</v>
      </c>
      <c r="AM47" s="15" t="e">
        <f>VLOOKUP($AC47,Raw!$C$1024:$N$1128,Prices!AM$35,0)</f>
        <v>#N/A</v>
      </c>
      <c r="AN47" s="15" t="e">
        <f>VLOOKUP($AC47,Raw!$C$1024:$N$1128,Prices!AN$35,0)</f>
        <v>#N/A</v>
      </c>
      <c r="AO47" s="15" t="e">
        <f>VLOOKUP($AC47,Raw!$C$1024:$N$1128,Prices!AO$35,0)</f>
        <v>#N/A</v>
      </c>
      <c r="AQ47" t="s">
        <v>88</v>
      </c>
      <c r="AR47" s="14" t="s">
        <v>204</v>
      </c>
      <c r="AS47" s="15" t="e">
        <f>VLOOKUP($AQ47,Raw!$C$1174:$N$1278,Prices!AS$35,0)</f>
        <v>#N/A</v>
      </c>
      <c r="AT47" s="15" t="e">
        <f>VLOOKUP($AQ47,Raw!$C$1174:$N$1278,Prices!AT$35,0)</f>
        <v>#N/A</v>
      </c>
      <c r="AU47" s="15" t="e">
        <f>VLOOKUP($AQ47,Raw!$C$1174:$N$1278,Prices!AU$35,0)</f>
        <v>#N/A</v>
      </c>
      <c r="AV47" s="15" t="e">
        <f>VLOOKUP($AQ47,Raw!$C$1174:$N$1278,Prices!AV$35,0)</f>
        <v>#N/A</v>
      </c>
      <c r="AW47" s="15" t="e">
        <f>VLOOKUP($AQ47,Raw!$C$1174:$N$1278,Prices!AW$35,0)</f>
        <v>#N/A</v>
      </c>
      <c r="AX47" s="15" t="e">
        <f>VLOOKUP($AQ47,Raw!$C$1174:$N$1278,Prices!AX$35,0)</f>
        <v>#N/A</v>
      </c>
      <c r="AY47" s="15" t="e">
        <f>VLOOKUP($AQ47,Raw!$C$1174:$N$1278,Prices!AY$35,0)</f>
        <v>#N/A</v>
      </c>
      <c r="AZ47" s="15" t="e">
        <f>VLOOKUP($AQ47,Raw!$C$1174:$N$1278,Prices!AZ$35,0)</f>
        <v>#N/A</v>
      </c>
      <c r="BA47" s="15" t="e">
        <f>VLOOKUP($AQ47,Raw!$C$1174:$N$1278,Prices!BA$35,0)</f>
        <v>#N/A</v>
      </c>
      <c r="BB47" s="15" t="e">
        <f>VLOOKUP($AQ47,Raw!$C$1174:$N$1278,Prices!BB$35,0)</f>
        <v>#N/A</v>
      </c>
      <c r="BC47" s="15" t="e">
        <f>VLOOKUP($AQ47,Raw!$C$1174:$N$1278,Prices!BC$35,0)</f>
        <v>#N/A</v>
      </c>
      <c r="BE47" t="s">
        <v>88</v>
      </c>
      <c r="BF47" s="14" t="s">
        <v>204</v>
      </c>
      <c r="BG47" s="15" t="e">
        <f>VLOOKUP($BE47,Raw!$C$1324:$N$1428,Prices!BG$35,0)</f>
        <v>#N/A</v>
      </c>
      <c r="BH47" s="15" t="e">
        <f>VLOOKUP($BE47,Raw!$C$1324:$N$1428,Prices!BH$35,0)</f>
        <v>#N/A</v>
      </c>
      <c r="BI47" s="15" t="e">
        <f>VLOOKUP($BE47,Raw!$C$1324:$N$1428,Prices!BI$35,0)</f>
        <v>#N/A</v>
      </c>
      <c r="BJ47" s="15" t="e">
        <f>VLOOKUP($BE47,Raw!$C$1324:$N$1428,Prices!BJ$35,0)</f>
        <v>#N/A</v>
      </c>
      <c r="BK47" s="15" t="e">
        <f>VLOOKUP($BE47,Raw!$C$1324:$N$1428,Prices!BK$35,0)</f>
        <v>#N/A</v>
      </c>
      <c r="BL47" s="15" t="e">
        <f>VLOOKUP($BE47,Raw!$C$1324:$N$1428,Prices!BL$35,0)</f>
        <v>#N/A</v>
      </c>
      <c r="BM47" s="15" t="e">
        <f>VLOOKUP($BE47,Raw!$C$1324:$N$1428,Prices!BM$35,0)</f>
        <v>#N/A</v>
      </c>
      <c r="BN47" s="15" t="e">
        <f>VLOOKUP($BE47,Raw!$C$1324:$N$1428,Prices!BN$35,0)</f>
        <v>#N/A</v>
      </c>
      <c r="BO47" s="15" t="e">
        <f>VLOOKUP($BE47,Raw!$C$1324:$N$1428,Prices!BO$35,0)</f>
        <v>#N/A</v>
      </c>
      <c r="BP47" s="15" t="e">
        <f>VLOOKUP($BE47,Raw!$C$1324:$N$1428,Prices!BP$35,0)</f>
        <v>#N/A</v>
      </c>
      <c r="BQ47" s="15" t="e">
        <f>VLOOKUP($BE47,Raw!$C$1324:$N$1428,Prices!BQ$35,0)</f>
        <v>#N/A</v>
      </c>
      <c r="BS47" t="s">
        <v>88</v>
      </c>
      <c r="BT47" s="14" t="s">
        <v>204</v>
      </c>
      <c r="BU47" s="15" t="e">
        <f>VLOOKUP($BS47,Raw!$C$1474:$N$1578,Prices!BU$35,0)</f>
        <v>#N/A</v>
      </c>
      <c r="BV47" s="15" t="e">
        <f>VLOOKUP($BS47,Raw!$C$1474:$N$1578,Prices!BV$35,0)</f>
        <v>#N/A</v>
      </c>
      <c r="BW47" s="15" t="e">
        <f>VLOOKUP($BS47,Raw!$C$1474:$N$1578,Prices!BW$35,0)</f>
        <v>#N/A</v>
      </c>
      <c r="BX47" s="15" t="e">
        <f>VLOOKUP($BS47,Raw!$C$1474:$N$1578,Prices!BX$35,0)</f>
        <v>#N/A</v>
      </c>
      <c r="BY47" s="15" t="e">
        <f>VLOOKUP($BS47,Raw!$C$1474:$N$1578,Prices!BY$35,0)</f>
        <v>#N/A</v>
      </c>
      <c r="BZ47" s="15" t="e">
        <f>VLOOKUP($BS47,Raw!$C$1474:$N$1578,Prices!BZ$35,0)</f>
        <v>#N/A</v>
      </c>
      <c r="CA47" s="15" t="e">
        <f>VLOOKUP($BS47,Raw!$C$1474:$N$1578,Prices!CA$35,0)</f>
        <v>#N/A</v>
      </c>
      <c r="CB47" s="15" t="e">
        <f>VLOOKUP($BS47,Raw!$C$1474:$N$1578,Prices!CB$35,0)</f>
        <v>#N/A</v>
      </c>
      <c r="CC47" s="15" t="e">
        <f>VLOOKUP($BS47,Raw!$C$1474:$N$1578,Prices!CC$35,0)</f>
        <v>#N/A</v>
      </c>
      <c r="CD47" s="15" t="e">
        <f>VLOOKUP($BS47,Raw!$C$1474:$N$1578,Prices!CD$35,0)</f>
        <v>#N/A</v>
      </c>
      <c r="CE47" s="15" t="e">
        <f>VLOOKUP($BS47,Raw!$C$1474:$N$1578,Prices!CE$35,0)</f>
        <v>#N/A</v>
      </c>
      <c r="CG47" t="s">
        <v>88</v>
      </c>
      <c r="CH47" s="14" t="s">
        <v>204</v>
      </c>
      <c r="CI47" s="15" t="e">
        <f>VLOOKUP($CG47,Raw!$C$1624:$N$1728,Prices!CI$35,0)</f>
        <v>#N/A</v>
      </c>
      <c r="CJ47" s="15" t="e">
        <f>VLOOKUP($CG47,Raw!$C$1624:$N$1728,Prices!CJ$35,0)</f>
        <v>#N/A</v>
      </c>
      <c r="CK47" s="15" t="e">
        <f>VLOOKUP($CG47,Raw!$C$1624:$N$1728,Prices!CK$35,0)</f>
        <v>#N/A</v>
      </c>
      <c r="CL47" s="15" t="e">
        <f>VLOOKUP($CG47,Raw!$C$1624:$N$1728,Prices!CL$35,0)</f>
        <v>#N/A</v>
      </c>
      <c r="CM47" s="15" t="e">
        <f>VLOOKUP($CG47,Raw!$C$1624:$N$1728,Prices!CM$35,0)</f>
        <v>#N/A</v>
      </c>
      <c r="CN47" s="15" t="e">
        <f>VLOOKUP($CG47,Raw!$C$1624:$N$1728,Prices!CN$35,0)</f>
        <v>#N/A</v>
      </c>
      <c r="CO47" s="15" t="e">
        <f>VLOOKUP($CG47,Raw!$C$1624:$N$1728,Prices!CO$35,0)</f>
        <v>#N/A</v>
      </c>
      <c r="CP47" s="15" t="e">
        <f>VLOOKUP($CG47,Raw!$C$1624:$N$1728,Prices!CP$35,0)</f>
        <v>#N/A</v>
      </c>
      <c r="CQ47" s="15" t="e">
        <f>VLOOKUP($CG47,Raw!$C$1624:$N$1728,Prices!CQ$35,0)</f>
        <v>#N/A</v>
      </c>
      <c r="CR47" s="15" t="e">
        <f>VLOOKUP($CG47,Raw!$C$1624:$N$1728,Prices!CR$35,0)</f>
        <v>#N/A</v>
      </c>
      <c r="CS47" s="15" t="e">
        <f>VLOOKUP($CG47,Raw!$C$1624:$N$1728,Prices!CS$35,0)</f>
        <v>#N/A</v>
      </c>
    </row>
    <row r="48" spans="1:97" x14ac:dyDescent="0.3">
      <c r="A48" t="s">
        <v>15</v>
      </c>
      <c r="B48" s="12" t="s">
        <v>205</v>
      </c>
      <c r="C48" s="13" t="e">
        <f>VLOOKUP($A48,Raw!$C$724:$N$792,Prices!C$35,0)</f>
        <v>#N/A</v>
      </c>
      <c r="D48" s="13" t="e">
        <f>VLOOKUP($A48,Raw!$C$724:$N$792,Prices!D$35,0)</f>
        <v>#N/A</v>
      </c>
      <c r="E48" s="13" t="e">
        <f>VLOOKUP($A48,Raw!$C$724:$N$792,Prices!E$35,0)</f>
        <v>#N/A</v>
      </c>
      <c r="F48" s="13" t="e">
        <f>VLOOKUP($A48,Raw!$C$724:$N$792,Prices!F$35,0)</f>
        <v>#N/A</v>
      </c>
      <c r="G48" s="13" t="e">
        <f>VLOOKUP($A48,Raw!$C$724:$N$792,Prices!G$35,0)</f>
        <v>#N/A</v>
      </c>
      <c r="H48" s="13" t="e">
        <f>VLOOKUP($A48,Raw!$C$724:$N$792,Prices!H$35,0)</f>
        <v>#N/A</v>
      </c>
      <c r="I48" s="13" t="e">
        <f>VLOOKUP($A48,Raw!$C$724:$N$792,Prices!I$35,0)</f>
        <v>#N/A</v>
      </c>
      <c r="J48" s="13" t="e">
        <f>VLOOKUP($A48,Raw!$C$724:$N$792,Prices!J$35,0)</f>
        <v>#N/A</v>
      </c>
      <c r="K48" s="13" t="e">
        <f>VLOOKUP($A48,Raw!$C$724:$N$792,Prices!K$35,0)</f>
        <v>#N/A</v>
      </c>
      <c r="L48" s="13" t="e">
        <f>VLOOKUP($A48,Raw!$C$724:$N$792,Prices!L$35,0)</f>
        <v>#N/A</v>
      </c>
      <c r="M48" s="13" t="e">
        <f>VLOOKUP($A48,Raw!$C$724:$N$792,Prices!M$35,0)</f>
        <v>#N/A</v>
      </c>
      <c r="N48" s="13"/>
      <c r="O48" t="s">
        <v>89</v>
      </c>
      <c r="P48" s="12" t="s">
        <v>205</v>
      </c>
      <c r="Q48" s="13" t="e">
        <f>VLOOKUP($O48,Raw!$C$874:$N$978,Prices!Q$35,0)</f>
        <v>#N/A</v>
      </c>
      <c r="R48" s="13" t="e">
        <f>VLOOKUP($O48,Raw!$C$874:$N$978,Prices!R$35,0)</f>
        <v>#N/A</v>
      </c>
      <c r="S48" s="13" t="e">
        <f>VLOOKUP($O48,Raw!$C$874:$N$978,Prices!S$35,0)</f>
        <v>#N/A</v>
      </c>
      <c r="T48" s="13" t="e">
        <f>VLOOKUP($O48,Raw!$C$874:$N$978,Prices!T$35,0)</f>
        <v>#N/A</v>
      </c>
      <c r="U48" s="13" t="e">
        <f>VLOOKUP($O48,Raw!$C$874:$N$978,Prices!U$35,0)</f>
        <v>#N/A</v>
      </c>
      <c r="V48" s="13" t="e">
        <f>VLOOKUP($O48,Raw!$C$874:$N$978,Prices!V$35,0)</f>
        <v>#N/A</v>
      </c>
      <c r="W48" s="13" t="e">
        <f>VLOOKUP($O48,Raw!$C$874:$N$978,Prices!W$35,0)</f>
        <v>#N/A</v>
      </c>
      <c r="X48" s="13" t="e">
        <f>VLOOKUP($O48,Raw!$C$874:$N$978,Prices!X$35,0)</f>
        <v>#N/A</v>
      </c>
      <c r="Y48" s="13" t="e">
        <f>VLOOKUP($O48,Raw!$C$874:$N$978,Prices!Y$35,0)</f>
        <v>#N/A</v>
      </c>
      <c r="Z48" s="13" t="e">
        <f>VLOOKUP($O48,Raw!$C$874:$N$978,Prices!Z$35,0)</f>
        <v>#N/A</v>
      </c>
      <c r="AA48" s="13" t="e">
        <f>VLOOKUP($O48,Raw!$C$874:$N$978,Prices!AA$35,0)</f>
        <v>#N/A</v>
      </c>
      <c r="AC48" t="s">
        <v>89</v>
      </c>
      <c r="AD48" s="12" t="s">
        <v>205</v>
      </c>
      <c r="AE48" s="13" t="e">
        <f>VLOOKUP($AC48,Raw!$C$1024:$N$1128,Prices!AE$35,0)</f>
        <v>#N/A</v>
      </c>
      <c r="AF48" s="13" t="e">
        <f>VLOOKUP($AC48,Raw!$C$1024:$N$1128,Prices!AF$35,0)</f>
        <v>#N/A</v>
      </c>
      <c r="AG48" s="13" t="e">
        <f>VLOOKUP($AC48,Raw!$C$1024:$N$1128,Prices!AG$35,0)</f>
        <v>#N/A</v>
      </c>
      <c r="AH48" s="13" t="e">
        <f>VLOOKUP($AC48,Raw!$C$1024:$N$1128,Prices!AH$35,0)</f>
        <v>#N/A</v>
      </c>
      <c r="AI48" s="13" t="e">
        <f>VLOOKUP($AC48,Raw!$C$1024:$N$1128,Prices!AI$35,0)</f>
        <v>#N/A</v>
      </c>
      <c r="AJ48" s="13" t="e">
        <f>VLOOKUP($AC48,Raw!$C$1024:$N$1128,Prices!AJ$35,0)</f>
        <v>#N/A</v>
      </c>
      <c r="AK48" s="13" t="e">
        <f>VLOOKUP($AC48,Raw!$C$1024:$N$1128,Prices!AK$35,0)</f>
        <v>#N/A</v>
      </c>
      <c r="AL48" s="13" t="e">
        <f>VLOOKUP($AC48,Raw!$C$1024:$N$1128,Prices!AL$35,0)</f>
        <v>#N/A</v>
      </c>
      <c r="AM48" s="13" t="e">
        <f>VLOOKUP($AC48,Raw!$C$1024:$N$1128,Prices!AM$35,0)</f>
        <v>#N/A</v>
      </c>
      <c r="AN48" s="13" t="e">
        <f>VLOOKUP($AC48,Raw!$C$1024:$N$1128,Prices!AN$35,0)</f>
        <v>#N/A</v>
      </c>
      <c r="AO48" s="13" t="e">
        <f>VLOOKUP($AC48,Raw!$C$1024:$N$1128,Prices!AO$35,0)</f>
        <v>#N/A</v>
      </c>
      <c r="AQ48" t="s">
        <v>89</v>
      </c>
      <c r="AR48" s="12" t="s">
        <v>205</v>
      </c>
      <c r="AS48" s="13" t="e">
        <f>VLOOKUP($AQ48,Raw!$C$1174:$N$1278,Prices!AS$35,0)</f>
        <v>#N/A</v>
      </c>
      <c r="AT48" s="13" t="e">
        <f>VLOOKUP($AQ48,Raw!$C$1174:$N$1278,Prices!AT$35,0)</f>
        <v>#N/A</v>
      </c>
      <c r="AU48" s="13" t="e">
        <f>VLOOKUP($AQ48,Raw!$C$1174:$N$1278,Prices!AU$35,0)</f>
        <v>#N/A</v>
      </c>
      <c r="AV48" s="13" t="e">
        <f>VLOOKUP($AQ48,Raw!$C$1174:$N$1278,Prices!AV$35,0)</f>
        <v>#N/A</v>
      </c>
      <c r="AW48" s="13" t="e">
        <f>VLOOKUP($AQ48,Raw!$C$1174:$N$1278,Prices!AW$35,0)</f>
        <v>#N/A</v>
      </c>
      <c r="AX48" s="13" t="e">
        <f>VLOOKUP($AQ48,Raw!$C$1174:$N$1278,Prices!AX$35,0)</f>
        <v>#N/A</v>
      </c>
      <c r="AY48" s="13" t="e">
        <f>VLOOKUP($AQ48,Raw!$C$1174:$N$1278,Prices!AY$35,0)</f>
        <v>#N/A</v>
      </c>
      <c r="AZ48" s="13" t="e">
        <f>VLOOKUP($AQ48,Raw!$C$1174:$N$1278,Prices!AZ$35,0)</f>
        <v>#N/A</v>
      </c>
      <c r="BA48" s="13" t="e">
        <f>VLOOKUP($AQ48,Raw!$C$1174:$N$1278,Prices!BA$35,0)</f>
        <v>#N/A</v>
      </c>
      <c r="BB48" s="13" t="e">
        <f>VLOOKUP($AQ48,Raw!$C$1174:$N$1278,Prices!BB$35,0)</f>
        <v>#N/A</v>
      </c>
      <c r="BC48" s="13" t="e">
        <f>VLOOKUP($AQ48,Raw!$C$1174:$N$1278,Prices!BC$35,0)</f>
        <v>#N/A</v>
      </c>
      <c r="BE48" t="s">
        <v>89</v>
      </c>
      <c r="BF48" s="12" t="s">
        <v>205</v>
      </c>
      <c r="BG48" s="13" t="e">
        <f>VLOOKUP($BE48,Raw!$C$1324:$N$1428,Prices!BG$35,0)</f>
        <v>#N/A</v>
      </c>
      <c r="BH48" s="13" t="e">
        <f>VLOOKUP($BE48,Raw!$C$1324:$N$1428,Prices!BH$35,0)</f>
        <v>#N/A</v>
      </c>
      <c r="BI48" s="13" t="e">
        <f>VLOOKUP($BE48,Raw!$C$1324:$N$1428,Prices!BI$35,0)</f>
        <v>#N/A</v>
      </c>
      <c r="BJ48" s="13" t="e">
        <f>VLOOKUP($BE48,Raw!$C$1324:$N$1428,Prices!BJ$35,0)</f>
        <v>#N/A</v>
      </c>
      <c r="BK48" s="13" t="e">
        <f>VLOOKUP($BE48,Raw!$C$1324:$N$1428,Prices!BK$35,0)</f>
        <v>#N/A</v>
      </c>
      <c r="BL48" s="13" t="e">
        <f>VLOOKUP($BE48,Raw!$C$1324:$N$1428,Prices!BL$35,0)</f>
        <v>#N/A</v>
      </c>
      <c r="BM48" s="13" t="e">
        <f>VLOOKUP($BE48,Raw!$C$1324:$N$1428,Prices!BM$35,0)</f>
        <v>#N/A</v>
      </c>
      <c r="BN48" s="13" t="e">
        <f>VLOOKUP($BE48,Raw!$C$1324:$N$1428,Prices!BN$35,0)</f>
        <v>#N/A</v>
      </c>
      <c r="BO48" s="13" t="e">
        <f>VLOOKUP($BE48,Raw!$C$1324:$N$1428,Prices!BO$35,0)</f>
        <v>#N/A</v>
      </c>
      <c r="BP48" s="13" t="e">
        <f>VLOOKUP($BE48,Raw!$C$1324:$N$1428,Prices!BP$35,0)</f>
        <v>#N/A</v>
      </c>
      <c r="BQ48" s="13" t="e">
        <f>VLOOKUP($BE48,Raw!$C$1324:$N$1428,Prices!BQ$35,0)</f>
        <v>#N/A</v>
      </c>
      <c r="BS48" t="s">
        <v>89</v>
      </c>
      <c r="BT48" s="12" t="s">
        <v>205</v>
      </c>
      <c r="BU48" s="13" t="e">
        <f>VLOOKUP($BS48,Raw!$C$1474:$N$1578,Prices!BU$35,0)</f>
        <v>#N/A</v>
      </c>
      <c r="BV48" s="13" t="e">
        <f>VLOOKUP($BS48,Raw!$C$1474:$N$1578,Prices!BV$35,0)</f>
        <v>#N/A</v>
      </c>
      <c r="BW48" s="13" t="e">
        <f>VLOOKUP($BS48,Raw!$C$1474:$N$1578,Prices!BW$35,0)</f>
        <v>#N/A</v>
      </c>
      <c r="BX48" s="13" t="e">
        <f>VLOOKUP($BS48,Raw!$C$1474:$N$1578,Prices!BX$35,0)</f>
        <v>#N/A</v>
      </c>
      <c r="BY48" s="13" t="e">
        <f>VLOOKUP($BS48,Raw!$C$1474:$N$1578,Prices!BY$35,0)</f>
        <v>#N/A</v>
      </c>
      <c r="BZ48" s="13" t="e">
        <f>VLOOKUP($BS48,Raw!$C$1474:$N$1578,Prices!BZ$35,0)</f>
        <v>#N/A</v>
      </c>
      <c r="CA48" s="13" t="e">
        <f>VLOOKUP($BS48,Raw!$C$1474:$N$1578,Prices!CA$35,0)</f>
        <v>#N/A</v>
      </c>
      <c r="CB48" s="13" t="e">
        <f>VLOOKUP($BS48,Raw!$C$1474:$N$1578,Prices!CB$35,0)</f>
        <v>#N/A</v>
      </c>
      <c r="CC48" s="13" t="e">
        <f>VLOOKUP($BS48,Raw!$C$1474:$N$1578,Prices!CC$35,0)</f>
        <v>#N/A</v>
      </c>
      <c r="CD48" s="13" t="e">
        <f>VLOOKUP($BS48,Raw!$C$1474:$N$1578,Prices!CD$35,0)</f>
        <v>#N/A</v>
      </c>
      <c r="CE48" s="13" t="e">
        <f>VLOOKUP($BS48,Raw!$C$1474:$N$1578,Prices!CE$35,0)</f>
        <v>#N/A</v>
      </c>
      <c r="CG48" t="s">
        <v>89</v>
      </c>
      <c r="CH48" s="12" t="s">
        <v>205</v>
      </c>
      <c r="CI48" s="13" t="e">
        <f>VLOOKUP($CG48,Raw!$C$1624:$N$1728,Prices!CI$35,0)</f>
        <v>#N/A</v>
      </c>
      <c r="CJ48" s="13" t="e">
        <f>VLOOKUP($CG48,Raw!$C$1624:$N$1728,Prices!CJ$35,0)</f>
        <v>#N/A</v>
      </c>
      <c r="CK48" s="13" t="e">
        <f>VLOOKUP($CG48,Raw!$C$1624:$N$1728,Prices!CK$35,0)</f>
        <v>#N/A</v>
      </c>
      <c r="CL48" s="13" t="e">
        <f>VLOOKUP($CG48,Raw!$C$1624:$N$1728,Prices!CL$35,0)</f>
        <v>#N/A</v>
      </c>
      <c r="CM48" s="13" t="e">
        <f>VLOOKUP($CG48,Raw!$C$1624:$N$1728,Prices!CM$35,0)</f>
        <v>#N/A</v>
      </c>
      <c r="CN48" s="13" t="e">
        <f>VLOOKUP($CG48,Raw!$C$1624:$N$1728,Prices!CN$35,0)</f>
        <v>#N/A</v>
      </c>
      <c r="CO48" s="13" t="e">
        <f>VLOOKUP($CG48,Raw!$C$1624:$N$1728,Prices!CO$35,0)</f>
        <v>#N/A</v>
      </c>
      <c r="CP48" s="13" t="e">
        <f>VLOOKUP($CG48,Raw!$C$1624:$N$1728,Prices!CP$35,0)</f>
        <v>#N/A</v>
      </c>
      <c r="CQ48" s="13" t="e">
        <f>VLOOKUP($CG48,Raw!$C$1624:$N$1728,Prices!CQ$35,0)</f>
        <v>#N/A</v>
      </c>
      <c r="CR48" s="13" t="e">
        <f>VLOOKUP($CG48,Raw!$C$1624:$N$1728,Prices!CR$35,0)</f>
        <v>#N/A</v>
      </c>
      <c r="CS48" s="13" t="e">
        <f>VLOOKUP($CG48,Raw!$C$1624:$N$1728,Prices!CS$35,0)</f>
        <v>#N/A</v>
      </c>
    </row>
    <row r="49" spans="1:97" x14ac:dyDescent="0.3">
      <c r="A49" t="s">
        <v>16</v>
      </c>
      <c r="B49" s="14" t="s">
        <v>206</v>
      </c>
      <c r="C49" s="15" t="e">
        <f>VLOOKUP($A49,Raw!$C$724:$N$792,Prices!C$35,0)</f>
        <v>#N/A</v>
      </c>
      <c r="D49" s="15" t="e">
        <f>VLOOKUP($A49,Raw!$C$724:$N$792,Prices!D$35,0)</f>
        <v>#N/A</v>
      </c>
      <c r="E49" s="15" t="e">
        <f>VLOOKUP($A49,Raw!$C$724:$N$792,Prices!E$35,0)</f>
        <v>#N/A</v>
      </c>
      <c r="F49" s="15" t="e">
        <f>VLOOKUP($A49,Raw!$C$724:$N$792,Prices!F$35,0)</f>
        <v>#N/A</v>
      </c>
      <c r="G49" s="15" t="e">
        <f>VLOOKUP($A49,Raw!$C$724:$N$792,Prices!G$35,0)</f>
        <v>#N/A</v>
      </c>
      <c r="H49" s="15" t="e">
        <f>VLOOKUP($A49,Raw!$C$724:$N$792,Prices!H$35,0)</f>
        <v>#N/A</v>
      </c>
      <c r="I49" s="15" t="e">
        <f>VLOOKUP($A49,Raw!$C$724:$N$792,Prices!I$35,0)</f>
        <v>#N/A</v>
      </c>
      <c r="J49" s="15" t="e">
        <f>VLOOKUP($A49,Raw!$C$724:$N$792,Prices!J$35,0)</f>
        <v>#N/A</v>
      </c>
      <c r="K49" s="15" t="e">
        <f>VLOOKUP($A49,Raw!$C$724:$N$792,Prices!K$35,0)</f>
        <v>#N/A</v>
      </c>
      <c r="L49" s="15" t="e">
        <f>VLOOKUP($A49,Raw!$C$724:$N$792,Prices!L$35,0)</f>
        <v>#N/A</v>
      </c>
      <c r="M49" s="15" t="e">
        <f>VLOOKUP($A49,Raw!$C$724:$N$792,Prices!M$35,0)</f>
        <v>#N/A</v>
      </c>
      <c r="N49" s="15"/>
      <c r="O49" t="s">
        <v>90</v>
      </c>
      <c r="P49" s="14" t="s">
        <v>206</v>
      </c>
      <c r="Q49" s="15" t="e">
        <f>VLOOKUP($O49,Raw!$C$874:$N$978,Prices!Q$35,0)</f>
        <v>#N/A</v>
      </c>
      <c r="R49" s="15" t="e">
        <f>VLOOKUP($O49,Raw!$C$874:$N$978,Prices!R$35,0)</f>
        <v>#N/A</v>
      </c>
      <c r="S49" s="15" t="e">
        <f>VLOOKUP($O49,Raw!$C$874:$N$978,Prices!S$35,0)</f>
        <v>#N/A</v>
      </c>
      <c r="T49" s="15" t="e">
        <f>VLOOKUP($O49,Raw!$C$874:$N$978,Prices!T$35,0)</f>
        <v>#N/A</v>
      </c>
      <c r="U49" s="15" t="e">
        <f>VLOOKUP($O49,Raw!$C$874:$N$978,Prices!U$35,0)</f>
        <v>#N/A</v>
      </c>
      <c r="V49" s="15" t="e">
        <f>VLOOKUP($O49,Raw!$C$874:$N$978,Prices!V$35,0)</f>
        <v>#N/A</v>
      </c>
      <c r="W49" s="15" t="e">
        <f>VLOOKUP($O49,Raw!$C$874:$N$978,Prices!W$35,0)</f>
        <v>#N/A</v>
      </c>
      <c r="X49" s="15" t="e">
        <f>VLOOKUP($O49,Raw!$C$874:$N$978,Prices!X$35,0)</f>
        <v>#N/A</v>
      </c>
      <c r="Y49" s="15" t="e">
        <f>VLOOKUP($O49,Raw!$C$874:$N$978,Prices!Y$35,0)</f>
        <v>#N/A</v>
      </c>
      <c r="Z49" s="15" t="e">
        <f>VLOOKUP($O49,Raw!$C$874:$N$978,Prices!Z$35,0)</f>
        <v>#N/A</v>
      </c>
      <c r="AA49" s="15" t="e">
        <f>VLOOKUP($O49,Raw!$C$874:$N$978,Prices!AA$35,0)</f>
        <v>#N/A</v>
      </c>
      <c r="AC49" t="s">
        <v>90</v>
      </c>
      <c r="AD49" s="14" t="s">
        <v>206</v>
      </c>
      <c r="AE49" s="15" t="e">
        <f>VLOOKUP($AC49,Raw!$C$1024:$N$1128,Prices!AE$35,0)</f>
        <v>#N/A</v>
      </c>
      <c r="AF49" s="15" t="e">
        <f>VLOOKUP($AC49,Raw!$C$1024:$N$1128,Prices!AF$35,0)</f>
        <v>#N/A</v>
      </c>
      <c r="AG49" s="15" t="e">
        <f>VLOOKUP($AC49,Raw!$C$1024:$N$1128,Prices!AG$35,0)</f>
        <v>#N/A</v>
      </c>
      <c r="AH49" s="15" t="e">
        <f>VLOOKUP($AC49,Raw!$C$1024:$N$1128,Prices!AH$35,0)</f>
        <v>#N/A</v>
      </c>
      <c r="AI49" s="15" t="e">
        <f>VLOOKUP($AC49,Raw!$C$1024:$N$1128,Prices!AI$35,0)</f>
        <v>#N/A</v>
      </c>
      <c r="AJ49" s="15" t="e">
        <f>VLOOKUP($AC49,Raw!$C$1024:$N$1128,Prices!AJ$35,0)</f>
        <v>#N/A</v>
      </c>
      <c r="AK49" s="15" t="e">
        <f>VLOOKUP($AC49,Raw!$C$1024:$N$1128,Prices!AK$35,0)</f>
        <v>#N/A</v>
      </c>
      <c r="AL49" s="15" t="e">
        <f>VLOOKUP($AC49,Raw!$C$1024:$N$1128,Prices!AL$35,0)</f>
        <v>#N/A</v>
      </c>
      <c r="AM49" s="15" t="e">
        <f>VLOOKUP($AC49,Raw!$C$1024:$N$1128,Prices!AM$35,0)</f>
        <v>#N/A</v>
      </c>
      <c r="AN49" s="15" t="e">
        <f>VLOOKUP($AC49,Raw!$C$1024:$N$1128,Prices!AN$35,0)</f>
        <v>#N/A</v>
      </c>
      <c r="AO49" s="15" t="e">
        <f>VLOOKUP($AC49,Raw!$C$1024:$N$1128,Prices!AO$35,0)</f>
        <v>#N/A</v>
      </c>
      <c r="AQ49" t="s">
        <v>90</v>
      </c>
      <c r="AR49" s="14" t="s">
        <v>206</v>
      </c>
      <c r="AS49" s="15" t="e">
        <f>VLOOKUP($AQ49,Raw!$C$1174:$N$1278,Prices!AS$35,0)</f>
        <v>#N/A</v>
      </c>
      <c r="AT49" s="15" t="e">
        <f>VLOOKUP($AQ49,Raw!$C$1174:$N$1278,Prices!AT$35,0)</f>
        <v>#N/A</v>
      </c>
      <c r="AU49" s="15" t="e">
        <f>VLOOKUP($AQ49,Raw!$C$1174:$N$1278,Prices!AU$35,0)</f>
        <v>#N/A</v>
      </c>
      <c r="AV49" s="15" t="e">
        <f>VLOOKUP($AQ49,Raw!$C$1174:$N$1278,Prices!AV$35,0)</f>
        <v>#N/A</v>
      </c>
      <c r="AW49" s="15" t="e">
        <f>VLOOKUP($AQ49,Raw!$C$1174:$N$1278,Prices!AW$35,0)</f>
        <v>#N/A</v>
      </c>
      <c r="AX49" s="15" t="e">
        <f>VLOOKUP($AQ49,Raw!$C$1174:$N$1278,Prices!AX$35,0)</f>
        <v>#N/A</v>
      </c>
      <c r="AY49" s="15" t="e">
        <f>VLOOKUP($AQ49,Raw!$C$1174:$N$1278,Prices!AY$35,0)</f>
        <v>#N/A</v>
      </c>
      <c r="AZ49" s="15" t="e">
        <f>VLOOKUP($AQ49,Raw!$C$1174:$N$1278,Prices!AZ$35,0)</f>
        <v>#N/A</v>
      </c>
      <c r="BA49" s="15" t="e">
        <f>VLOOKUP($AQ49,Raw!$C$1174:$N$1278,Prices!BA$35,0)</f>
        <v>#N/A</v>
      </c>
      <c r="BB49" s="15" t="e">
        <f>VLOOKUP($AQ49,Raw!$C$1174:$N$1278,Prices!BB$35,0)</f>
        <v>#N/A</v>
      </c>
      <c r="BC49" s="15" t="e">
        <f>VLOOKUP($AQ49,Raw!$C$1174:$N$1278,Prices!BC$35,0)</f>
        <v>#N/A</v>
      </c>
      <c r="BE49" t="s">
        <v>90</v>
      </c>
      <c r="BF49" s="14" t="s">
        <v>206</v>
      </c>
      <c r="BG49" s="15" t="e">
        <f>VLOOKUP($BE49,Raw!$C$1324:$N$1428,Prices!BG$35,0)</f>
        <v>#N/A</v>
      </c>
      <c r="BH49" s="15" t="e">
        <f>VLOOKUP($BE49,Raw!$C$1324:$N$1428,Prices!BH$35,0)</f>
        <v>#N/A</v>
      </c>
      <c r="BI49" s="15" t="e">
        <f>VLOOKUP($BE49,Raw!$C$1324:$N$1428,Prices!BI$35,0)</f>
        <v>#N/A</v>
      </c>
      <c r="BJ49" s="15" t="e">
        <f>VLOOKUP($BE49,Raw!$C$1324:$N$1428,Prices!BJ$35,0)</f>
        <v>#N/A</v>
      </c>
      <c r="BK49" s="15" t="e">
        <f>VLOOKUP($BE49,Raw!$C$1324:$N$1428,Prices!BK$35,0)</f>
        <v>#N/A</v>
      </c>
      <c r="BL49" s="15" t="e">
        <f>VLOOKUP($BE49,Raw!$C$1324:$N$1428,Prices!BL$35,0)</f>
        <v>#N/A</v>
      </c>
      <c r="BM49" s="15" t="e">
        <f>VLOOKUP($BE49,Raw!$C$1324:$N$1428,Prices!BM$35,0)</f>
        <v>#N/A</v>
      </c>
      <c r="BN49" s="15" t="e">
        <f>VLOOKUP($BE49,Raw!$C$1324:$N$1428,Prices!BN$35,0)</f>
        <v>#N/A</v>
      </c>
      <c r="BO49" s="15" t="e">
        <f>VLOOKUP($BE49,Raw!$C$1324:$N$1428,Prices!BO$35,0)</f>
        <v>#N/A</v>
      </c>
      <c r="BP49" s="15" t="e">
        <f>VLOOKUP($BE49,Raw!$C$1324:$N$1428,Prices!BP$35,0)</f>
        <v>#N/A</v>
      </c>
      <c r="BQ49" s="15" t="e">
        <f>VLOOKUP($BE49,Raw!$C$1324:$N$1428,Prices!BQ$35,0)</f>
        <v>#N/A</v>
      </c>
      <c r="BS49" t="s">
        <v>90</v>
      </c>
      <c r="BT49" s="14" t="s">
        <v>206</v>
      </c>
      <c r="BU49" s="15" t="e">
        <f>VLOOKUP($BS49,Raw!$C$1474:$N$1578,Prices!BU$35,0)</f>
        <v>#N/A</v>
      </c>
      <c r="BV49" s="15" t="e">
        <f>VLOOKUP($BS49,Raw!$C$1474:$N$1578,Prices!BV$35,0)</f>
        <v>#N/A</v>
      </c>
      <c r="BW49" s="15" t="e">
        <f>VLOOKUP($BS49,Raw!$C$1474:$N$1578,Prices!BW$35,0)</f>
        <v>#N/A</v>
      </c>
      <c r="BX49" s="15" t="e">
        <f>VLOOKUP($BS49,Raw!$C$1474:$N$1578,Prices!BX$35,0)</f>
        <v>#N/A</v>
      </c>
      <c r="BY49" s="15" t="e">
        <f>VLOOKUP($BS49,Raw!$C$1474:$N$1578,Prices!BY$35,0)</f>
        <v>#N/A</v>
      </c>
      <c r="BZ49" s="15" t="e">
        <f>VLOOKUP($BS49,Raw!$C$1474:$N$1578,Prices!BZ$35,0)</f>
        <v>#N/A</v>
      </c>
      <c r="CA49" s="15" t="e">
        <f>VLOOKUP($BS49,Raw!$C$1474:$N$1578,Prices!CA$35,0)</f>
        <v>#N/A</v>
      </c>
      <c r="CB49" s="15" t="e">
        <f>VLOOKUP($BS49,Raw!$C$1474:$N$1578,Prices!CB$35,0)</f>
        <v>#N/A</v>
      </c>
      <c r="CC49" s="15" t="e">
        <f>VLOOKUP($BS49,Raw!$C$1474:$N$1578,Prices!CC$35,0)</f>
        <v>#N/A</v>
      </c>
      <c r="CD49" s="15" t="e">
        <f>VLOOKUP($BS49,Raw!$C$1474:$N$1578,Prices!CD$35,0)</f>
        <v>#N/A</v>
      </c>
      <c r="CE49" s="15" t="e">
        <f>VLOOKUP($BS49,Raw!$C$1474:$N$1578,Prices!CE$35,0)</f>
        <v>#N/A</v>
      </c>
      <c r="CG49" t="s">
        <v>90</v>
      </c>
      <c r="CH49" s="14" t="s">
        <v>206</v>
      </c>
      <c r="CI49" s="15" t="e">
        <f>VLOOKUP($CG49,Raw!$C$1624:$N$1728,Prices!CI$35,0)</f>
        <v>#N/A</v>
      </c>
      <c r="CJ49" s="15" t="e">
        <f>VLOOKUP($CG49,Raw!$C$1624:$N$1728,Prices!CJ$35,0)</f>
        <v>#N/A</v>
      </c>
      <c r="CK49" s="15" t="e">
        <f>VLOOKUP($CG49,Raw!$C$1624:$N$1728,Prices!CK$35,0)</f>
        <v>#N/A</v>
      </c>
      <c r="CL49" s="15" t="e">
        <f>VLOOKUP($CG49,Raw!$C$1624:$N$1728,Prices!CL$35,0)</f>
        <v>#N/A</v>
      </c>
      <c r="CM49" s="15" t="e">
        <f>VLOOKUP($CG49,Raw!$C$1624:$N$1728,Prices!CM$35,0)</f>
        <v>#N/A</v>
      </c>
      <c r="CN49" s="15" t="e">
        <f>VLOOKUP($CG49,Raw!$C$1624:$N$1728,Prices!CN$35,0)</f>
        <v>#N/A</v>
      </c>
      <c r="CO49" s="15" t="e">
        <f>VLOOKUP($CG49,Raw!$C$1624:$N$1728,Prices!CO$35,0)</f>
        <v>#N/A</v>
      </c>
      <c r="CP49" s="15" t="e">
        <f>VLOOKUP($CG49,Raw!$C$1624:$N$1728,Prices!CP$35,0)</f>
        <v>#N/A</v>
      </c>
      <c r="CQ49" s="15" t="e">
        <f>VLOOKUP($CG49,Raw!$C$1624:$N$1728,Prices!CQ$35,0)</f>
        <v>#N/A</v>
      </c>
      <c r="CR49" s="15" t="e">
        <f>VLOOKUP($CG49,Raw!$C$1624:$N$1728,Prices!CR$35,0)</f>
        <v>#N/A</v>
      </c>
      <c r="CS49" s="15" t="e">
        <f>VLOOKUP($CG49,Raw!$C$1624:$N$1728,Prices!CS$35,0)</f>
        <v>#N/A</v>
      </c>
    </row>
    <row r="50" spans="1:97" x14ac:dyDescent="0.3">
      <c r="A50" t="s">
        <v>17</v>
      </c>
      <c r="B50" s="16" t="s">
        <v>207</v>
      </c>
      <c r="C50" s="17">
        <f>VLOOKUP($A50,Raw!$C$724:$N$792,Prices!C$35,0)</f>
        <v>2.5088732405910186</v>
      </c>
      <c r="D50" s="17">
        <f>VLOOKUP($A50,Raw!$C$724:$N$792,Prices!D$35,0)</f>
        <v>-0.66671413896431941</v>
      </c>
      <c r="E50" s="17">
        <f>VLOOKUP($A50,Raw!$C$724:$N$792,Prices!E$35,0)</f>
        <v>9.9999999999999995E-8</v>
      </c>
      <c r="F50" s="17">
        <f>VLOOKUP($A50,Raw!$C$724:$N$792,Prices!F$35,0)</f>
        <v>9.9999999999999995E-8</v>
      </c>
      <c r="G50" s="17">
        <f>VLOOKUP($A50,Raw!$C$724:$N$792,Prices!G$35,0)</f>
        <v>9.9999999999999995E-8</v>
      </c>
      <c r="H50" s="17">
        <f>VLOOKUP($A50,Raw!$C$724:$N$792,Prices!H$35,0)</f>
        <v>9.9999999999999995E-8</v>
      </c>
      <c r="I50" s="17">
        <f>VLOOKUP($A50,Raw!$C$724:$N$792,Prices!I$35,0)</f>
        <v>9.9999999999999995E-8</v>
      </c>
      <c r="J50" s="17">
        <f>VLOOKUP($A50,Raw!$C$724:$N$792,Prices!J$35,0)</f>
        <v>9.9999999999999995E-8</v>
      </c>
      <c r="K50" s="17">
        <f>VLOOKUP($A50,Raw!$C$724:$N$792,Prices!K$35,0)</f>
        <v>9.9999999999999995E-8</v>
      </c>
      <c r="L50" s="17">
        <f>VLOOKUP($A50,Raw!$C$724:$N$792,Prices!L$35,0)</f>
        <v>9.9999999999999995E-8</v>
      </c>
      <c r="M50" s="17">
        <f>VLOOKUP($A50,Raw!$C$724:$N$792,Prices!M$35,0)</f>
        <v>9.9999999999999995E-8</v>
      </c>
      <c r="N50" s="17"/>
      <c r="O50" t="s">
        <v>91</v>
      </c>
      <c r="P50" s="16" t="s">
        <v>208</v>
      </c>
      <c r="Q50" s="17" t="e">
        <f>VLOOKUP($O50,Raw!$C$874:$N$978,Prices!Q$35,0)</f>
        <v>#N/A</v>
      </c>
      <c r="R50" s="17" t="e">
        <f>VLOOKUP($O50,Raw!$C$874:$N$978,Prices!R$35,0)</f>
        <v>#N/A</v>
      </c>
      <c r="S50" s="17" t="e">
        <f>VLOOKUP($O50,Raw!$C$874:$N$978,Prices!S$35,0)</f>
        <v>#N/A</v>
      </c>
      <c r="T50" s="17" t="e">
        <f>VLOOKUP($O50,Raw!$C$874:$N$978,Prices!T$35,0)</f>
        <v>#N/A</v>
      </c>
      <c r="U50" s="17" t="e">
        <f>VLOOKUP($O50,Raw!$C$874:$N$978,Prices!U$35,0)</f>
        <v>#N/A</v>
      </c>
      <c r="V50" s="17" t="e">
        <f>VLOOKUP($O50,Raw!$C$874:$N$978,Prices!V$35,0)</f>
        <v>#N/A</v>
      </c>
      <c r="W50" s="17" t="e">
        <f>VLOOKUP($O50,Raw!$C$874:$N$978,Prices!W$35,0)</f>
        <v>#N/A</v>
      </c>
      <c r="X50" s="17" t="e">
        <f>VLOOKUP($O50,Raw!$C$874:$N$978,Prices!X$35,0)</f>
        <v>#N/A</v>
      </c>
      <c r="Y50" s="17" t="e">
        <f>VLOOKUP($O50,Raw!$C$874:$N$978,Prices!Y$35,0)</f>
        <v>#N/A</v>
      </c>
      <c r="Z50" s="17" t="e">
        <f>VLOOKUP($O50,Raw!$C$874:$N$978,Prices!Z$35,0)</f>
        <v>#N/A</v>
      </c>
      <c r="AA50" s="17" t="e">
        <f>VLOOKUP($O50,Raw!$C$874:$N$978,Prices!AA$35,0)</f>
        <v>#N/A</v>
      </c>
      <c r="AC50" t="s">
        <v>91</v>
      </c>
      <c r="AD50" s="16" t="s">
        <v>208</v>
      </c>
      <c r="AE50" s="17" t="e">
        <f>VLOOKUP($AC50,Raw!$C$1024:$N$1128,Prices!AE$35,0)</f>
        <v>#N/A</v>
      </c>
      <c r="AF50" s="17" t="e">
        <f>VLOOKUP($AC50,Raw!$C$1024:$N$1128,Prices!AF$35,0)</f>
        <v>#N/A</v>
      </c>
      <c r="AG50" s="17" t="e">
        <f>VLOOKUP($AC50,Raw!$C$1024:$N$1128,Prices!AG$35,0)</f>
        <v>#N/A</v>
      </c>
      <c r="AH50" s="17" t="e">
        <f>VLOOKUP($AC50,Raw!$C$1024:$N$1128,Prices!AH$35,0)</f>
        <v>#N/A</v>
      </c>
      <c r="AI50" s="17" t="e">
        <f>VLOOKUP($AC50,Raw!$C$1024:$N$1128,Prices!AI$35,0)</f>
        <v>#N/A</v>
      </c>
      <c r="AJ50" s="17" t="e">
        <f>VLOOKUP($AC50,Raw!$C$1024:$N$1128,Prices!AJ$35,0)</f>
        <v>#N/A</v>
      </c>
      <c r="AK50" s="17" t="e">
        <f>VLOOKUP($AC50,Raw!$C$1024:$N$1128,Prices!AK$35,0)</f>
        <v>#N/A</v>
      </c>
      <c r="AL50" s="17" t="e">
        <f>VLOOKUP($AC50,Raw!$C$1024:$N$1128,Prices!AL$35,0)</f>
        <v>#N/A</v>
      </c>
      <c r="AM50" s="17" t="e">
        <f>VLOOKUP($AC50,Raw!$C$1024:$N$1128,Prices!AM$35,0)</f>
        <v>#N/A</v>
      </c>
      <c r="AN50" s="17" t="e">
        <f>VLOOKUP($AC50,Raw!$C$1024:$N$1128,Prices!AN$35,0)</f>
        <v>#N/A</v>
      </c>
      <c r="AO50" s="17" t="e">
        <f>VLOOKUP($AC50,Raw!$C$1024:$N$1128,Prices!AO$35,0)</f>
        <v>#N/A</v>
      </c>
      <c r="AQ50" t="s">
        <v>91</v>
      </c>
      <c r="AR50" s="16" t="s">
        <v>208</v>
      </c>
      <c r="AS50" s="17" t="e">
        <f>VLOOKUP($AQ50,Raw!$C$1174:$N$1278,Prices!AS$35,0)</f>
        <v>#N/A</v>
      </c>
      <c r="AT50" s="17" t="e">
        <f>VLOOKUP($AQ50,Raw!$C$1174:$N$1278,Prices!AT$35,0)</f>
        <v>#N/A</v>
      </c>
      <c r="AU50" s="17" t="e">
        <f>VLOOKUP($AQ50,Raw!$C$1174:$N$1278,Prices!AU$35,0)</f>
        <v>#N/A</v>
      </c>
      <c r="AV50" s="17" t="e">
        <f>VLOOKUP($AQ50,Raw!$C$1174:$N$1278,Prices!AV$35,0)</f>
        <v>#N/A</v>
      </c>
      <c r="AW50" s="17" t="e">
        <f>VLOOKUP($AQ50,Raw!$C$1174:$N$1278,Prices!AW$35,0)</f>
        <v>#N/A</v>
      </c>
      <c r="AX50" s="17" t="e">
        <f>VLOOKUP($AQ50,Raw!$C$1174:$N$1278,Prices!AX$35,0)</f>
        <v>#N/A</v>
      </c>
      <c r="AY50" s="17" t="e">
        <f>VLOOKUP($AQ50,Raw!$C$1174:$N$1278,Prices!AY$35,0)</f>
        <v>#N/A</v>
      </c>
      <c r="AZ50" s="17" t="e">
        <f>VLOOKUP($AQ50,Raw!$C$1174:$N$1278,Prices!AZ$35,0)</f>
        <v>#N/A</v>
      </c>
      <c r="BA50" s="17" t="e">
        <f>VLOOKUP($AQ50,Raw!$C$1174:$N$1278,Prices!BA$35,0)</f>
        <v>#N/A</v>
      </c>
      <c r="BB50" s="17" t="e">
        <f>VLOOKUP($AQ50,Raw!$C$1174:$N$1278,Prices!BB$35,0)</f>
        <v>#N/A</v>
      </c>
      <c r="BC50" s="17" t="e">
        <f>VLOOKUP($AQ50,Raw!$C$1174:$N$1278,Prices!BC$35,0)</f>
        <v>#N/A</v>
      </c>
      <c r="BE50" t="s">
        <v>91</v>
      </c>
      <c r="BF50" s="16" t="s">
        <v>208</v>
      </c>
      <c r="BG50" s="17" t="e">
        <f>VLOOKUP($BE50,Raw!$C$1324:$N$1428,Prices!BG$35,0)</f>
        <v>#N/A</v>
      </c>
      <c r="BH50" s="17" t="e">
        <f>VLOOKUP($BE50,Raw!$C$1324:$N$1428,Prices!BH$35,0)</f>
        <v>#N/A</v>
      </c>
      <c r="BI50" s="17" t="e">
        <f>VLOOKUP($BE50,Raw!$C$1324:$N$1428,Prices!BI$35,0)</f>
        <v>#N/A</v>
      </c>
      <c r="BJ50" s="17" t="e">
        <f>VLOOKUP($BE50,Raw!$C$1324:$N$1428,Prices!BJ$35,0)</f>
        <v>#N/A</v>
      </c>
      <c r="BK50" s="17" t="e">
        <f>VLOOKUP($BE50,Raw!$C$1324:$N$1428,Prices!BK$35,0)</f>
        <v>#N/A</v>
      </c>
      <c r="BL50" s="17" t="e">
        <f>VLOOKUP($BE50,Raw!$C$1324:$N$1428,Prices!BL$35,0)</f>
        <v>#N/A</v>
      </c>
      <c r="BM50" s="17" t="e">
        <f>VLOOKUP($BE50,Raw!$C$1324:$N$1428,Prices!BM$35,0)</f>
        <v>#N/A</v>
      </c>
      <c r="BN50" s="17" t="e">
        <f>VLOOKUP($BE50,Raw!$C$1324:$N$1428,Prices!BN$35,0)</f>
        <v>#N/A</v>
      </c>
      <c r="BO50" s="17" t="e">
        <f>VLOOKUP($BE50,Raw!$C$1324:$N$1428,Prices!BO$35,0)</f>
        <v>#N/A</v>
      </c>
      <c r="BP50" s="17" t="e">
        <f>VLOOKUP($BE50,Raw!$C$1324:$N$1428,Prices!BP$35,0)</f>
        <v>#N/A</v>
      </c>
      <c r="BQ50" s="17" t="e">
        <f>VLOOKUP($BE50,Raw!$C$1324:$N$1428,Prices!BQ$35,0)</f>
        <v>#N/A</v>
      </c>
      <c r="BS50" t="s">
        <v>91</v>
      </c>
      <c r="BT50" s="16" t="s">
        <v>208</v>
      </c>
      <c r="BU50" s="17" t="e">
        <f>VLOOKUP($BS50,Raw!$C$1474:$N$1578,Prices!BU$35,0)</f>
        <v>#N/A</v>
      </c>
      <c r="BV50" s="17" t="e">
        <f>VLOOKUP($BS50,Raw!$C$1474:$N$1578,Prices!BV$35,0)</f>
        <v>#N/A</v>
      </c>
      <c r="BW50" s="17" t="e">
        <f>VLOOKUP($BS50,Raw!$C$1474:$N$1578,Prices!BW$35,0)</f>
        <v>#N/A</v>
      </c>
      <c r="BX50" s="17" t="e">
        <f>VLOOKUP($BS50,Raw!$C$1474:$N$1578,Prices!BX$35,0)</f>
        <v>#N/A</v>
      </c>
      <c r="BY50" s="17" t="e">
        <f>VLOOKUP($BS50,Raw!$C$1474:$N$1578,Prices!BY$35,0)</f>
        <v>#N/A</v>
      </c>
      <c r="BZ50" s="17" t="e">
        <f>VLOOKUP($BS50,Raw!$C$1474:$N$1578,Prices!BZ$35,0)</f>
        <v>#N/A</v>
      </c>
      <c r="CA50" s="17" t="e">
        <f>VLOOKUP($BS50,Raw!$C$1474:$N$1578,Prices!CA$35,0)</f>
        <v>#N/A</v>
      </c>
      <c r="CB50" s="17" t="e">
        <f>VLOOKUP($BS50,Raw!$C$1474:$N$1578,Prices!CB$35,0)</f>
        <v>#N/A</v>
      </c>
      <c r="CC50" s="17" t="e">
        <f>VLOOKUP($BS50,Raw!$C$1474:$N$1578,Prices!CC$35,0)</f>
        <v>#N/A</v>
      </c>
      <c r="CD50" s="17" t="e">
        <f>VLOOKUP($BS50,Raw!$C$1474:$N$1578,Prices!CD$35,0)</f>
        <v>#N/A</v>
      </c>
      <c r="CE50" s="17" t="e">
        <f>VLOOKUP($BS50,Raw!$C$1474:$N$1578,Prices!CE$35,0)</f>
        <v>#N/A</v>
      </c>
      <c r="CG50" t="s">
        <v>91</v>
      </c>
      <c r="CH50" s="16" t="s">
        <v>208</v>
      </c>
      <c r="CI50" s="17" t="e">
        <f>VLOOKUP($CG50,Raw!$C$1624:$N$1728,Prices!CI$35,0)</f>
        <v>#N/A</v>
      </c>
      <c r="CJ50" s="17" t="e">
        <f>VLOOKUP($CG50,Raw!$C$1624:$N$1728,Prices!CJ$35,0)</f>
        <v>#N/A</v>
      </c>
      <c r="CK50" s="17" t="e">
        <f>VLOOKUP($CG50,Raw!$C$1624:$N$1728,Prices!CK$35,0)</f>
        <v>#N/A</v>
      </c>
      <c r="CL50" s="17" t="e">
        <f>VLOOKUP($CG50,Raw!$C$1624:$N$1728,Prices!CL$35,0)</f>
        <v>#N/A</v>
      </c>
      <c r="CM50" s="17" t="e">
        <f>VLOOKUP($CG50,Raw!$C$1624:$N$1728,Prices!CM$35,0)</f>
        <v>#N/A</v>
      </c>
      <c r="CN50" s="17" t="e">
        <f>VLOOKUP($CG50,Raw!$C$1624:$N$1728,Prices!CN$35,0)</f>
        <v>#N/A</v>
      </c>
      <c r="CO50" s="17" t="e">
        <f>VLOOKUP($CG50,Raw!$C$1624:$N$1728,Prices!CO$35,0)</f>
        <v>#N/A</v>
      </c>
      <c r="CP50" s="17" t="e">
        <f>VLOOKUP($CG50,Raw!$C$1624:$N$1728,Prices!CP$35,0)</f>
        <v>#N/A</v>
      </c>
      <c r="CQ50" s="17" t="e">
        <f>VLOOKUP($CG50,Raw!$C$1624:$N$1728,Prices!CQ$35,0)</f>
        <v>#N/A</v>
      </c>
      <c r="CR50" s="17" t="e">
        <f>VLOOKUP($CG50,Raw!$C$1624:$N$1728,Prices!CR$35,0)</f>
        <v>#N/A</v>
      </c>
      <c r="CS50" s="17" t="e">
        <f>VLOOKUP($CG50,Raw!$C$1624:$N$1728,Prices!CS$35,0)</f>
        <v>#N/A</v>
      </c>
    </row>
    <row r="51" spans="1:97" x14ac:dyDescent="0.3">
      <c r="A51" t="s">
        <v>18</v>
      </c>
      <c r="B51" s="16" t="s">
        <v>209</v>
      </c>
      <c r="C51" s="17" t="e">
        <f>VLOOKUP($A51,Raw!$C$724:$N$792,Prices!C$35,0)</f>
        <v>#N/A</v>
      </c>
      <c r="D51" s="17" t="e">
        <f>VLOOKUP($A51,Raw!$C$724:$N$792,Prices!D$35,0)</f>
        <v>#N/A</v>
      </c>
      <c r="E51" s="17" t="e">
        <f>VLOOKUP($A51,Raw!$C$724:$N$792,Prices!E$35,0)</f>
        <v>#N/A</v>
      </c>
      <c r="F51" s="17" t="e">
        <f>VLOOKUP($A51,Raw!$C$724:$N$792,Prices!F$35,0)</f>
        <v>#N/A</v>
      </c>
      <c r="G51" s="17" t="e">
        <f>VLOOKUP($A51,Raw!$C$724:$N$792,Prices!G$35,0)</f>
        <v>#N/A</v>
      </c>
      <c r="H51" s="17" t="e">
        <f>VLOOKUP($A51,Raw!$C$724:$N$792,Prices!H$35,0)</f>
        <v>#N/A</v>
      </c>
      <c r="I51" s="17" t="e">
        <f>VLOOKUP($A51,Raw!$C$724:$N$792,Prices!I$35,0)</f>
        <v>#N/A</v>
      </c>
      <c r="J51" s="17" t="e">
        <f>VLOOKUP($A51,Raw!$C$724:$N$792,Prices!J$35,0)</f>
        <v>#N/A</v>
      </c>
      <c r="K51" s="17" t="e">
        <f>VLOOKUP($A51,Raw!$C$724:$N$792,Prices!K$35,0)</f>
        <v>#N/A</v>
      </c>
      <c r="L51" s="17" t="e">
        <f>VLOOKUP($A51,Raw!$C$724:$N$792,Prices!L$35,0)</f>
        <v>#N/A</v>
      </c>
      <c r="M51" s="17" t="e">
        <f>VLOOKUP($A51,Raw!$C$724:$N$792,Prices!M$35,0)</f>
        <v>#N/A</v>
      </c>
      <c r="N51" s="17"/>
      <c r="O51" t="s">
        <v>92</v>
      </c>
      <c r="P51" s="16" t="s">
        <v>210</v>
      </c>
      <c r="Q51" s="17" t="e">
        <f>VLOOKUP($O51,Raw!$C$874:$N$978,Prices!Q$35,0)</f>
        <v>#N/A</v>
      </c>
      <c r="R51" s="17" t="e">
        <f>VLOOKUP($O51,Raw!$C$874:$N$978,Prices!R$35,0)</f>
        <v>#N/A</v>
      </c>
      <c r="S51" s="17" t="e">
        <f>VLOOKUP($O51,Raw!$C$874:$N$978,Prices!S$35,0)</f>
        <v>#N/A</v>
      </c>
      <c r="T51" s="17" t="e">
        <f>VLOOKUP($O51,Raw!$C$874:$N$978,Prices!T$35,0)</f>
        <v>#N/A</v>
      </c>
      <c r="U51" s="17" t="e">
        <f>VLOOKUP($O51,Raw!$C$874:$N$978,Prices!U$35,0)</f>
        <v>#N/A</v>
      </c>
      <c r="V51" s="17" t="e">
        <f>VLOOKUP($O51,Raw!$C$874:$N$978,Prices!V$35,0)</f>
        <v>#N/A</v>
      </c>
      <c r="W51" s="17" t="e">
        <f>VLOOKUP($O51,Raw!$C$874:$N$978,Prices!W$35,0)</f>
        <v>#N/A</v>
      </c>
      <c r="X51" s="17" t="e">
        <f>VLOOKUP($O51,Raw!$C$874:$N$978,Prices!X$35,0)</f>
        <v>#N/A</v>
      </c>
      <c r="Y51" s="17" t="e">
        <f>VLOOKUP($O51,Raw!$C$874:$N$978,Prices!Y$35,0)</f>
        <v>#N/A</v>
      </c>
      <c r="Z51" s="17" t="e">
        <f>VLOOKUP($O51,Raw!$C$874:$N$978,Prices!Z$35,0)</f>
        <v>#N/A</v>
      </c>
      <c r="AA51" s="17" t="e">
        <f>VLOOKUP($O51,Raw!$C$874:$N$978,Prices!AA$35,0)</f>
        <v>#N/A</v>
      </c>
      <c r="AC51" t="s">
        <v>92</v>
      </c>
      <c r="AD51" s="16" t="s">
        <v>210</v>
      </c>
      <c r="AE51" s="17" t="e">
        <f>VLOOKUP($AC51,Raw!$C$1024:$N$1128,Prices!AE$35,0)</f>
        <v>#N/A</v>
      </c>
      <c r="AF51" s="17" t="e">
        <f>VLOOKUP($AC51,Raw!$C$1024:$N$1128,Prices!AF$35,0)</f>
        <v>#N/A</v>
      </c>
      <c r="AG51" s="17" t="e">
        <f>VLOOKUP($AC51,Raw!$C$1024:$N$1128,Prices!AG$35,0)</f>
        <v>#N/A</v>
      </c>
      <c r="AH51" s="17" t="e">
        <f>VLOOKUP($AC51,Raw!$C$1024:$N$1128,Prices!AH$35,0)</f>
        <v>#N/A</v>
      </c>
      <c r="AI51" s="17" t="e">
        <f>VLOOKUP($AC51,Raw!$C$1024:$N$1128,Prices!AI$35,0)</f>
        <v>#N/A</v>
      </c>
      <c r="AJ51" s="17" t="e">
        <f>VLOOKUP($AC51,Raw!$C$1024:$N$1128,Prices!AJ$35,0)</f>
        <v>#N/A</v>
      </c>
      <c r="AK51" s="17" t="e">
        <f>VLOOKUP($AC51,Raw!$C$1024:$N$1128,Prices!AK$35,0)</f>
        <v>#N/A</v>
      </c>
      <c r="AL51" s="17" t="e">
        <f>VLOOKUP($AC51,Raw!$C$1024:$N$1128,Prices!AL$35,0)</f>
        <v>#N/A</v>
      </c>
      <c r="AM51" s="17" t="e">
        <f>VLOOKUP($AC51,Raw!$C$1024:$N$1128,Prices!AM$35,0)</f>
        <v>#N/A</v>
      </c>
      <c r="AN51" s="17" t="e">
        <f>VLOOKUP($AC51,Raw!$C$1024:$N$1128,Prices!AN$35,0)</f>
        <v>#N/A</v>
      </c>
      <c r="AO51" s="17" t="e">
        <f>VLOOKUP($AC51,Raw!$C$1024:$N$1128,Prices!AO$35,0)</f>
        <v>#N/A</v>
      </c>
      <c r="AQ51" t="s">
        <v>92</v>
      </c>
      <c r="AR51" s="16" t="s">
        <v>210</v>
      </c>
      <c r="AS51" s="17" t="e">
        <f>VLOOKUP($AQ51,Raw!$C$1174:$N$1278,Prices!AS$35,0)</f>
        <v>#N/A</v>
      </c>
      <c r="AT51" s="17" t="e">
        <f>VLOOKUP($AQ51,Raw!$C$1174:$N$1278,Prices!AT$35,0)</f>
        <v>#N/A</v>
      </c>
      <c r="AU51" s="17" t="e">
        <f>VLOOKUP($AQ51,Raw!$C$1174:$N$1278,Prices!AU$35,0)</f>
        <v>#N/A</v>
      </c>
      <c r="AV51" s="17" t="e">
        <f>VLOOKUP($AQ51,Raw!$C$1174:$N$1278,Prices!AV$35,0)</f>
        <v>#N/A</v>
      </c>
      <c r="AW51" s="17" t="e">
        <f>VLOOKUP($AQ51,Raw!$C$1174:$N$1278,Prices!AW$35,0)</f>
        <v>#N/A</v>
      </c>
      <c r="AX51" s="17" t="e">
        <f>VLOOKUP($AQ51,Raw!$C$1174:$N$1278,Prices!AX$35,0)</f>
        <v>#N/A</v>
      </c>
      <c r="AY51" s="17" t="e">
        <f>VLOOKUP($AQ51,Raw!$C$1174:$N$1278,Prices!AY$35,0)</f>
        <v>#N/A</v>
      </c>
      <c r="AZ51" s="17" t="e">
        <f>VLOOKUP($AQ51,Raw!$C$1174:$N$1278,Prices!AZ$35,0)</f>
        <v>#N/A</v>
      </c>
      <c r="BA51" s="17" t="e">
        <f>VLOOKUP($AQ51,Raw!$C$1174:$N$1278,Prices!BA$35,0)</f>
        <v>#N/A</v>
      </c>
      <c r="BB51" s="17" t="e">
        <f>VLOOKUP($AQ51,Raw!$C$1174:$N$1278,Prices!BB$35,0)</f>
        <v>#N/A</v>
      </c>
      <c r="BC51" s="17" t="e">
        <f>VLOOKUP($AQ51,Raw!$C$1174:$N$1278,Prices!BC$35,0)</f>
        <v>#N/A</v>
      </c>
      <c r="BE51" t="s">
        <v>92</v>
      </c>
      <c r="BF51" s="16" t="s">
        <v>210</v>
      </c>
      <c r="BG51" s="17" t="e">
        <f>VLOOKUP($BE51,Raw!$C$1324:$N$1428,Prices!BG$35,0)</f>
        <v>#N/A</v>
      </c>
      <c r="BH51" s="17" t="e">
        <f>VLOOKUP($BE51,Raw!$C$1324:$N$1428,Prices!BH$35,0)</f>
        <v>#N/A</v>
      </c>
      <c r="BI51" s="17" t="e">
        <f>VLOOKUP($BE51,Raw!$C$1324:$N$1428,Prices!BI$35,0)</f>
        <v>#N/A</v>
      </c>
      <c r="BJ51" s="17" t="e">
        <f>VLOOKUP($BE51,Raw!$C$1324:$N$1428,Prices!BJ$35,0)</f>
        <v>#N/A</v>
      </c>
      <c r="BK51" s="17" t="e">
        <f>VLOOKUP($BE51,Raw!$C$1324:$N$1428,Prices!BK$35,0)</f>
        <v>#N/A</v>
      </c>
      <c r="BL51" s="17" t="e">
        <f>VLOOKUP($BE51,Raw!$C$1324:$N$1428,Prices!BL$35,0)</f>
        <v>#N/A</v>
      </c>
      <c r="BM51" s="17" t="e">
        <f>VLOOKUP($BE51,Raw!$C$1324:$N$1428,Prices!BM$35,0)</f>
        <v>#N/A</v>
      </c>
      <c r="BN51" s="17" t="e">
        <f>VLOOKUP($BE51,Raw!$C$1324:$N$1428,Prices!BN$35,0)</f>
        <v>#N/A</v>
      </c>
      <c r="BO51" s="17" t="e">
        <f>VLOOKUP($BE51,Raw!$C$1324:$N$1428,Prices!BO$35,0)</f>
        <v>#N/A</v>
      </c>
      <c r="BP51" s="17" t="e">
        <f>VLOOKUP($BE51,Raw!$C$1324:$N$1428,Prices!BP$35,0)</f>
        <v>#N/A</v>
      </c>
      <c r="BQ51" s="17" t="e">
        <f>VLOOKUP($BE51,Raw!$C$1324:$N$1428,Prices!BQ$35,0)</f>
        <v>#N/A</v>
      </c>
      <c r="BS51" t="s">
        <v>92</v>
      </c>
      <c r="BT51" s="16" t="s">
        <v>210</v>
      </c>
      <c r="BU51" s="17" t="e">
        <f>VLOOKUP($BS51,Raw!$C$1474:$N$1578,Prices!BU$35,0)</f>
        <v>#N/A</v>
      </c>
      <c r="BV51" s="17" t="e">
        <f>VLOOKUP($BS51,Raw!$C$1474:$N$1578,Prices!BV$35,0)</f>
        <v>#N/A</v>
      </c>
      <c r="BW51" s="17" t="e">
        <f>VLOOKUP($BS51,Raw!$C$1474:$N$1578,Prices!BW$35,0)</f>
        <v>#N/A</v>
      </c>
      <c r="BX51" s="17" t="e">
        <f>VLOOKUP($BS51,Raw!$C$1474:$N$1578,Prices!BX$35,0)</f>
        <v>#N/A</v>
      </c>
      <c r="BY51" s="17" t="e">
        <f>VLOOKUP($BS51,Raw!$C$1474:$N$1578,Prices!BY$35,0)</f>
        <v>#N/A</v>
      </c>
      <c r="BZ51" s="17" t="e">
        <f>VLOOKUP($BS51,Raw!$C$1474:$N$1578,Prices!BZ$35,0)</f>
        <v>#N/A</v>
      </c>
      <c r="CA51" s="17" t="e">
        <f>VLOOKUP($BS51,Raw!$C$1474:$N$1578,Prices!CA$35,0)</f>
        <v>#N/A</v>
      </c>
      <c r="CB51" s="17" t="e">
        <f>VLOOKUP($BS51,Raw!$C$1474:$N$1578,Prices!CB$35,0)</f>
        <v>#N/A</v>
      </c>
      <c r="CC51" s="17" t="e">
        <f>VLOOKUP($BS51,Raw!$C$1474:$N$1578,Prices!CC$35,0)</f>
        <v>#N/A</v>
      </c>
      <c r="CD51" s="17" t="e">
        <f>VLOOKUP($BS51,Raw!$C$1474:$N$1578,Prices!CD$35,0)</f>
        <v>#N/A</v>
      </c>
      <c r="CE51" s="17" t="e">
        <f>VLOOKUP($BS51,Raw!$C$1474:$N$1578,Prices!CE$35,0)</f>
        <v>#N/A</v>
      </c>
      <c r="CG51" t="s">
        <v>92</v>
      </c>
      <c r="CH51" s="16" t="s">
        <v>210</v>
      </c>
      <c r="CI51" s="17" t="e">
        <f>VLOOKUP($CG51,Raw!$C$1624:$N$1728,Prices!CI$35,0)</f>
        <v>#N/A</v>
      </c>
      <c r="CJ51" s="17" t="e">
        <f>VLOOKUP($CG51,Raw!$C$1624:$N$1728,Prices!CJ$35,0)</f>
        <v>#N/A</v>
      </c>
      <c r="CK51" s="17" t="e">
        <f>VLOOKUP($CG51,Raw!$C$1624:$N$1728,Prices!CK$35,0)</f>
        <v>#N/A</v>
      </c>
      <c r="CL51" s="17" t="e">
        <f>VLOOKUP($CG51,Raw!$C$1624:$N$1728,Prices!CL$35,0)</f>
        <v>#N/A</v>
      </c>
      <c r="CM51" s="17" t="e">
        <f>VLOOKUP($CG51,Raw!$C$1624:$N$1728,Prices!CM$35,0)</f>
        <v>#N/A</v>
      </c>
      <c r="CN51" s="17" t="e">
        <f>VLOOKUP($CG51,Raw!$C$1624:$N$1728,Prices!CN$35,0)</f>
        <v>#N/A</v>
      </c>
      <c r="CO51" s="17" t="e">
        <f>VLOOKUP($CG51,Raw!$C$1624:$N$1728,Prices!CO$35,0)</f>
        <v>#N/A</v>
      </c>
      <c r="CP51" s="17" t="e">
        <f>VLOOKUP($CG51,Raw!$C$1624:$N$1728,Prices!CP$35,0)</f>
        <v>#N/A</v>
      </c>
      <c r="CQ51" s="17" t="e">
        <f>VLOOKUP($CG51,Raw!$C$1624:$N$1728,Prices!CQ$35,0)</f>
        <v>#N/A</v>
      </c>
      <c r="CR51" s="17" t="e">
        <f>VLOOKUP($CG51,Raw!$C$1624:$N$1728,Prices!CR$35,0)</f>
        <v>#N/A</v>
      </c>
      <c r="CS51" s="17" t="e">
        <f>VLOOKUP($CG51,Raw!$C$1624:$N$1728,Prices!CS$35,0)</f>
        <v>#N/A</v>
      </c>
    </row>
    <row r="52" spans="1:97" x14ac:dyDescent="0.3">
      <c r="A52" t="s">
        <v>19</v>
      </c>
      <c r="B52" s="14" t="s">
        <v>211</v>
      </c>
      <c r="C52" s="15">
        <f>VLOOKUP($A52,Raw!$C$724:$N$792,Prices!C$35,0)</f>
        <v>1.2353996022527265</v>
      </c>
      <c r="D52" s="15">
        <f>VLOOKUP($A52,Raw!$C$724:$N$792,Prices!D$35,0)</f>
        <v>-0.44731447715107286</v>
      </c>
      <c r="E52" s="15">
        <f>VLOOKUP($A52,Raw!$C$724:$N$792,Prices!E$35,0)</f>
        <v>9.9999999999999995E-8</v>
      </c>
      <c r="F52" s="15">
        <f>VLOOKUP($A52,Raw!$C$724:$N$792,Prices!F$35,0)</f>
        <v>9.9999999999999995E-8</v>
      </c>
      <c r="G52" s="15">
        <f>VLOOKUP($A52,Raw!$C$724:$N$792,Prices!G$35,0)</f>
        <v>9.9999999999999995E-8</v>
      </c>
      <c r="H52" s="15">
        <f>VLOOKUP($A52,Raw!$C$724:$N$792,Prices!H$35,0)</f>
        <v>9.9999999999999995E-8</v>
      </c>
      <c r="I52" s="15">
        <f>VLOOKUP($A52,Raw!$C$724:$N$792,Prices!I$35,0)</f>
        <v>9.9999999999999995E-8</v>
      </c>
      <c r="J52" s="15">
        <f>VLOOKUP($A52,Raw!$C$724:$N$792,Prices!J$35,0)</f>
        <v>9.9999999999999995E-8</v>
      </c>
      <c r="K52" s="15">
        <f>VLOOKUP($A52,Raw!$C$724:$N$792,Prices!K$35,0)</f>
        <v>9.9999999999999995E-8</v>
      </c>
      <c r="L52" s="15">
        <f>VLOOKUP($A52,Raw!$C$724:$N$792,Prices!L$35,0)</f>
        <v>9.9999999999999995E-8</v>
      </c>
      <c r="M52" s="15">
        <f>VLOOKUP($A52,Raw!$C$724:$N$792,Prices!M$35,0)</f>
        <v>9.9999999999999995E-8</v>
      </c>
      <c r="N52" s="15"/>
      <c r="O52" t="s">
        <v>93</v>
      </c>
      <c r="P52" s="16" t="s">
        <v>212</v>
      </c>
      <c r="Q52" s="17" t="e">
        <f>VLOOKUP($O52,Raw!$C$874:$N$978,Prices!Q$35,0)</f>
        <v>#N/A</v>
      </c>
      <c r="R52" s="17" t="e">
        <f>VLOOKUP($O52,Raw!$C$874:$N$978,Prices!R$35,0)</f>
        <v>#N/A</v>
      </c>
      <c r="S52" s="17" t="e">
        <f>VLOOKUP($O52,Raw!$C$874:$N$978,Prices!S$35,0)</f>
        <v>#N/A</v>
      </c>
      <c r="T52" s="17" t="e">
        <f>VLOOKUP($O52,Raw!$C$874:$N$978,Prices!T$35,0)</f>
        <v>#N/A</v>
      </c>
      <c r="U52" s="17" t="e">
        <f>VLOOKUP($O52,Raw!$C$874:$N$978,Prices!U$35,0)</f>
        <v>#N/A</v>
      </c>
      <c r="V52" s="17" t="e">
        <f>VLOOKUP($O52,Raw!$C$874:$N$978,Prices!V$35,0)</f>
        <v>#N/A</v>
      </c>
      <c r="W52" s="17" t="e">
        <f>VLOOKUP($O52,Raw!$C$874:$N$978,Prices!W$35,0)</f>
        <v>#N/A</v>
      </c>
      <c r="X52" s="17" t="e">
        <f>VLOOKUP($O52,Raw!$C$874:$N$978,Prices!X$35,0)</f>
        <v>#N/A</v>
      </c>
      <c r="Y52" s="17" t="e">
        <f>VLOOKUP($O52,Raw!$C$874:$N$978,Prices!Y$35,0)</f>
        <v>#N/A</v>
      </c>
      <c r="Z52" s="17" t="e">
        <f>VLOOKUP($O52,Raw!$C$874:$N$978,Prices!Z$35,0)</f>
        <v>#N/A</v>
      </c>
      <c r="AA52" s="17" t="e">
        <f>VLOOKUP($O52,Raw!$C$874:$N$978,Prices!AA$35,0)</f>
        <v>#N/A</v>
      </c>
      <c r="AC52" t="s">
        <v>93</v>
      </c>
      <c r="AD52" s="16" t="s">
        <v>212</v>
      </c>
      <c r="AE52" s="17" t="e">
        <f>VLOOKUP($AC52,Raw!$C$1024:$N$1128,Prices!AE$35,0)</f>
        <v>#N/A</v>
      </c>
      <c r="AF52" s="17" t="e">
        <f>VLOOKUP($AC52,Raw!$C$1024:$N$1128,Prices!AF$35,0)</f>
        <v>#N/A</v>
      </c>
      <c r="AG52" s="17" t="e">
        <f>VLOOKUP($AC52,Raw!$C$1024:$N$1128,Prices!AG$35,0)</f>
        <v>#N/A</v>
      </c>
      <c r="AH52" s="17" t="e">
        <f>VLOOKUP($AC52,Raw!$C$1024:$N$1128,Prices!AH$35,0)</f>
        <v>#N/A</v>
      </c>
      <c r="AI52" s="17" t="e">
        <f>VLOOKUP($AC52,Raw!$C$1024:$N$1128,Prices!AI$35,0)</f>
        <v>#N/A</v>
      </c>
      <c r="AJ52" s="17" t="e">
        <f>VLOOKUP($AC52,Raw!$C$1024:$N$1128,Prices!AJ$35,0)</f>
        <v>#N/A</v>
      </c>
      <c r="AK52" s="17" t="e">
        <f>VLOOKUP($AC52,Raw!$C$1024:$N$1128,Prices!AK$35,0)</f>
        <v>#N/A</v>
      </c>
      <c r="AL52" s="17" t="e">
        <f>VLOOKUP($AC52,Raw!$C$1024:$N$1128,Prices!AL$35,0)</f>
        <v>#N/A</v>
      </c>
      <c r="AM52" s="17" t="e">
        <f>VLOOKUP($AC52,Raw!$C$1024:$N$1128,Prices!AM$35,0)</f>
        <v>#N/A</v>
      </c>
      <c r="AN52" s="17" t="e">
        <f>VLOOKUP($AC52,Raw!$C$1024:$N$1128,Prices!AN$35,0)</f>
        <v>#N/A</v>
      </c>
      <c r="AO52" s="17" t="e">
        <f>VLOOKUP($AC52,Raw!$C$1024:$N$1128,Prices!AO$35,0)</f>
        <v>#N/A</v>
      </c>
      <c r="AQ52" t="s">
        <v>93</v>
      </c>
      <c r="AR52" s="16" t="s">
        <v>212</v>
      </c>
      <c r="AS52" s="17" t="e">
        <f>VLOOKUP($AQ52,Raw!$C$1174:$N$1278,Prices!AS$35,0)</f>
        <v>#N/A</v>
      </c>
      <c r="AT52" s="17" t="e">
        <f>VLOOKUP($AQ52,Raw!$C$1174:$N$1278,Prices!AT$35,0)</f>
        <v>#N/A</v>
      </c>
      <c r="AU52" s="17" t="e">
        <f>VLOOKUP($AQ52,Raw!$C$1174:$N$1278,Prices!AU$35,0)</f>
        <v>#N/A</v>
      </c>
      <c r="AV52" s="17" t="e">
        <f>VLOOKUP($AQ52,Raw!$C$1174:$N$1278,Prices!AV$35,0)</f>
        <v>#N/A</v>
      </c>
      <c r="AW52" s="17" t="e">
        <f>VLOOKUP($AQ52,Raw!$C$1174:$N$1278,Prices!AW$35,0)</f>
        <v>#N/A</v>
      </c>
      <c r="AX52" s="17" t="e">
        <f>VLOOKUP($AQ52,Raw!$C$1174:$N$1278,Prices!AX$35,0)</f>
        <v>#N/A</v>
      </c>
      <c r="AY52" s="17" t="e">
        <f>VLOOKUP($AQ52,Raw!$C$1174:$N$1278,Prices!AY$35,0)</f>
        <v>#N/A</v>
      </c>
      <c r="AZ52" s="17" t="e">
        <f>VLOOKUP($AQ52,Raw!$C$1174:$N$1278,Prices!AZ$35,0)</f>
        <v>#N/A</v>
      </c>
      <c r="BA52" s="17" t="e">
        <f>VLOOKUP($AQ52,Raw!$C$1174:$N$1278,Prices!BA$35,0)</f>
        <v>#N/A</v>
      </c>
      <c r="BB52" s="17" t="e">
        <f>VLOOKUP($AQ52,Raw!$C$1174:$N$1278,Prices!BB$35,0)</f>
        <v>#N/A</v>
      </c>
      <c r="BC52" s="17" t="e">
        <f>VLOOKUP($AQ52,Raw!$C$1174:$N$1278,Prices!BC$35,0)</f>
        <v>#N/A</v>
      </c>
      <c r="BE52" t="s">
        <v>93</v>
      </c>
      <c r="BF52" s="16" t="s">
        <v>212</v>
      </c>
      <c r="BG52" s="17" t="e">
        <f>VLOOKUP($BE52,Raw!$C$1324:$N$1428,Prices!BG$35,0)</f>
        <v>#N/A</v>
      </c>
      <c r="BH52" s="17" t="e">
        <f>VLOOKUP($BE52,Raw!$C$1324:$N$1428,Prices!BH$35,0)</f>
        <v>#N/A</v>
      </c>
      <c r="BI52" s="17" t="e">
        <f>VLOOKUP($BE52,Raw!$C$1324:$N$1428,Prices!BI$35,0)</f>
        <v>#N/A</v>
      </c>
      <c r="BJ52" s="17" t="e">
        <f>VLOOKUP($BE52,Raw!$C$1324:$N$1428,Prices!BJ$35,0)</f>
        <v>#N/A</v>
      </c>
      <c r="BK52" s="17" t="e">
        <f>VLOOKUP($BE52,Raw!$C$1324:$N$1428,Prices!BK$35,0)</f>
        <v>#N/A</v>
      </c>
      <c r="BL52" s="17" t="e">
        <f>VLOOKUP($BE52,Raw!$C$1324:$N$1428,Prices!BL$35,0)</f>
        <v>#N/A</v>
      </c>
      <c r="BM52" s="17" t="e">
        <f>VLOOKUP($BE52,Raw!$C$1324:$N$1428,Prices!BM$35,0)</f>
        <v>#N/A</v>
      </c>
      <c r="BN52" s="17" t="e">
        <f>VLOOKUP($BE52,Raw!$C$1324:$N$1428,Prices!BN$35,0)</f>
        <v>#N/A</v>
      </c>
      <c r="BO52" s="17" t="e">
        <f>VLOOKUP($BE52,Raw!$C$1324:$N$1428,Prices!BO$35,0)</f>
        <v>#N/A</v>
      </c>
      <c r="BP52" s="17" t="e">
        <f>VLOOKUP($BE52,Raw!$C$1324:$N$1428,Prices!BP$35,0)</f>
        <v>#N/A</v>
      </c>
      <c r="BQ52" s="17" t="e">
        <f>VLOOKUP($BE52,Raw!$C$1324:$N$1428,Prices!BQ$35,0)</f>
        <v>#N/A</v>
      </c>
      <c r="BS52" t="s">
        <v>93</v>
      </c>
      <c r="BT52" s="16" t="s">
        <v>212</v>
      </c>
      <c r="BU52" s="17" t="e">
        <f>VLOOKUP($BS52,Raw!$C$1474:$N$1578,Prices!BU$35,0)</f>
        <v>#N/A</v>
      </c>
      <c r="BV52" s="17" t="e">
        <f>VLOOKUP($BS52,Raw!$C$1474:$N$1578,Prices!BV$35,0)</f>
        <v>#N/A</v>
      </c>
      <c r="BW52" s="17" t="e">
        <f>VLOOKUP($BS52,Raw!$C$1474:$N$1578,Prices!BW$35,0)</f>
        <v>#N/A</v>
      </c>
      <c r="BX52" s="17" t="e">
        <f>VLOOKUP($BS52,Raw!$C$1474:$N$1578,Prices!BX$35,0)</f>
        <v>#N/A</v>
      </c>
      <c r="BY52" s="17" t="e">
        <f>VLOOKUP($BS52,Raw!$C$1474:$N$1578,Prices!BY$35,0)</f>
        <v>#N/A</v>
      </c>
      <c r="BZ52" s="17" t="e">
        <f>VLOOKUP($BS52,Raw!$C$1474:$N$1578,Prices!BZ$35,0)</f>
        <v>#N/A</v>
      </c>
      <c r="CA52" s="17" t="e">
        <f>VLOOKUP($BS52,Raw!$C$1474:$N$1578,Prices!CA$35,0)</f>
        <v>#N/A</v>
      </c>
      <c r="CB52" s="17" t="e">
        <f>VLOOKUP($BS52,Raw!$C$1474:$N$1578,Prices!CB$35,0)</f>
        <v>#N/A</v>
      </c>
      <c r="CC52" s="17" t="e">
        <f>VLOOKUP($BS52,Raw!$C$1474:$N$1578,Prices!CC$35,0)</f>
        <v>#N/A</v>
      </c>
      <c r="CD52" s="17" t="e">
        <f>VLOOKUP($BS52,Raw!$C$1474:$N$1578,Prices!CD$35,0)</f>
        <v>#N/A</v>
      </c>
      <c r="CE52" s="17" t="e">
        <f>VLOOKUP($BS52,Raw!$C$1474:$N$1578,Prices!CE$35,0)</f>
        <v>#N/A</v>
      </c>
      <c r="CG52" t="s">
        <v>93</v>
      </c>
      <c r="CH52" s="16" t="s">
        <v>212</v>
      </c>
      <c r="CI52" s="17" t="e">
        <f>VLOOKUP($CG52,Raw!$C$1624:$N$1728,Prices!CI$35,0)</f>
        <v>#N/A</v>
      </c>
      <c r="CJ52" s="17" t="e">
        <f>VLOOKUP($CG52,Raw!$C$1624:$N$1728,Prices!CJ$35,0)</f>
        <v>#N/A</v>
      </c>
      <c r="CK52" s="17" t="e">
        <f>VLOOKUP($CG52,Raw!$C$1624:$N$1728,Prices!CK$35,0)</f>
        <v>#N/A</v>
      </c>
      <c r="CL52" s="17" t="e">
        <f>VLOOKUP($CG52,Raw!$C$1624:$N$1728,Prices!CL$35,0)</f>
        <v>#N/A</v>
      </c>
      <c r="CM52" s="17" t="e">
        <f>VLOOKUP($CG52,Raw!$C$1624:$N$1728,Prices!CM$35,0)</f>
        <v>#N/A</v>
      </c>
      <c r="CN52" s="17" t="e">
        <f>VLOOKUP($CG52,Raw!$C$1624:$N$1728,Prices!CN$35,0)</f>
        <v>#N/A</v>
      </c>
      <c r="CO52" s="17" t="e">
        <f>VLOOKUP($CG52,Raw!$C$1624:$N$1728,Prices!CO$35,0)</f>
        <v>#N/A</v>
      </c>
      <c r="CP52" s="17" t="e">
        <f>VLOOKUP($CG52,Raw!$C$1624:$N$1728,Prices!CP$35,0)</f>
        <v>#N/A</v>
      </c>
      <c r="CQ52" s="17" t="e">
        <f>VLOOKUP($CG52,Raw!$C$1624:$N$1728,Prices!CQ$35,0)</f>
        <v>#N/A</v>
      </c>
      <c r="CR52" s="17" t="e">
        <f>VLOOKUP($CG52,Raw!$C$1624:$N$1728,Prices!CR$35,0)</f>
        <v>#N/A</v>
      </c>
      <c r="CS52" s="17" t="e">
        <f>VLOOKUP($CG52,Raw!$C$1624:$N$1728,Prices!CS$35,0)</f>
        <v>#N/A</v>
      </c>
    </row>
    <row r="53" spans="1:97" x14ac:dyDescent="0.3">
      <c r="A53" t="s">
        <v>20</v>
      </c>
      <c r="B53" s="16" t="s">
        <v>213</v>
      </c>
      <c r="C53" s="17">
        <f>VLOOKUP($A53,Raw!$C$724:$N$792,Prices!C$35,0)</f>
        <v>1.2353996022527265</v>
      </c>
      <c r="D53" s="17">
        <f>VLOOKUP($A53,Raw!$C$724:$N$792,Prices!D$35,0)</f>
        <v>-0.44731447715107286</v>
      </c>
      <c r="E53" s="17">
        <f>VLOOKUP($A53,Raw!$C$724:$N$792,Prices!E$35,0)</f>
        <v>9.9999999999999995E-8</v>
      </c>
      <c r="F53" s="17">
        <f>VLOOKUP($A53,Raw!$C$724:$N$792,Prices!F$35,0)</f>
        <v>9.9999999999999995E-8</v>
      </c>
      <c r="G53" s="17">
        <f>VLOOKUP($A53,Raw!$C$724:$N$792,Prices!G$35,0)</f>
        <v>9.9999999999999995E-8</v>
      </c>
      <c r="H53" s="17">
        <f>VLOOKUP($A53,Raw!$C$724:$N$792,Prices!H$35,0)</f>
        <v>9.9999999999999995E-8</v>
      </c>
      <c r="I53" s="17">
        <f>VLOOKUP($A53,Raw!$C$724:$N$792,Prices!I$35,0)</f>
        <v>9.9999999999999995E-8</v>
      </c>
      <c r="J53" s="17">
        <f>VLOOKUP($A53,Raw!$C$724:$N$792,Prices!J$35,0)</f>
        <v>9.9999999999999995E-8</v>
      </c>
      <c r="K53" s="17">
        <f>VLOOKUP($A53,Raw!$C$724:$N$792,Prices!K$35,0)</f>
        <v>9.9999999999999995E-8</v>
      </c>
      <c r="L53" s="17">
        <f>VLOOKUP($A53,Raw!$C$724:$N$792,Prices!L$35,0)</f>
        <v>9.9999999999999995E-8</v>
      </c>
      <c r="M53" s="17">
        <f>VLOOKUP($A53,Raw!$C$724:$N$792,Prices!M$35,0)</f>
        <v>9.9999999999999995E-8</v>
      </c>
      <c r="N53" s="17"/>
      <c r="O53" t="s">
        <v>94</v>
      </c>
      <c r="P53" s="16" t="s">
        <v>214</v>
      </c>
      <c r="Q53" s="17" t="e">
        <f>VLOOKUP($O53,Raw!$C$874:$N$978,Prices!Q$35,0)</f>
        <v>#N/A</v>
      </c>
      <c r="R53" s="17" t="e">
        <f>VLOOKUP($O53,Raw!$C$874:$N$978,Prices!R$35,0)</f>
        <v>#N/A</v>
      </c>
      <c r="S53" s="17" t="e">
        <f>VLOOKUP($O53,Raw!$C$874:$N$978,Prices!S$35,0)</f>
        <v>#N/A</v>
      </c>
      <c r="T53" s="17" t="e">
        <f>VLOOKUP($O53,Raw!$C$874:$N$978,Prices!T$35,0)</f>
        <v>#N/A</v>
      </c>
      <c r="U53" s="17" t="e">
        <f>VLOOKUP($O53,Raw!$C$874:$N$978,Prices!U$35,0)</f>
        <v>#N/A</v>
      </c>
      <c r="V53" s="17" t="e">
        <f>VLOOKUP($O53,Raw!$C$874:$N$978,Prices!V$35,0)</f>
        <v>#N/A</v>
      </c>
      <c r="W53" s="17" t="e">
        <f>VLOOKUP($O53,Raw!$C$874:$N$978,Prices!W$35,0)</f>
        <v>#N/A</v>
      </c>
      <c r="X53" s="17" t="e">
        <f>VLOOKUP($O53,Raw!$C$874:$N$978,Prices!X$35,0)</f>
        <v>#N/A</v>
      </c>
      <c r="Y53" s="17" t="e">
        <f>VLOOKUP($O53,Raw!$C$874:$N$978,Prices!Y$35,0)</f>
        <v>#N/A</v>
      </c>
      <c r="Z53" s="17" t="e">
        <f>VLOOKUP($O53,Raw!$C$874:$N$978,Prices!Z$35,0)</f>
        <v>#N/A</v>
      </c>
      <c r="AA53" s="17" t="e">
        <f>VLOOKUP($O53,Raw!$C$874:$N$978,Prices!AA$35,0)</f>
        <v>#N/A</v>
      </c>
      <c r="AC53" t="s">
        <v>94</v>
      </c>
      <c r="AD53" s="16" t="s">
        <v>214</v>
      </c>
      <c r="AE53" s="17" t="e">
        <f>VLOOKUP($AC53,Raw!$C$1024:$N$1128,Prices!AE$35,0)</f>
        <v>#N/A</v>
      </c>
      <c r="AF53" s="17" t="e">
        <f>VLOOKUP($AC53,Raw!$C$1024:$N$1128,Prices!AF$35,0)</f>
        <v>#N/A</v>
      </c>
      <c r="AG53" s="17" t="e">
        <f>VLOOKUP($AC53,Raw!$C$1024:$N$1128,Prices!AG$35,0)</f>
        <v>#N/A</v>
      </c>
      <c r="AH53" s="17" t="e">
        <f>VLOOKUP($AC53,Raw!$C$1024:$N$1128,Prices!AH$35,0)</f>
        <v>#N/A</v>
      </c>
      <c r="AI53" s="17" t="e">
        <f>VLOOKUP($AC53,Raw!$C$1024:$N$1128,Prices!AI$35,0)</f>
        <v>#N/A</v>
      </c>
      <c r="AJ53" s="17" t="e">
        <f>VLOOKUP($AC53,Raw!$C$1024:$N$1128,Prices!AJ$35,0)</f>
        <v>#N/A</v>
      </c>
      <c r="AK53" s="17" t="e">
        <f>VLOOKUP($AC53,Raw!$C$1024:$N$1128,Prices!AK$35,0)</f>
        <v>#N/A</v>
      </c>
      <c r="AL53" s="17" t="e">
        <f>VLOOKUP($AC53,Raw!$C$1024:$N$1128,Prices!AL$35,0)</f>
        <v>#N/A</v>
      </c>
      <c r="AM53" s="17" t="e">
        <f>VLOOKUP($AC53,Raw!$C$1024:$N$1128,Prices!AM$35,0)</f>
        <v>#N/A</v>
      </c>
      <c r="AN53" s="17" t="e">
        <f>VLOOKUP($AC53,Raw!$C$1024:$N$1128,Prices!AN$35,0)</f>
        <v>#N/A</v>
      </c>
      <c r="AO53" s="17" t="e">
        <f>VLOOKUP($AC53,Raw!$C$1024:$N$1128,Prices!AO$35,0)</f>
        <v>#N/A</v>
      </c>
      <c r="AQ53" t="s">
        <v>94</v>
      </c>
      <c r="AR53" s="16" t="s">
        <v>214</v>
      </c>
      <c r="AS53" s="17" t="e">
        <f>VLOOKUP($AQ53,Raw!$C$1174:$N$1278,Prices!AS$35,0)</f>
        <v>#N/A</v>
      </c>
      <c r="AT53" s="17" t="e">
        <f>VLOOKUP($AQ53,Raw!$C$1174:$N$1278,Prices!AT$35,0)</f>
        <v>#N/A</v>
      </c>
      <c r="AU53" s="17" t="e">
        <f>VLOOKUP($AQ53,Raw!$C$1174:$N$1278,Prices!AU$35,0)</f>
        <v>#N/A</v>
      </c>
      <c r="AV53" s="17" t="e">
        <f>VLOOKUP($AQ53,Raw!$C$1174:$N$1278,Prices!AV$35,0)</f>
        <v>#N/A</v>
      </c>
      <c r="AW53" s="17" t="e">
        <f>VLOOKUP($AQ53,Raw!$C$1174:$N$1278,Prices!AW$35,0)</f>
        <v>#N/A</v>
      </c>
      <c r="AX53" s="17" t="e">
        <f>VLOOKUP($AQ53,Raw!$C$1174:$N$1278,Prices!AX$35,0)</f>
        <v>#N/A</v>
      </c>
      <c r="AY53" s="17" t="e">
        <f>VLOOKUP($AQ53,Raw!$C$1174:$N$1278,Prices!AY$35,0)</f>
        <v>#N/A</v>
      </c>
      <c r="AZ53" s="17" t="e">
        <f>VLOOKUP($AQ53,Raw!$C$1174:$N$1278,Prices!AZ$35,0)</f>
        <v>#N/A</v>
      </c>
      <c r="BA53" s="17" t="e">
        <f>VLOOKUP($AQ53,Raw!$C$1174:$N$1278,Prices!BA$35,0)</f>
        <v>#N/A</v>
      </c>
      <c r="BB53" s="17" t="e">
        <f>VLOOKUP($AQ53,Raw!$C$1174:$N$1278,Prices!BB$35,0)</f>
        <v>#N/A</v>
      </c>
      <c r="BC53" s="17" t="e">
        <f>VLOOKUP($AQ53,Raw!$C$1174:$N$1278,Prices!BC$35,0)</f>
        <v>#N/A</v>
      </c>
      <c r="BE53" t="s">
        <v>94</v>
      </c>
      <c r="BF53" s="16" t="s">
        <v>214</v>
      </c>
      <c r="BG53" s="17" t="e">
        <f>VLOOKUP($BE53,Raw!$C$1324:$N$1428,Prices!BG$35,0)</f>
        <v>#N/A</v>
      </c>
      <c r="BH53" s="17" t="e">
        <f>VLOOKUP($BE53,Raw!$C$1324:$N$1428,Prices!BH$35,0)</f>
        <v>#N/A</v>
      </c>
      <c r="BI53" s="17" t="e">
        <f>VLOOKUP($BE53,Raw!$C$1324:$N$1428,Prices!BI$35,0)</f>
        <v>#N/A</v>
      </c>
      <c r="BJ53" s="17" t="e">
        <f>VLOOKUP($BE53,Raw!$C$1324:$N$1428,Prices!BJ$35,0)</f>
        <v>#N/A</v>
      </c>
      <c r="BK53" s="17" t="e">
        <f>VLOOKUP($BE53,Raw!$C$1324:$N$1428,Prices!BK$35,0)</f>
        <v>#N/A</v>
      </c>
      <c r="BL53" s="17" t="e">
        <f>VLOOKUP($BE53,Raw!$C$1324:$N$1428,Prices!BL$35,0)</f>
        <v>#N/A</v>
      </c>
      <c r="BM53" s="17" t="e">
        <f>VLOOKUP($BE53,Raw!$C$1324:$N$1428,Prices!BM$35,0)</f>
        <v>#N/A</v>
      </c>
      <c r="BN53" s="17" t="e">
        <f>VLOOKUP($BE53,Raw!$C$1324:$N$1428,Prices!BN$35,0)</f>
        <v>#N/A</v>
      </c>
      <c r="BO53" s="17" t="e">
        <f>VLOOKUP($BE53,Raw!$C$1324:$N$1428,Prices!BO$35,0)</f>
        <v>#N/A</v>
      </c>
      <c r="BP53" s="17" t="e">
        <f>VLOOKUP($BE53,Raw!$C$1324:$N$1428,Prices!BP$35,0)</f>
        <v>#N/A</v>
      </c>
      <c r="BQ53" s="17" t="e">
        <f>VLOOKUP($BE53,Raw!$C$1324:$N$1428,Prices!BQ$35,0)</f>
        <v>#N/A</v>
      </c>
      <c r="BS53" t="s">
        <v>94</v>
      </c>
      <c r="BT53" s="16" t="s">
        <v>214</v>
      </c>
      <c r="BU53" s="17" t="e">
        <f>VLOOKUP($BS53,Raw!$C$1474:$N$1578,Prices!BU$35,0)</f>
        <v>#N/A</v>
      </c>
      <c r="BV53" s="17" t="e">
        <f>VLOOKUP($BS53,Raw!$C$1474:$N$1578,Prices!BV$35,0)</f>
        <v>#N/A</v>
      </c>
      <c r="BW53" s="17" t="e">
        <f>VLOOKUP($BS53,Raw!$C$1474:$N$1578,Prices!BW$35,0)</f>
        <v>#N/A</v>
      </c>
      <c r="BX53" s="17" t="e">
        <f>VLOOKUP($BS53,Raw!$C$1474:$N$1578,Prices!BX$35,0)</f>
        <v>#N/A</v>
      </c>
      <c r="BY53" s="17" t="e">
        <f>VLOOKUP($BS53,Raw!$C$1474:$N$1578,Prices!BY$35,0)</f>
        <v>#N/A</v>
      </c>
      <c r="BZ53" s="17" t="e">
        <f>VLOOKUP($BS53,Raw!$C$1474:$N$1578,Prices!BZ$35,0)</f>
        <v>#N/A</v>
      </c>
      <c r="CA53" s="17" t="e">
        <f>VLOOKUP($BS53,Raw!$C$1474:$N$1578,Prices!CA$35,0)</f>
        <v>#N/A</v>
      </c>
      <c r="CB53" s="17" t="e">
        <f>VLOOKUP($BS53,Raw!$C$1474:$N$1578,Prices!CB$35,0)</f>
        <v>#N/A</v>
      </c>
      <c r="CC53" s="17" t="e">
        <f>VLOOKUP($BS53,Raw!$C$1474:$N$1578,Prices!CC$35,0)</f>
        <v>#N/A</v>
      </c>
      <c r="CD53" s="17" t="e">
        <f>VLOOKUP($BS53,Raw!$C$1474:$N$1578,Prices!CD$35,0)</f>
        <v>#N/A</v>
      </c>
      <c r="CE53" s="17" t="e">
        <f>VLOOKUP($BS53,Raw!$C$1474:$N$1578,Prices!CE$35,0)</f>
        <v>#N/A</v>
      </c>
      <c r="CG53" t="s">
        <v>94</v>
      </c>
      <c r="CH53" s="16" t="s">
        <v>214</v>
      </c>
      <c r="CI53" s="17" t="e">
        <f>VLOOKUP($CG53,Raw!$C$1624:$N$1728,Prices!CI$35,0)</f>
        <v>#N/A</v>
      </c>
      <c r="CJ53" s="17" t="e">
        <f>VLOOKUP($CG53,Raw!$C$1624:$N$1728,Prices!CJ$35,0)</f>
        <v>#N/A</v>
      </c>
      <c r="CK53" s="17" t="e">
        <f>VLOOKUP($CG53,Raw!$C$1624:$N$1728,Prices!CK$35,0)</f>
        <v>#N/A</v>
      </c>
      <c r="CL53" s="17" t="e">
        <f>VLOOKUP($CG53,Raw!$C$1624:$N$1728,Prices!CL$35,0)</f>
        <v>#N/A</v>
      </c>
      <c r="CM53" s="17" t="e">
        <f>VLOOKUP($CG53,Raw!$C$1624:$N$1728,Prices!CM$35,0)</f>
        <v>#N/A</v>
      </c>
      <c r="CN53" s="17" t="e">
        <f>VLOOKUP($CG53,Raw!$C$1624:$N$1728,Prices!CN$35,0)</f>
        <v>#N/A</v>
      </c>
      <c r="CO53" s="17" t="e">
        <f>VLOOKUP($CG53,Raw!$C$1624:$N$1728,Prices!CO$35,0)</f>
        <v>#N/A</v>
      </c>
      <c r="CP53" s="17" t="e">
        <f>VLOOKUP($CG53,Raw!$C$1624:$N$1728,Prices!CP$35,0)</f>
        <v>#N/A</v>
      </c>
      <c r="CQ53" s="17" t="e">
        <f>VLOOKUP($CG53,Raw!$C$1624:$N$1728,Prices!CQ$35,0)</f>
        <v>#N/A</v>
      </c>
      <c r="CR53" s="17" t="e">
        <f>VLOOKUP($CG53,Raw!$C$1624:$N$1728,Prices!CR$35,0)</f>
        <v>#N/A</v>
      </c>
      <c r="CS53" s="17" t="e">
        <f>VLOOKUP($CG53,Raw!$C$1624:$N$1728,Prices!CS$35,0)</f>
        <v>#N/A</v>
      </c>
    </row>
    <row r="54" spans="1:97" x14ac:dyDescent="0.3">
      <c r="A54" t="s">
        <v>21</v>
      </c>
      <c r="B54" s="16" t="s">
        <v>215</v>
      </c>
      <c r="C54" s="17" t="e">
        <f>VLOOKUP($A54,Raw!$C$724:$N$792,Prices!C$35,0)</f>
        <v>#N/A</v>
      </c>
      <c r="D54" s="17" t="e">
        <f>VLOOKUP($A54,Raw!$C$724:$N$792,Prices!D$35,0)</f>
        <v>#N/A</v>
      </c>
      <c r="E54" s="17" t="e">
        <f>VLOOKUP($A54,Raw!$C$724:$N$792,Prices!E$35,0)</f>
        <v>#N/A</v>
      </c>
      <c r="F54" s="17" t="e">
        <f>VLOOKUP($A54,Raw!$C$724:$N$792,Prices!F$35,0)</f>
        <v>#N/A</v>
      </c>
      <c r="G54" s="17" t="e">
        <f>VLOOKUP($A54,Raw!$C$724:$N$792,Prices!G$35,0)</f>
        <v>#N/A</v>
      </c>
      <c r="H54" s="17" t="e">
        <f>VLOOKUP($A54,Raw!$C$724:$N$792,Prices!H$35,0)</f>
        <v>#N/A</v>
      </c>
      <c r="I54" s="17" t="e">
        <f>VLOOKUP($A54,Raw!$C$724:$N$792,Prices!I$35,0)</f>
        <v>#N/A</v>
      </c>
      <c r="J54" s="17" t="e">
        <f>VLOOKUP($A54,Raw!$C$724:$N$792,Prices!J$35,0)</f>
        <v>#N/A</v>
      </c>
      <c r="K54" s="17" t="e">
        <f>VLOOKUP($A54,Raw!$C$724:$N$792,Prices!K$35,0)</f>
        <v>#N/A</v>
      </c>
      <c r="L54" s="17" t="e">
        <f>VLOOKUP($A54,Raw!$C$724:$N$792,Prices!L$35,0)</f>
        <v>#N/A</v>
      </c>
      <c r="M54" s="17" t="e">
        <f>VLOOKUP($A54,Raw!$C$724:$N$792,Prices!M$35,0)</f>
        <v>#N/A</v>
      </c>
      <c r="N54" s="17"/>
      <c r="O54" t="s">
        <v>95</v>
      </c>
      <c r="P54" s="16" t="s">
        <v>216</v>
      </c>
      <c r="Q54" s="17" t="e">
        <f>VLOOKUP($O54,Raw!$C$874:$N$978,Prices!Q$35,0)</f>
        <v>#N/A</v>
      </c>
      <c r="R54" s="17" t="e">
        <f>VLOOKUP($O54,Raw!$C$874:$N$978,Prices!R$35,0)</f>
        <v>#N/A</v>
      </c>
      <c r="S54" s="17" t="e">
        <f>VLOOKUP($O54,Raw!$C$874:$N$978,Prices!S$35,0)</f>
        <v>#N/A</v>
      </c>
      <c r="T54" s="17" t="e">
        <f>VLOOKUP($O54,Raw!$C$874:$N$978,Prices!T$35,0)</f>
        <v>#N/A</v>
      </c>
      <c r="U54" s="17" t="e">
        <f>VLOOKUP($O54,Raw!$C$874:$N$978,Prices!U$35,0)</f>
        <v>#N/A</v>
      </c>
      <c r="V54" s="17" t="e">
        <f>VLOOKUP($O54,Raw!$C$874:$N$978,Prices!V$35,0)</f>
        <v>#N/A</v>
      </c>
      <c r="W54" s="17" t="e">
        <f>VLOOKUP($O54,Raw!$C$874:$N$978,Prices!W$35,0)</f>
        <v>#N/A</v>
      </c>
      <c r="X54" s="17" t="e">
        <f>VLOOKUP($O54,Raw!$C$874:$N$978,Prices!X$35,0)</f>
        <v>#N/A</v>
      </c>
      <c r="Y54" s="17" t="e">
        <f>VLOOKUP($O54,Raw!$C$874:$N$978,Prices!Y$35,0)</f>
        <v>#N/A</v>
      </c>
      <c r="Z54" s="17" t="e">
        <f>VLOOKUP($O54,Raw!$C$874:$N$978,Prices!Z$35,0)</f>
        <v>#N/A</v>
      </c>
      <c r="AA54" s="17" t="e">
        <f>VLOOKUP($O54,Raw!$C$874:$N$978,Prices!AA$35,0)</f>
        <v>#N/A</v>
      </c>
      <c r="AC54" t="s">
        <v>95</v>
      </c>
      <c r="AD54" s="16" t="s">
        <v>216</v>
      </c>
      <c r="AE54" s="17" t="e">
        <f>VLOOKUP($AC54,Raw!$C$1024:$N$1128,Prices!AE$35,0)</f>
        <v>#N/A</v>
      </c>
      <c r="AF54" s="17" t="e">
        <f>VLOOKUP($AC54,Raw!$C$1024:$N$1128,Prices!AF$35,0)</f>
        <v>#N/A</v>
      </c>
      <c r="AG54" s="17" t="e">
        <f>VLOOKUP($AC54,Raw!$C$1024:$N$1128,Prices!AG$35,0)</f>
        <v>#N/A</v>
      </c>
      <c r="AH54" s="17" t="e">
        <f>VLOOKUP($AC54,Raw!$C$1024:$N$1128,Prices!AH$35,0)</f>
        <v>#N/A</v>
      </c>
      <c r="AI54" s="17" t="e">
        <f>VLOOKUP($AC54,Raw!$C$1024:$N$1128,Prices!AI$35,0)</f>
        <v>#N/A</v>
      </c>
      <c r="AJ54" s="17" t="e">
        <f>VLOOKUP($AC54,Raw!$C$1024:$N$1128,Prices!AJ$35,0)</f>
        <v>#N/A</v>
      </c>
      <c r="AK54" s="17" t="e">
        <f>VLOOKUP($AC54,Raw!$C$1024:$N$1128,Prices!AK$35,0)</f>
        <v>#N/A</v>
      </c>
      <c r="AL54" s="17" t="e">
        <f>VLOOKUP($AC54,Raw!$C$1024:$N$1128,Prices!AL$35,0)</f>
        <v>#N/A</v>
      </c>
      <c r="AM54" s="17" t="e">
        <f>VLOOKUP($AC54,Raw!$C$1024:$N$1128,Prices!AM$35,0)</f>
        <v>#N/A</v>
      </c>
      <c r="AN54" s="17" t="e">
        <f>VLOOKUP($AC54,Raw!$C$1024:$N$1128,Prices!AN$35,0)</f>
        <v>#N/A</v>
      </c>
      <c r="AO54" s="17" t="e">
        <f>VLOOKUP($AC54,Raw!$C$1024:$N$1128,Prices!AO$35,0)</f>
        <v>#N/A</v>
      </c>
      <c r="AQ54" t="s">
        <v>95</v>
      </c>
      <c r="AR54" s="16" t="s">
        <v>216</v>
      </c>
      <c r="AS54" s="17" t="e">
        <f>VLOOKUP($AQ54,Raw!$C$1174:$N$1278,Prices!AS$35,0)</f>
        <v>#N/A</v>
      </c>
      <c r="AT54" s="17" t="e">
        <f>VLOOKUP($AQ54,Raw!$C$1174:$N$1278,Prices!AT$35,0)</f>
        <v>#N/A</v>
      </c>
      <c r="AU54" s="17" t="e">
        <f>VLOOKUP($AQ54,Raw!$C$1174:$N$1278,Prices!AU$35,0)</f>
        <v>#N/A</v>
      </c>
      <c r="AV54" s="17" t="e">
        <f>VLOOKUP($AQ54,Raw!$C$1174:$N$1278,Prices!AV$35,0)</f>
        <v>#N/A</v>
      </c>
      <c r="AW54" s="17" t="e">
        <f>VLOOKUP($AQ54,Raw!$C$1174:$N$1278,Prices!AW$35,0)</f>
        <v>#N/A</v>
      </c>
      <c r="AX54" s="17" t="e">
        <f>VLOOKUP($AQ54,Raw!$C$1174:$N$1278,Prices!AX$35,0)</f>
        <v>#N/A</v>
      </c>
      <c r="AY54" s="17" t="e">
        <f>VLOOKUP($AQ54,Raw!$C$1174:$N$1278,Prices!AY$35,0)</f>
        <v>#N/A</v>
      </c>
      <c r="AZ54" s="17" t="e">
        <f>VLOOKUP($AQ54,Raw!$C$1174:$N$1278,Prices!AZ$35,0)</f>
        <v>#N/A</v>
      </c>
      <c r="BA54" s="17" t="e">
        <f>VLOOKUP($AQ54,Raw!$C$1174:$N$1278,Prices!BA$35,0)</f>
        <v>#N/A</v>
      </c>
      <c r="BB54" s="17" t="e">
        <f>VLOOKUP($AQ54,Raw!$C$1174:$N$1278,Prices!BB$35,0)</f>
        <v>#N/A</v>
      </c>
      <c r="BC54" s="17" t="e">
        <f>VLOOKUP($AQ54,Raw!$C$1174:$N$1278,Prices!BC$35,0)</f>
        <v>#N/A</v>
      </c>
      <c r="BE54" t="s">
        <v>95</v>
      </c>
      <c r="BF54" s="16" t="s">
        <v>216</v>
      </c>
      <c r="BG54" s="17" t="e">
        <f>VLOOKUP($BE54,Raw!$C$1324:$N$1428,Prices!BG$35,0)</f>
        <v>#N/A</v>
      </c>
      <c r="BH54" s="17" t="e">
        <f>VLOOKUP($BE54,Raw!$C$1324:$N$1428,Prices!BH$35,0)</f>
        <v>#N/A</v>
      </c>
      <c r="BI54" s="17" t="e">
        <f>VLOOKUP($BE54,Raw!$C$1324:$N$1428,Prices!BI$35,0)</f>
        <v>#N/A</v>
      </c>
      <c r="BJ54" s="17" t="e">
        <f>VLOOKUP($BE54,Raw!$C$1324:$N$1428,Prices!BJ$35,0)</f>
        <v>#N/A</v>
      </c>
      <c r="BK54" s="17" t="e">
        <f>VLOOKUP($BE54,Raw!$C$1324:$N$1428,Prices!BK$35,0)</f>
        <v>#N/A</v>
      </c>
      <c r="BL54" s="17" t="e">
        <f>VLOOKUP($BE54,Raw!$C$1324:$N$1428,Prices!BL$35,0)</f>
        <v>#N/A</v>
      </c>
      <c r="BM54" s="17" t="e">
        <f>VLOOKUP($BE54,Raw!$C$1324:$N$1428,Prices!BM$35,0)</f>
        <v>#N/A</v>
      </c>
      <c r="BN54" s="17" t="e">
        <f>VLOOKUP($BE54,Raw!$C$1324:$N$1428,Prices!BN$35,0)</f>
        <v>#N/A</v>
      </c>
      <c r="BO54" s="17" t="e">
        <f>VLOOKUP($BE54,Raw!$C$1324:$N$1428,Prices!BO$35,0)</f>
        <v>#N/A</v>
      </c>
      <c r="BP54" s="17" t="e">
        <f>VLOOKUP($BE54,Raw!$C$1324:$N$1428,Prices!BP$35,0)</f>
        <v>#N/A</v>
      </c>
      <c r="BQ54" s="17" t="e">
        <f>VLOOKUP($BE54,Raw!$C$1324:$N$1428,Prices!BQ$35,0)</f>
        <v>#N/A</v>
      </c>
      <c r="BS54" t="s">
        <v>95</v>
      </c>
      <c r="BT54" s="16" t="s">
        <v>216</v>
      </c>
      <c r="BU54" s="17" t="e">
        <f>VLOOKUP($BS54,Raw!$C$1474:$N$1578,Prices!BU$35,0)</f>
        <v>#N/A</v>
      </c>
      <c r="BV54" s="17" t="e">
        <f>VLOOKUP($BS54,Raw!$C$1474:$N$1578,Prices!BV$35,0)</f>
        <v>#N/A</v>
      </c>
      <c r="BW54" s="17" t="e">
        <f>VLOOKUP($BS54,Raw!$C$1474:$N$1578,Prices!BW$35,0)</f>
        <v>#N/A</v>
      </c>
      <c r="BX54" s="17" t="e">
        <f>VLOOKUP($BS54,Raw!$C$1474:$N$1578,Prices!BX$35,0)</f>
        <v>#N/A</v>
      </c>
      <c r="BY54" s="17" t="e">
        <f>VLOOKUP($BS54,Raw!$C$1474:$N$1578,Prices!BY$35,0)</f>
        <v>#N/A</v>
      </c>
      <c r="BZ54" s="17" t="e">
        <f>VLOOKUP($BS54,Raw!$C$1474:$N$1578,Prices!BZ$35,0)</f>
        <v>#N/A</v>
      </c>
      <c r="CA54" s="17" t="e">
        <f>VLOOKUP($BS54,Raw!$C$1474:$N$1578,Prices!CA$35,0)</f>
        <v>#N/A</v>
      </c>
      <c r="CB54" s="17" t="e">
        <f>VLOOKUP($BS54,Raw!$C$1474:$N$1578,Prices!CB$35,0)</f>
        <v>#N/A</v>
      </c>
      <c r="CC54" s="17" t="e">
        <f>VLOOKUP($BS54,Raw!$C$1474:$N$1578,Prices!CC$35,0)</f>
        <v>#N/A</v>
      </c>
      <c r="CD54" s="17" t="e">
        <f>VLOOKUP($BS54,Raw!$C$1474:$N$1578,Prices!CD$35,0)</f>
        <v>#N/A</v>
      </c>
      <c r="CE54" s="17" t="e">
        <f>VLOOKUP($BS54,Raw!$C$1474:$N$1578,Prices!CE$35,0)</f>
        <v>#N/A</v>
      </c>
      <c r="CG54" t="s">
        <v>95</v>
      </c>
      <c r="CH54" s="16" t="s">
        <v>216</v>
      </c>
      <c r="CI54" s="17" t="e">
        <f>VLOOKUP($CG54,Raw!$C$1624:$N$1728,Prices!CI$35,0)</f>
        <v>#N/A</v>
      </c>
      <c r="CJ54" s="17" t="e">
        <f>VLOOKUP($CG54,Raw!$C$1624:$N$1728,Prices!CJ$35,0)</f>
        <v>#N/A</v>
      </c>
      <c r="CK54" s="17" t="e">
        <f>VLOOKUP($CG54,Raw!$C$1624:$N$1728,Prices!CK$35,0)</f>
        <v>#N/A</v>
      </c>
      <c r="CL54" s="17" t="e">
        <f>VLOOKUP($CG54,Raw!$C$1624:$N$1728,Prices!CL$35,0)</f>
        <v>#N/A</v>
      </c>
      <c r="CM54" s="17" t="e">
        <f>VLOOKUP($CG54,Raw!$C$1624:$N$1728,Prices!CM$35,0)</f>
        <v>#N/A</v>
      </c>
      <c r="CN54" s="17" t="e">
        <f>VLOOKUP($CG54,Raw!$C$1624:$N$1728,Prices!CN$35,0)</f>
        <v>#N/A</v>
      </c>
      <c r="CO54" s="17" t="e">
        <f>VLOOKUP($CG54,Raw!$C$1624:$N$1728,Prices!CO$35,0)</f>
        <v>#N/A</v>
      </c>
      <c r="CP54" s="17" t="e">
        <f>VLOOKUP($CG54,Raw!$C$1624:$N$1728,Prices!CP$35,0)</f>
        <v>#N/A</v>
      </c>
      <c r="CQ54" s="17" t="e">
        <f>VLOOKUP($CG54,Raw!$C$1624:$N$1728,Prices!CQ$35,0)</f>
        <v>#N/A</v>
      </c>
      <c r="CR54" s="17" t="e">
        <f>VLOOKUP($CG54,Raw!$C$1624:$N$1728,Prices!CR$35,0)</f>
        <v>#N/A</v>
      </c>
      <c r="CS54" s="17" t="e">
        <f>VLOOKUP($CG54,Raw!$C$1624:$N$1728,Prices!CS$35,0)</f>
        <v>#N/A</v>
      </c>
    </row>
    <row r="55" spans="1:97" x14ac:dyDescent="0.3">
      <c r="A55" t="s">
        <v>22</v>
      </c>
      <c r="B55" s="16" t="s">
        <v>217</v>
      </c>
      <c r="C55" s="17" t="e">
        <f>VLOOKUP($A55,Raw!$C$724:$N$792,Prices!C$35,0)</f>
        <v>#N/A</v>
      </c>
      <c r="D55" s="17" t="e">
        <f>VLOOKUP($A55,Raw!$C$724:$N$792,Prices!D$35,0)</f>
        <v>#N/A</v>
      </c>
      <c r="E55" s="17" t="e">
        <f>VLOOKUP($A55,Raw!$C$724:$N$792,Prices!E$35,0)</f>
        <v>#N/A</v>
      </c>
      <c r="F55" s="17" t="e">
        <f>VLOOKUP($A55,Raw!$C$724:$N$792,Prices!F$35,0)</f>
        <v>#N/A</v>
      </c>
      <c r="G55" s="17" t="e">
        <f>VLOOKUP($A55,Raw!$C$724:$N$792,Prices!G$35,0)</f>
        <v>#N/A</v>
      </c>
      <c r="H55" s="17" t="e">
        <f>VLOOKUP($A55,Raw!$C$724:$N$792,Prices!H$35,0)</f>
        <v>#N/A</v>
      </c>
      <c r="I55" s="17" t="e">
        <f>VLOOKUP($A55,Raw!$C$724:$N$792,Prices!I$35,0)</f>
        <v>#N/A</v>
      </c>
      <c r="J55" s="17" t="e">
        <f>VLOOKUP($A55,Raw!$C$724:$N$792,Prices!J$35,0)</f>
        <v>#N/A</v>
      </c>
      <c r="K55" s="17" t="e">
        <f>VLOOKUP($A55,Raw!$C$724:$N$792,Prices!K$35,0)</f>
        <v>#N/A</v>
      </c>
      <c r="L55" s="17" t="e">
        <f>VLOOKUP($A55,Raw!$C$724:$N$792,Prices!L$35,0)</f>
        <v>#N/A</v>
      </c>
      <c r="M55" s="17" t="e">
        <f>VLOOKUP($A55,Raw!$C$724:$N$792,Prices!M$35,0)</f>
        <v>#N/A</v>
      </c>
      <c r="N55" s="17"/>
      <c r="O55" t="s">
        <v>96</v>
      </c>
      <c r="P55" s="16" t="s">
        <v>218</v>
      </c>
      <c r="Q55" s="17" t="e">
        <f>VLOOKUP($O55,Raw!$C$874:$N$978,Prices!Q$35,0)</f>
        <v>#N/A</v>
      </c>
      <c r="R55" s="17" t="e">
        <f>VLOOKUP($O55,Raw!$C$874:$N$978,Prices!R$35,0)</f>
        <v>#N/A</v>
      </c>
      <c r="S55" s="17" t="e">
        <f>VLOOKUP($O55,Raw!$C$874:$N$978,Prices!S$35,0)</f>
        <v>#N/A</v>
      </c>
      <c r="T55" s="17" t="e">
        <f>VLOOKUP($O55,Raw!$C$874:$N$978,Prices!T$35,0)</f>
        <v>#N/A</v>
      </c>
      <c r="U55" s="17" t="e">
        <f>VLOOKUP($O55,Raw!$C$874:$N$978,Prices!U$35,0)</f>
        <v>#N/A</v>
      </c>
      <c r="V55" s="17" t="e">
        <f>VLOOKUP($O55,Raw!$C$874:$N$978,Prices!V$35,0)</f>
        <v>#N/A</v>
      </c>
      <c r="W55" s="17" t="e">
        <f>VLOOKUP($O55,Raw!$C$874:$N$978,Prices!W$35,0)</f>
        <v>#N/A</v>
      </c>
      <c r="X55" s="17" t="e">
        <f>VLOOKUP($O55,Raw!$C$874:$N$978,Prices!X$35,0)</f>
        <v>#N/A</v>
      </c>
      <c r="Y55" s="17" t="e">
        <f>VLOOKUP($O55,Raw!$C$874:$N$978,Prices!Y$35,0)</f>
        <v>#N/A</v>
      </c>
      <c r="Z55" s="17" t="e">
        <f>VLOOKUP($O55,Raw!$C$874:$N$978,Prices!Z$35,0)</f>
        <v>#N/A</v>
      </c>
      <c r="AA55" s="17" t="e">
        <f>VLOOKUP($O55,Raw!$C$874:$N$978,Prices!AA$35,0)</f>
        <v>#N/A</v>
      </c>
      <c r="AC55" t="s">
        <v>96</v>
      </c>
      <c r="AD55" s="16" t="s">
        <v>218</v>
      </c>
      <c r="AE55" s="17" t="e">
        <f>VLOOKUP($AC55,Raw!$C$1024:$N$1128,Prices!AE$35,0)</f>
        <v>#N/A</v>
      </c>
      <c r="AF55" s="17" t="e">
        <f>VLOOKUP($AC55,Raw!$C$1024:$N$1128,Prices!AF$35,0)</f>
        <v>#N/A</v>
      </c>
      <c r="AG55" s="17" t="e">
        <f>VLOOKUP($AC55,Raw!$C$1024:$N$1128,Prices!AG$35,0)</f>
        <v>#N/A</v>
      </c>
      <c r="AH55" s="17" t="e">
        <f>VLOOKUP($AC55,Raw!$C$1024:$N$1128,Prices!AH$35,0)</f>
        <v>#N/A</v>
      </c>
      <c r="AI55" s="17" t="e">
        <f>VLOOKUP($AC55,Raw!$C$1024:$N$1128,Prices!AI$35,0)</f>
        <v>#N/A</v>
      </c>
      <c r="AJ55" s="17" t="e">
        <f>VLOOKUP($AC55,Raw!$C$1024:$N$1128,Prices!AJ$35,0)</f>
        <v>#N/A</v>
      </c>
      <c r="AK55" s="17" t="e">
        <f>VLOOKUP($AC55,Raw!$C$1024:$N$1128,Prices!AK$35,0)</f>
        <v>#N/A</v>
      </c>
      <c r="AL55" s="17" t="e">
        <f>VLOOKUP($AC55,Raw!$C$1024:$N$1128,Prices!AL$35,0)</f>
        <v>#N/A</v>
      </c>
      <c r="AM55" s="17" t="e">
        <f>VLOOKUP($AC55,Raw!$C$1024:$N$1128,Prices!AM$35,0)</f>
        <v>#N/A</v>
      </c>
      <c r="AN55" s="17" t="e">
        <f>VLOOKUP($AC55,Raw!$C$1024:$N$1128,Prices!AN$35,0)</f>
        <v>#N/A</v>
      </c>
      <c r="AO55" s="17" t="e">
        <f>VLOOKUP($AC55,Raw!$C$1024:$N$1128,Prices!AO$35,0)</f>
        <v>#N/A</v>
      </c>
      <c r="AQ55" t="s">
        <v>96</v>
      </c>
      <c r="AR55" s="16" t="s">
        <v>218</v>
      </c>
      <c r="AS55" s="17" t="e">
        <f>VLOOKUP($AQ55,Raw!$C$1174:$N$1278,Prices!AS$35,0)</f>
        <v>#N/A</v>
      </c>
      <c r="AT55" s="17" t="e">
        <f>VLOOKUP($AQ55,Raw!$C$1174:$N$1278,Prices!AT$35,0)</f>
        <v>#N/A</v>
      </c>
      <c r="AU55" s="17" t="e">
        <f>VLOOKUP($AQ55,Raw!$C$1174:$N$1278,Prices!AU$35,0)</f>
        <v>#N/A</v>
      </c>
      <c r="AV55" s="17" t="e">
        <f>VLOOKUP($AQ55,Raw!$C$1174:$N$1278,Prices!AV$35,0)</f>
        <v>#N/A</v>
      </c>
      <c r="AW55" s="17" t="e">
        <f>VLOOKUP($AQ55,Raw!$C$1174:$N$1278,Prices!AW$35,0)</f>
        <v>#N/A</v>
      </c>
      <c r="AX55" s="17" t="e">
        <f>VLOOKUP($AQ55,Raw!$C$1174:$N$1278,Prices!AX$35,0)</f>
        <v>#N/A</v>
      </c>
      <c r="AY55" s="17" t="e">
        <f>VLOOKUP($AQ55,Raw!$C$1174:$N$1278,Prices!AY$35,0)</f>
        <v>#N/A</v>
      </c>
      <c r="AZ55" s="17" t="e">
        <f>VLOOKUP($AQ55,Raw!$C$1174:$N$1278,Prices!AZ$35,0)</f>
        <v>#N/A</v>
      </c>
      <c r="BA55" s="17" t="e">
        <f>VLOOKUP($AQ55,Raw!$C$1174:$N$1278,Prices!BA$35,0)</f>
        <v>#N/A</v>
      </c>
      <c r="BB55" s="17" t="e">
        <f>VLOOKUP($AQ55,Raw!$C$1174:$N$1278,Prices!BB$35,0)</f>
        <v>#N/A</v>
      </c>
      <c r="BC55" s="17" t="e">
        <f>VLOOKUP($AQ55,Raw!$C$1174:$N$1278,Prices!BC$35,0)</f>
        <v>#N/A</v>
      </c>
      <c r="BE55" t="s">
        <v>96</v>
      </c>
      <c r="BF55" s="16" t="s">
        <v>218</v>
      </c>
      <c r="BG55" s="17" t="e">
        <f>VLOOKUP($BE55,Raw!$C$1324:$N$1428,Prices!BG$35,0)</f>
        <v>#N/A</v>
      </c>
      <c r="BH55" s="17" t="e">
        <f>VLOOKUP($BE55,Raw!$C$1324:$N$1428,Prices!BH$35,0)</f>
        <v>#N/A</v>
      </c>
      <c r="BI55" s="17" t="e">
        <f>VLOOKUP($BE55,Raw!$C$1324:$N$1428,Prices!BI$35,0)</f>
        <v>#N/A</v>
      </c>
      <c r="BJ55" s="17" t="e">
        <f>VLOOKUP($BE55,Raw!$C$1324:$N$1428,Prices!BJ$35,0)</f>
        <v>#N/A</v>
      </c>
      <c r="BK55" s="17" t="e">
        <f>VLOOKUP($BE55,Raw!$C$1324:$N$1428,Prices!BK$35,0)</f>
        <v>#N/A</v>
      </c>
      <c r="BL55" s="17" t="e">
        <f>VLOOKUP($BE55,Raw!$C$1324:$N$1428,Prices!BL$35,0)</f>
        <v>#N/A</v>
      </c>
      <c r="BM55" s="17" t="e">
        <f>VLOOKUP($BE55,Raw!$C$1324:$N$1428,Prices!BM$35,0)</f>
        <v>#N/A</v>
      </c>
      <c r="BN55" s="17" t="e">
        <f>VLOOKUP($BE55,Raw!$C$1324:$N$1428,Prices!BN$35,0)</f>
        <v>#N/A</v>
      </c>
      <c r="BO55" s="17" t="e">
        <f>VLOOKUP($BE55,Raw!$C$1324:$N$1428,Prices!BO$35,0)</f>
        <v>#N/A</v>
      </c>
      <c r="BP55" s="17" t="e">
        <f>VLOOKUP($BE55,Raw!$C$1324:$N$1428,Prices!BP$35,0)</f>
        <v>#N/A</v>
      </c>
      <c r="BQ55" s="17" t="e">
        <f>VLOOKUP($BE55,Raw!$C$1324:$N$1428,Prices!BQ$35,0)</f>
        <v>#N/A</v>
      </c>
      <c r="BS55" t="s">
        <v>96</v>
      </c>
      <c r="BT55" s="16" t="s">
        <v>218</v>
      </c>
      <c r="BU55" s="17" t="e">
        <f>VLOOKUP($BS55,Raw!$C$1474:$N$1578,Prices!BU$35,0)</f>
        <v>#N/A</v>
      </c>
      <c r="BV55" s="17" t="e">
        <f>VLOOKUP($BS55,Raw!$C$1474:$N$1578,Prices!BV$35,0)</f>
        <v>#N/A</v>
      </c>
      <c r="BW55" s="17" t="e">
        <f>VLOOKUP($BS55,Raw!$C$1474:$N$1578,Prices!BW$35,0)</f>
        <v>#N/A</v>
      </c>
      <c r="BX55" s="17" t="e">
        <f>VLOOKUP($BS55,Raw!$C$1474:$N$1578,Prices!BX$35,0)</f>
        <v>#N/A</v>
      </c>
      <c r="BY55" s="17" t="e">
        <f>VLOOKUP($BS55,Raw!$C$1474:$N$1578,Prices!BY$35,0)</f>
        <v>#N/A</v>
      </c>
      <c r="BZ55" s="17" t="e">
        <f>VLOOKUP($BS55,Raw!$C$1474:$N$1578,Prices!BZ$35,0)</f>
        <v>#N/A</v>
      </c>
      <c r="CA55" s="17" t="e">
        <f>VLOOKUP($BS55,Raw!$C$1474:$N$1578,Prices!CA$35,0)</f>
        <v>#N/A</v>
      </c>
      <c r="CB55" s="17" t="e">
        <f>VLOOKUP($BS55,Raw!$C$1474:$N$1578,Prices!CB$35,0)</f>
        <v>#N/A</v>
      </c>
      <c r="CC55" s="17" t="e">
        <f>VLOOKUP($BS55,Raw!$C$1474:$N$1578,Prices!CC$35,0)</f>
        <v>#N/A</v>
      </c>
      <c r="CD55" s="17" t="e">
        <f>VLOOKUP($BS55,Raw!$C$1474:$N$1578,Prices!CD$35,0)</f>
        <v>#N/A</v>
      </c>
      <c r="CE55" s="17" t="e">
        <f>VLOOKUP($BS55,Raw!$C$1474:$N$1578,Prices!CE$35,0)</f>
        <v>#N/A</v>
      </c>
      <c r="CG55" t="s">
        <v>96</v>
      </c>
      <c r="CH55" s="16" t="s">
        <v>218</v>
      </c>
      <c r="CI55" s="17" t="e">
        <f>VLOOKUP($CG55,Raw!$C$1624:$N$1728,Prices!CI$35,0)</f>
        <v>#N/A</v>
      </c>
      <c r="CJ55" s="17" t="e">
        <f>VLOOKUP($CG55,Raw!$C$1624:$N$1728,Prices!CJ$35,0)</f>
        <v>#N/A</v>
      </c>
      <c r="CK55" s="17" t="e">
        <f>VLOOKUP($CG55,Raw!$C$1624:$N$1728,Prices!CK$35,0)</f>
        <v>#N/A</v>
      </c>
      <c r="CL55" s="17" t="e">
        <f>VLOOKUP($CG55,Raw!$C$1624:$N$1728,Prices!CL$35,0)</f>
        <v>#N/A</v>
      </c>
      <c r="CM55" s="17" t="e">
        <f>VLOOKUP($CG55,Raw!$C$1624:$N$1728,Prices!CM$35,0)</f>
        <v>#N/A</v>
      </c>
      <c r="CN55" s="17" t="e">
        <f>VLOOKUP($CG55,Raw!$C$1624:$N$1728,Prices!CN$35,0)</f>
        <v>#N/A</v>
      </c>
      <c r="CO55" s="17" t="e">
        <f>VLOOKUP($CG55,Raw!$C$1624:$N$1728,Prices!CO$35,0)</f>
        <v>#N/A</v>
      </c>
      <c r="CP55" s="17" t="e">
        <f>VLOOKUP($CG55,Raw!$C$1624:$N$1728,Prices!CP$35,0)</f>
        <v>#N/A</v>
      </c>
      <c r="CQ55" s="17" t="e">
        <f>VLOOKUP($CG55,Raw!$C$1624:$N$1728,Prices!CQ$35,0)</f>
        <v>#N/A</v>
      </c>
      <c r="CR55" s="17" t="e">
        <f>VLOOKUP($CG55,Raw!$C$1624:$N$1728,Prices!CR$35,0)</f>
        <v>#N/A</v>
      </c>
      <c r="CS55" s="17" t="e">
        <f>VLOOKUP($CG55,Raw!$C$1624:$N$1728,Prices!CS$35,0)</f>
        <v>#N/A</v>
      </c>
    </row>
    <row r="56" spans="1:97" x14ac:dyDescent="0.3">
      <c r="A56" t="s">
        <v>23</v>
      </c>
      <c r="B56" s="16" t="s">
        <v>219</v>
      </c>
      <c r="C56" s="17" t="e">
        <f>VLOOKUP($A56,Raw!$C$724:$N$792,Prices!C$35,0)</f>
        <v>#N/A</v>
      </c>
      <c r="D56" s="17" t="e">
        <f>VLOOKUP($A56,Raw!$C$724:$N$792,Prices!D$35,0)</f>
        <v>#N/A</v>
      </c>
      <c r="E56" s="17" t="e">
        <f>VLOOKUP($A56,Raw!$C$724:$N$792,Prices!E$35,0)</f>
        <v>#N/A</v>
      </c>
      <c r="F56" s="17" t="e">
        <f>VLOOKUP($A56,Raw!$C$724:$N$792,Prices!F$35,0)</f>
        <v>#N/A</v>
      </c>
      <c r="G56" s="17" t="e">
        <f>VLOOKUP($A56,Raw!$C$724:$N$792,Prices!G$35,0)</f>
        <v>#N/A</v>
      </c>
      <c r="H56" s="17" t="e">
        <f>VLOOKUP($A56,Raw!$C$724:$N$792,Prices!H$35,0)</f>
        <v>#N/A</v>
      </c>
      <c r="I56" s="17" t="e">
        <f>VLOOKUP($A56,Raw!$C$724:$N$792,Prices!I$35,0)</f>
        <v>#N/A</v>
      </c>
      <c r="J56" s="17" t="e">
        <f>VLOOKUP($A56,Raw!$C$724:$N$792,Prices!J$35,0)</f>
        <v>#N/A</v>
      </c>
      <c r="K56" s="17" t="e">
        <f>VLOOKUP($A56,Raw!$C$724:$N$792,Prices!K$35,0)</f>
        <v>#N/A</v>
      </c>
      <c r="L56" s="17" t="e">
        <f>VLOOKUP($A56,Raw!$C$724:$N$792,Prices!L$35,0)</f>
        <v>#N/A</v>
      </c>
      <c r="M56" s="17" t="e">
        <f>VLOOKUP($A56,Raw!$C$724:$N$792,Prices!M$35,0)</f>
        <v>#N/A</v>
      </c>
      <c r="N56" s="17"/>
      <c r="O56" t="s">
        <v>97</v>
      </c>
      <c r="P56" s="16" t="s">
        <v>220</v>
      </c>
      <c r="Q56" s="17" t="e">
        <f>VLOOKUP($O56,Raw!$C$874:$N$978,Prices!Q$35,0)</f>
        <v>#N/A</v>
      </c>
      <c r="R56" s="17" t="e">
        <f>VLOOKUP($O56,Raw!$C$874:$N$978,Prices!R$35,0)</f>
        <v>#N/A</v>
      </c>
      <c r="S56" s="17" t="e">
        <f>VLOOKUP($O56,Raw!$C$874:$N$978,Prices!S$35,0)</f>
        <v>#N/A</v>
      </c>
      <c r="T56" s="17" t="e">
        <f>VLOOKUP($O56,Raw!$C$874:$N$978,Prices!T$35,0)</f>
        <v>#N/A</v>
      </c>
      <c r="U56" s="17" t="e">
        <f>VLOOKUP($O56,Raw!$C$874:$N$978,Prices!U$35,0)</f>
        <v>#N/A</v>
      </c>
      <c r="V56" s="17" t="e">
        <f>VLOOKUP($O56,Raw!$C$874:$N$978,Prices!V$35,0)</f>
        <v>#N/A</v>
      </c>
      <c r="W56" s="17" t="e">
        <f>VLOOKUP($O56,Raw!$C$874:$N$978,Prices!W$35,0)</f>
        <v>#N/A</v>
      </c>
      <c r="X56" s="17" t="e">
        <f>VLOOKUP($O56,Raw!$C$874:$N$978,Prices!X$35,0)</f>
        <v>#N/A</v>
      </c>
      <c r="Y56" s="17" t="e">
        <f>VLOOKUP($O56,Raw!$C$874:$N$978,Prices!Y$35,0)</f>
        <v>#N/A</v>
      </c>
      <c r="Z56" s="17" t="e">
        <f>VLOOKUP($O56,Raw!$C$874:$N$978,Prices!Z$35,0)</f>
        <v>#N/A</v>
      </c>
      <c r="AA56" s="17" t="e">
        <f>VLOOKUP($O56,Raw!$C$874:$N$978,Prices!AA$35,0)</f>
        <v>#N/A</v>
      </c>
      <c r="AC56" t="s">
        <v>97</v>
      </c>
      <c r="AD56" s="16" t="s">
        <v>220</v>
      </c>
      <c r="AE56" s="17" t="e">
        <f>VLOOKUP($AC56,Raw!$C$1024:$N$1128,Prices!AE$35,0)</f>
        <v>#N/A</v>
      </c>
      <c r="AF56" s="17" t="e">
        <f>VLOOKUP($AC56,Raw!$C$1024:$N$1128,Prices!AF$35,0)</f>
        <v>#N/A</v>
      </c>
      <c r="AG56" s="17" t="e">
        <f>VLOOKUP($AC56,Raw!$C$1024:$N$1128,Prices!AG$35,0)</f>
        <v>#N/A</v>
      </c>
      <c r="AH56" s="17" t="e">
        <f>VLOOKUP($AC56,Raw!$C$1024:$N$1128,Prices!AH$35,0)</f>
        <v>#N/A</v>
      </c>
      <c r="AI56" s="17" t="e">
        <f>VLOOKUP($AC56,Raw!$C$1024:$N$1128,Prices!AI$35,0)</f>
        <v>#N/A</v>
      </c>
      <c r="AJ56" s="17" t="e">
        <f>VLOOKUP($AC56,Raw!$C$1024:$N$1128,Prices!AJ$35,0)</f>
        <v>#N/A</v>
      </c>
      <c r="AK56" s="17" t="e">
        <f>VLOOKUP($AC56,Raw!$C$1024:$N$1128,Prices!AK$35,0)</f>
        <v>#N/A</v>
      </c>
      <c r="AL56" s="17" t="e">
        <f>VLOOKUP($AC56,Raw!$C$1024:$N$1128,Prices!AL$35,0)</f>
        <v>#N/A</v>
      </c>
      <c r="AM56" s="17" t="e">
        <f>VLOOKUP($AC56,Raw!$C$1024:$N$1128,Prices!AM$35,0)</f>
        <v>#N/A</v>
      </c>
      <c r="AN56" s="17" t="e">
        <f>VLOOKUP($AC56,Raw!$C$1024:$N$1128,Prices!AN$35,0)</f>
        <v>#N/A</v>
      </c>
      <c r="AO56" s="17" t="e">
        <f>VLOOKUP($AC56,Raw!$C$1024:$N$1128,Prices!AO$35,0)</f>
        <v>#N/A</v>
      </c>
      <c r="AQ56" t="s">
        <v>97</v>
      </c>
      <c r="AR56" s="16" t="s">
        <v>220</v>
      </c>
      <c r="AS56" s="17" t="e">
        <f>VLOOKUP($AQ56,Raw!$C$1174:$N$1278,Prices!AS$35,0)</f>
        <v>#N/A</v>
      </c>
      <c r="AT56" s="17" t="e">
        <f>VLOOKUP($AQ56,Raw!$C$1174:$N$1278,Prices!AT$35,0)</f>
        <v>#N/A</v>
      </c>
      <c r="AU56" s="17" t="e">
        <f>VLOOKUP($AQ56,Raw!$C$1174:$N$1278,Prices!AU$35,0)</f>
        <v>#N/A</v>
      </c>
      <c r="AV56" s="17" t="e">
        <f>VLOOKUP($AQ56,Raw!$C$1174:$N$1278,Prices!AV$35,0)</f>
        <v>#N/A</v>
      </c>
      <c r="AW56" s="17" t="e">
        <f>VLOOKUP($AQ56,Raw!$C$1174:$N$1278,Prices!AW$35,0)</f>
        <v>#N/A</v>
      </c>
      <c r="AX56" s="17" t="e">
        <f>VLOOKUP($AQ56,Raw!$C$1174:$N$1278,Prices!AX$35,0)</f>
        <v>#N/A</v>
      </c>
      <c r="AY56" s="17" t="e">
        <f>VLOOKUP($AQ56,Raw!$C$1174:$N$1278,Prices!AY$35,0)</f>
        <v>#N/A</v>
      </c>
      <c r="AZ56" s="17" t="e">
        <f>VLOOKUP($AQ56,Raw!$C$1174:$N$1278,Prices!AZ$35,0)</f>
        <v>#N/A</v>
      </c>
      <c r="BA56" s="17" t="e">
        <f>VLOOKUP($AQ56,Raw!$C$1174:$N$1278,Prices!BA$35,0)</f>
        <v>#N/A</v>
      </c>
      <c r="BB56" s="17" t="e">
        <f>VLOOKUP($AQ56,Raw!$C$1174:$N$1278,Prices!BB$35,0)</f>
        <v>#N/A</v>
      </c>
      <c r="BC56" s="17" t="e">
        <f>VLOOKUP($AQ56,Raw!$C$1174:$N$1278,Prices!BC$35,0)</f>
        <v>#N/A</v>
      </c>
      <c r="BE56" t="s">
        <v>97</v>
      </c>
      <c r="BF56" s="16" t="s">
        <v>220</v>
      </c>
      <c r="BG56" s="17" t="e">
        <f>VLOOKUP($BE56,Raw!$C$1324:$N$1428,Prices!BG$35,0)</f>
        <v>#N/A</v>
      </c>
      <c r="BH56" s="17" t="e">
        <f>VLOOKUP($BE56,Raw!$C$1324:$N$1428,Prices!BH$35,0)</f>
        <v>#N/A</v>
      </c>
      <c r="BI56" s="17" t="e">
        <f>VLOOKUP($BE56,Raw!$C$1324:$N$1428,Prices!BI$35,0)</f>
        <v>#N/A</v>
      </c>
      <c r="BJ56" s="17" t="e">
        <f>VLOOKUP($BE56,Raw!$C$1324:$N$1428,Prices!BJ$35,0)</f>
        <v>#N/A</v>
      </c>
      <c r="BK56" s="17" t="e">
        <f>VLOOKUP($BE56,Raw!$C$1324:$N$1428,Prices!BK$35,0)</f>
        <v>#N/A</v>
      </c>
      <c r="BL56" s="17" t="e">
        <f>VLOOKUP($BE56,Raw!$C$1324:$N$1428,Prices!BL$35,0)</f>
        <v>#N/A</v>
      </c>
      <c r="BM56" s="17" t="e">
        <f>VLOOKUP($BE56,Raw!$C$1324:$N$1428,Prices!BM$35,0)</f>
        <v>#N/A</v>
      </c>
      <c r="BN56" s="17" t="e">
        <f>VLOOKUP($BE56,Raw!$C$1324:$N$1428,Prices!BN$35,0)</f>
        <v>#N/A</v>
      </c>
      <c r="BO56" s="17" t="e">
        <f>VLOOKUP($BE56,Raw!$C$1324:$N$1428,Prices!BO$35,0)</f>
        <v>#N/A</v>
      </c>
      <c r="BP56" s="17" t="e">
        <f>VLOOKUP($BE56,Raw!$C$1324:$N$1428,Prices!BP$35,0)</f>
        <v>#N/A</v>
      </c>
      <c r="BQ56" s="17" t="e">
        <f>VLOOKUP($BE56,Raw!$C$1324:$N$1428,Prices!BQ$35,0)</f>
        <v>#N/A</v>
      </c>
      <c r="BS56" t="s">
        <v>97</v>
      </c>
      <c r="BT56" s="16" t="s">
        <v>220</v>
      </c>
      <c r="BU56" s="17" t="e">
        <f>VLOOKUP($BS56,Raw!$C$1474:$N$1578,Prices!BU$35,0)</f>
        <v>#N/A</v>
      </c>
      <c r="BV56" s="17" t="e">
        <f>VLOOKUP($BS56,Raw!$C$1474:$N$1578,Prices!BV$35,0)</f>
        <v>#N/A</v>
      </c>
      <c r="BW56" s="17" t="e">
        <f>VLOOKUP($BS56,Raw!$C$1474:$N$1578,Prices!BW$35,0)</f>
        <v>#N/A</v>
      </c>
      <c r="BX56" s="17" t="e">
        <f>VLOOKUP($BS56,Raw!$C$1474:$N$1578,Prices!BX$35,0)</f>
        <v>#N/A</v>
      </c>
      <c r="BY56" s="17" t="e">
        <f>VLOOKUP($BS56,Raw!$C$1474:$N$1578,Prices!BY$35,0)</f>
        <v>#N/A</v>
      </c>
      <c r="BZ56" s="17" t="e">
        <f>VLOOKUP($BS56,Raw!$C$1474:$N$1578,Prices!BZ$35,0)</f>
        <v>#N/A</v>
      </c>
      <c r="CA56" s="17" t="e">
        <f>VLOOKUP($BS56,Raw!$C$1474:$N$1578,Prices!CA$35,0)</f>
        <v>#N/A</v>
      </c>
      <c r="CB56" s="17" t="e">
        <f>VLOOKUP($BS56,Raw!$C$1474:$N$1578,Prices!CB$35,0)</f>
        <v>#N/A</v>
      </c>
      <c r="CC56" s="17" t="e">
        <f>VLOOKUP($BS56,Raw!$C$1474:$N$1578,Prices!CC$35,0)</f>
        <v>#N/A</v>
      </c>
      <c r="CD56" s="17" t="e">
        <f>VLOOKUP($BS56,Raw!$C$1474:$N$1578,Prices!CD$35,0)</f>
        <v>#N/A</v>
      </c>
      <c r="CE56" s="17" t="e">
        <f>VLOOKUP($BS56,Raw!$C$1474:$N$1578,Prices!CE$35,0)</f>
        <v>#N/A</v>
      </c>
      <c r="CG56" t="s">
        <v>97</v>
      </c>
      <c r="CH56" s="16" t="s">
        <v>220</v>
      </c>
      <c r="CI56" s="17" t="e">
        <f>VLOOKUP($CG56,Raw!$C$1624:$N$1728,Prices!CI$35,0)</f>
        <v>#N/A</v>
      </c>
      <c r="CJ56" s="17" t="e">
        <f>VLOOKUP($CG56,Raw!$C$1624:$N$1728,Prices!CJ$35,0)</f>
        <v>#N/A</v>
      </c>
      <c r="CK56" s="17" t="e">
        <f>VLOOKUP($CG56,Raw!$C$1624:$N$1728,Prices!CK$35,0)</f>
        <v>#N/A</v>
      </c>
      <c r="CL56" s="17" t="e">
        <f>VLOOKUP($CG56,Raw!$C$1624:$N$1728,Prices!CL$35,0)</f>
        <v>#N/A</v>
      </c>
      <c r="CM56" s="17" t="e">
        <f>VLOOKUP($CG56,Raw!$C$1624:$N$1728,Prices!CM$35,0)</f>
        <v>#N/A</v>
      </c>
      <c r="CN56" s="17" t="e">
        <f>VLOOKUP($CG56,Raw!$C$1624:$N$1728,Prices!CN$35,0)</f>
        <v>#N/A</v>
      </c>
      <c r="CO56" s="17" t="e">
        <f>VLOOKUP($CG56,Raw!$C$1624:$N$1728,Prices!CO$35,0)</f>
        <v>#N/A</v>
      </c>
      <c r="CP56" s="17" t="e">
        <f>VLOOKUP($CG56,Raw!$C$1624:$N$1728,Prices!CP$35,0)</f>
        <v>#N/A</v>
      </c>
      <c r="CQ56" s="17" t="e">
        <f>VLOOKUP($CG56,Raw!$C$1624:$N$1728,Prices!CQ$35,0)</f>
        <v>#N/A</v>
      </c>
      <c r="CR56" s="17" t="e">
        <f>VLOOKUP($CG56,Raw!$C$1624:$N$1728,Prices!CR$35,0)</f>
        <v>#N/A</v>
      </c>
      <c r="CS56" s="17" t="e">
        <f>VLOOKUP($CG56,Raw!$C$1624:$N$1728,Prices!CS$35,0)</f>
        <v>#N/A</v>
      </c>
    </row>
    <row r="57" spans="1:97" x14ac:dyDescent="0.3">
      <c r="A57" t="s">
        <v>24</v>
      </c>
      <c r="B57" s="14" t="s">
        <v>221</v>
      </c>
      <c r="C57" s="15" t="e">
        <f>VLOOKUP($A57,Raw!$C$724:$N$792,Prices!C$35,0)</f>
        <v>#N/A</v>
      </c>
      <c r="D57" s="15" t="e">
        <f>VLOOKUP($A57,Raw!$C$724:$N$792,Prices!D$35,0)</f>
        <v>#N/A</v>
      </c>
      <c r="E57" s="15" t="e">
        <f>VLOOKUP($A57,Raw!$C$724:$N$792,Prices!E$35,0)</f>
        <v>#N/A</v>
      </c>
      <c r="F57" s="15" t="e">
        <f>VLOOKUP($A57,Raw!$C$724:$N$792,Prices!F$35,0)</f>
        <v>#N/A</v>
      </c>
      <c r="G57" s="15" t="e">
        <f>VLOOKUP($A57,Raw!$C$724:$N$792,Prices!G$35,0)</f>
        <v>#N/A</v>
      </c>
      <c r="H57" s="15" t="e">
        <f>VLOOKUP($A57,Raw!$C$724:$N$792,Prices!H$35,0)</f>
        <v>#N/A</v>
      </c>
      <c r="I57" s="15" t="e">
        <f>VLOOKUP($A57,Raw!$C$724:$N$792,Prices!I$35,0)</f>
        <v>#N/A</v>
      </c>
      <c r="J57" s="15" t="e">
        <f>VLOOKUP($A57,Raw!$C$724:$N$792,Prices!J$35,0)</f>
        <v>#N/A</v>
      </c>
      <c r="K57" s="15" t="e">
        <f>VLOOKUP($A57,Raw!$C$724:$N$792,Prices!K$35,0)</f>
        <v>#N/A</v>
      </c>
      <c r="L57" s="15" t="e">
        <f>VLOOKUP($A57,Raw!$C$724:$N$792,Prices!L$35,0)</f>
        <v>#N/A</v>
      </c>
      <c r="M57" s="15" t="e">
        <f>VLOOKUP($A57,Raw!$C$724:$N$792,Prices!M$35,0)</f>
        <v>#N/A</v>
      </c>
      <c r="N57" s="15"/>
      <c r="O57" t="s">
        <v>98</v>
      </c>
      <c r="P57" s="16" t="s">
        <v>222</v>
      </c>
      <c r="Q57" s="17" t="e">
        <f>VLOOKUP($O57,Raw!$C$874:$N$978,Prices!Q$35,0)</f>
        <v>#N/A</v>
      </c>
      <c r="R57" s="17" t="e">
        <f>VLOOKUP($O57,Raw!$C$874:$N$978,Prices!R$35,0)</f>
        <v>#N/A</v>
      </c>
      <c r="S57" s="17" t="e">
        <f>VLOOKUP($O57,Raw!$C$874:$N$978,Prices!S$35,0)</f>
        <v>#N/A</v>
      </c>
      <c r="T57" s="17" t="e">
        <f>VLOOKUP($O57,Raw!$C$874:$N$978,Prices!T$35,0)</f>
        <v>#N/A</v>
      </c>
      <c r="U57" s="17" t="e">
        <f>VLOOKUP($O57,Raw!$C$874:$N$978,Prices!U$35,0)</f>
        <v>#N/A</v>
      </c>
      <c r="V57" s="17" t="e">
        <f>VLOOKUP($O57,Raw!$C$874:$N$978,Prices!V$35,0)</f>
        <v>#N/A</v>
      </c>
      <c r="W57" s="17" t="e">
        <f>VLOOKUP($O57,Raw!$C$874:$N$978,Prices!W$35,0)</f>
        <v>#N/A</v>
      </c>
      <c r="X57" s="17" t="e">
        <f>VLOOKUP($O57,Raw!$C$874:$N$978,Prices!X$35,0)</f>
        <v>#N/A</v>
      </c>
      <c r="Y57" s="17" t="e">
        <f>VLOOKUP($O57,Raw!$C$874:$N$978,Prices!Y$35,0)</f>
        <v>#N/A</v>
      </c>
      <c r="Z57" s="17" t="e">
        <f>VLOOKUP($O57,Raw!$C$874:$N$978,Prices!Z$35,0)</f>
        <v>#N/A</v>
      </c>
      <c r="AA57" s="17" t="e">
        <f>VLOOKUP($O57,Raw!$C$874:$N$978,Prices!AA$35,0)</f>
        <v>#N/A</v>
      </c>
      <c r="AC57" t="s">
        <v>98</v>
      </c>
      <c r="AD57" s="16" t="s">
        <v>222</v>
      </c>
      <c r="AE57" s="17" t="e">
        <f>VLOOKUP($AC57,Raw!$C$1024:$N$1128,Prices!AE$35,0)</f>
        <v>#N/A</v>
      </c>
      <c r="AF57" s="17" t="e">
        <f>VLOOKUP($AC57,Raw!$C$1024:$N$1128,Prices!AF$35,0)</f>
        <v>#N/A</v>
      </c>
      <c r="AG57" s="17" t="e">
        <f>VLOOKUP($AC57,Raw!$C$1024:$N$1128,Prices!AG$35,0)</f>
        <v>#N/A</v>
      </c>
      <c r="AH57" s="17" t="e">
        <f>VLOOKUP($AC57,Raw!$C$1024:$N$1128,Prices!AH$35,0)</f>
        <v>#N/A</v>
      </c>
      <c r="AI57" s="17" t="e">
        <f>VLOOKUP($AC57,Raw!$C$1024:$N$1128,Prices!AI$35,0)</f>
        <v>#N/A</v>
      </c>
      <c r="AJ57" s="17" t="e">
        <f>VLOOKUP($AC57,Raw!$C$1024:$N$1128,Prices!AJ$35,0)</f>
        <v>#N/A</v>
      </c>
      <c r="AK57" s="17" t="e">
        <f>VLOOKUP($AC57,Raw!$C$1024:$N$1128,Prices!AK$35,0)</f>
        <v>#N/A</v>
      </c>
      <c r="AL57" s="17" t="e">
        <f>VLOOKUP($AC57,Raw!$C$1024:$N$1128,Prices!AL$35,0)</f>
        <v>#N/A</v>
      </c>
      <c r="AM57" s="17" t="e">
        <f>VLOOKUP($AC57,Raw!$C$1024:$N$1128,Prices!AM$35,0)</f>
        <v>#N/A</v>
      </c>
      <c r="AN57" s="17" t="e">
        <f>VLOOKUP($AC57,Raw!$C$1024:$N$1128,Prices!AN$35,0)</f>
        <v>#N/A</v>
      </c>
      <c r="AO57" s="17" t="e">
        <f>VLOOKUP($AC57,Raw!$C$1024:$N$1128,Prices!AO$35,0)</f>
        <v>#N/A</v>
      </c>
      <c r="AQ57" t="s">
        <v>98</v>
      </c>
      <c r="AR57" s="16" t="s">
        <v>222</v>
      </c>
      <c r="AS57" s="17" t="e">
        <f>VLOOKUP($AQ57,Raw!$C$1174:$N$1278,Prices!AS$35,0)</f>
        <v>#N/A</v>
      </c>
      <c r="AT57" s="17" t="e">
        <f>VLOOKUP($AQ57,Raw!$C$1174:$N$1278,Prices!AT$35,0)</f>
        <v>#N/A</v>
      </c>
      <c r="AU57" s="17" t="e">
        <f>VLOOKUP($AQ57,Raw!$C$1174:$N$1278,Prices!AU$35,0)</f>
        <v>#N/A</v>
      </c>
      <c r="AV57" s="17" t="e">
        <f>VLOOKUP($AQ57,Raw!$C$1174:$N$1278,Prices!AV$35,0)</f>
        <v>#N/A</v>
      </c>
      <c r="AW57" s="17" t="e">
        <f>VLOOKUP($AQ57,Raw!$C$1174:$N$1278,Prices!AW$35,0)</f>
        <v>#N/A</v>
      </c>
      <c r="AX57" s="17" t="e">
        <f>VLOOKUP($AQ57,Raw!$C$1174:$N$1278,Prices!AX$35,0)</f>
        <v>#N/A</v>
      </c>
      <c r="AY57" s="17" t="e">
        <f>VLOOKUP($AQ57,Raw!$C$1174:$N$1278,Prices!AY$35,0)</f>
        <v>#N/A</v>
      </c>
      <c r="AZ57" s="17" t="e">
        <f>VLOOKUP($AQ57,Raw!$C$1174:$N$1278,Prices!AZ$35,0)</f>
        <v>#N/A</v>
      </c>
      <c r="BA57" s="17" t="e">
        <f>VLOOKUP($AQ57,Raw!$C$1174:$N$1278,Prices!BA$35,0)</f>
        <v>#N/A</v>
      </c>
      <c r="BB57" s="17" t="e">
        <f>VLOOKUP($AQ57,Raw!$C$1174:$N$1278,Prices!BB$35,0)</f>
        <v>#N/A</v>
      </c>
      <c r="BC57" s="17" t="e">
        <f>VLOOKUP($AQ57,Raw!$C$1174:$N$1278,Prices!BC$35,0)</f>
        <v>#N/A</v>
      </c>
      <c r="BE57" t="s">
        <v>98</v>
      </c>
      <c r="BF57" s="16" t="s">
        <v>222</v>
      </c>
      <c r="BG57" s="17" t="e">
        <f>VLOOKUP($BE57,Raw!$C$1324:$N$1428,Prices!BG$35,0)</f>
        <v>#N/A</v>
      </c>
      <c r="BH57" s="17" t="e">
        <f>VLOOKUP($BE57,Raw!$C$1324:$N$1428,Prices!BH$35,0)</f>
        <v>#N/A</v>
      </c>
      <c r="BI57" s="17" t="e">
        <f>VLOOKUP($BE57,Raw!$C$1324:$N$1428,Prices!BI$35,0)</f>
        <v>#N/A</v>
      </c>
      <c r="BJ57" s="17" t="e">
        <f>VLOOKUP($BE57,Raw!$C$1324:$N$1428,Prices!BJ$35,0)</f>
        <v>#N/A</v>
      </c>
      <c r="BK57" s="17" t="e">
        <f>VLOOKUP($BE57,Raw!$C$1324:$N$1428,Prices!BK$35,0)</f>
        <v>#N/A</v>
      </c>
      <c r="BL57" s="17" t="e">
        <f>VLOOKUP($BE57,Raw!$C$1324:$N$1428,Prices!BL$35,0)</f>
        <v>#N/A</v>
      </c>
      <c r="BM57" s="17" t="e">
        <f>VLOOKUP($BE57,Raw!$C$1324:$N$1428,Prices!BM$35,0)</f>
        <v>#N/A</v>
      </c>
      <c r="BN57" s="17" t="e">
        <f>VLOOKUP($BE57,Raw!$C$1324:$N$1428,Prices!BN$35,0)</f>
        <v>#N/A</v>
      </c>
      <c r="BO57" s="17" t="e">
        <f>VLOOKUP($BE57,Raw!$C$1324:$N$1428,Prices!BO$35,0)</f>
        <v>#N/A</v>
      </c>
      <c r="BP57" s="17" t="e">
        <f>VLOOKUP($BE57,Raw!$C$1324:$N$1428,Prices!BP$35,0)</f>
        <v>#N/A</v>
      </c>
      <c r="BQ57" s="17" t="e">
        <f>VLOOKUP($BE57,Raw!$C$1324:$N$1428,Prices!BQ$35,0)</f>
        <v>#N/A</v>
      </c>
      <c r="BS57" t="s">
        <v>98</v>
      </c>
      <c r="BT57" s="16" t="s">
        <v>222</v>
      </c>
      <c r="BU57" s="17" t="e">
        <f>VLOOKUP($BS57,Raw!$C$1474:$N$1578,Prices!BU$35,0)</f>
        <v>#N/A</v>
      </c>
      <c r="BV57" s="17" t="e">
        <f>VLOOKUP($BS57,Raw!$C$1474:$N$1578,Prices!BV$35,0)</f>
        <v>#N/A</v>
      </c>
      <c r="BW57" s="17" t="e">
        <f>VLOOKUP($BS57,Raw!$C$1474:$N$1578,Prices!BW$35,0)</f>
        <v>#N/A</v>
      </c>
      <c r="BX57" s="17" t="e">
        <f>VLOOKUP($BS57,Raw!$C$1474:$N$1578,Prices!BX$35,0)</f>
        <v>#N/A</v>
      </c>
      <c r="BY57" s="17" t="e">
        <f>VLOOKUP($BS57,Raw!$C$1474:$N$1578,Prices!BY$35,0)</f>
        <v>#N/A</v>
      </c>
      <c r="BZ57" s="17" t="e">
        <f>VLOOKUP($BS57,Raw!$C$1474:$N$1578,Prices!BZ$35,0)</f>
        <v>#N/A</v>
      </c>
      <c r="CA57" s="17" t="e">
        <f>VLOOKUP($BS57,Raw!$C$1474:$N$1578,Prices!CA$35,0)</f>
        <v>#N/A</v>
      </c>
      <c r="CB57" s="17" t="e">
        <f>VLOOKUP($BS57,Raw!$C$1474:$N$1578,Prices!CB$35,0)</f>
        <v>#N/A</v>
      </c>
      <c r="CC57" s="17" t="e">
        <f>VLOOKUP($BS57,Raw!$C$1474:$N$1578,Prices!CC$35,0)</f>
        <v>#N/A</v>
      </c>
      <c r="CD57" s="17" t="e">
        <f>VLOOKUP($BS57,Raw!$C$1474:$N$1578,Prices!CD$35,0)</f>
        <v>#N/A</v>
      </c>
      <c r="CE57" s="17" t="e">
        <f>VLOOKUP($BS57,Raw!$C$1474:$N$1578,Prices!CE$35,0)</f>
        <v>#N/A</v>
      </c>
      <c r="CG57" t="s">
        <v>98</v>
      </c>
      <c r="CH57" s="16" t="s">
        <v>222</v>
      </c>
      <c r="CI57" s="17" t="e">
        <f>VLOOKUP($CG57,Raw!$C$1624:$N$1728,Prices!CI$35,0)</f>
        <v>#N/A</v>
      </c>
      <c r="CJ57" s="17" t="e">
        <f>VLOOKUP($CG57,Raw!$C$1624:$N$1728,Prices!CJ$35,0)</f>
        <v>#N/A</v>
      </c>
      <c r="CK57" s="17" t="e">
        <f>VLOOKUP($CG57,Raw!$C$1624:$N$1728,Prices!CK$35,0)</f>
        <v>#N/A</v>
      </c>
      <c r="CL57" s="17" t="e">
        <f>VLOOKUP($CG57,Raw!$C$1624:$N$1728,Prices!CL$35,0)</f>
        <v>#N/A</v>
      </c>
      <c r="CM57" s="17" t="e">
        <f>VLOOKUP($CG57,Raw!$C$1624:$N$1728,Prices!CM$35,0)</f>
        <v>#N/A</v>
      </c>
      <c r="CN57" s="17" t="e">
        <f>VLOOKUP($CG57,Raw!$C$1624:$N$1728,Prices!CN$35,0)</f>
        <v>#N/A</v>
      </c>
      <c r="CO57" s="17" t="e">
        <f>VLOOKUP($CG57,Raw!$C$1624:$N$1728,Prices!CO$35,0)</f>
        <v>#N/A</v>
      </c>
      <c r="CP57" s="17" t="e">
        <f>VLOOKUP($CG57,Raw!$C$1624:$N$1728,Prices!CP$35,0)</f>
        <v>#N/A</v>
      </c>
      <c r="CQ57" s="17" t="e">
        <f>VLOOKUP($CG57,Raw!$C$1624:$N$1728,Prices!CQ$35,0)</f>
        <v>#N/A</v>
      </c>
      <c r="CR57" s="17" t="e">
        <f>VLOOKUP($CG57,Raw!$C$1624:$N$1728,Prices!CR$35,0)</f>
        <v>#N/A</v>
      </c>
      <c r="CS57" s="17" t="e">
        <f>VLOOKUP($CG57,Raw!$C$1624:$N$1728,Prices!CS$35,0)</f>
        <v>#N/A</v>
      </c>
    </row>
    <row r="58" spans="1:97" x14ac:dyDescent="0.3">
      <c r="A58" t="s">
        <v>25</v>
      </c>
      <c r="B58" s="16" t="s">
        <v>223</v>
      </c>
      <c r="C58" s="17">
        <f>VLOOKUP($A58,Raw!$C$724:$N$792,Prices!C$35,0)</f>
        <v>0.38294510011049693</v>
      </c>
      <c r="D58" s="17">
        <f>VLOOKUP($A58,Raw!$C$724:$N$792,Prices!D$35,0)</f>
        <v>-4.4764244709005752E-2</v>
      </c>
      <c r="E58" s="17">
        <f>VLOOKUP($A58,Raw!$C$724:$N$792,Prices!E$35,0)</f>
        <v>9.9999999999999995E-8</v>
      </c>
      <c r="F58" s="17">
        <f>VLOOKUP($A58,Raw!$C$724:$N$792,Prices!F$35,0)</f>
        <v>9.9999999999999995E-8</v>
      </c>
      <c r="G58" s="17">
        <f>VLOOKUP($A58,Raw!$C$724:$N$792,Prices!G$35,0)</f>
        <v>9.9999999999999995E-8</v>
      </c>
      <c r="H58" s="17">
        <f>VLOOKUP($A58,Raw!$C$724:$N$792,Prices!H$35,0)</f>
        <v>9.9999999999999995E-8</v>
      </c>
      <c r="I58" s="17">
        <f>VLOOKUP($A58,Raw!$C$724:$N$792,Prices!I$35,0)</f>
        <v>9.9999999999999995E-8</v>
      </c>
      <c r="J58" s="17">
        <f>VLOOKUP($A58,Raw!$C$724:$N$792,Prices!J$35,0)</f>
        <v>9.9999999999999995E-8</v>
      </c>
      <c r="K58" s="17">
        <f>VLOOKUP($A58,Raw!$C$724:$N$792,Prices!K$35,0)</f>
        <v>9.9999999999999995E-8</v>
      </c>
      <c r="L58" s="17">
        <f>VLOOKUP($A58,Raw!$C$724:$N$792,Prices!L$35,0)</f>
        <v>9.9999999999999995E-8</v>
      </c>
      <c r="M58" s="17">
        <f>VLOOKUP($A58,Raw!$C$724:$N$792,Prices!M$35,0)</f>
        <v>9.9999999999999995E-8</v>
      </c>
      <c r="N58" s="17"/>
      <c r="O58" t="s">
        <v>99</v>
      </c>
      <c r="P58" s="16" t="s">
        <v>224</v>
      </c>
      <c r="Q58" s="17" t="e">
        <f>VLOOKUP($O58,Raw!$C$874:$N$978,Prices!Q$35,0)</f>
        <v>#N/A</v>
      </c>
      <c r="R58" s="17" t="e">
        <f>VLOOKUP($O58,Raw!$C$874:$N$978,Prices!R$35,0)</f>
        <v>#N/A</v>
      </c>
      <c r="S58" s="17" t="e">
        <f>VLOOKUP($O58,Raw!$C$874:$N$978,Prices!S$35,0)</f>
        <v>#N/A</v>
      </c>
      <c r="T58" s="17" t="e">
        <f>VLOOKUP($O58,Raw!$C$874:$N$978,Prices!T$35,0)</f>
        <v>#N/A</v>
      </c>
      <c r="U58" s="17" t="e">
        <f>VLOOKUP($O58,Raw!$C$874:$N$978,Prices!U$35,0)</f>
        <v>#N/A</v>
      </c>
      <c r="V58" s="17" t="e">
        <f>VLOOKUP($O58,Raw!$C$874:$N$978,Prices!V$35,0)</f>
        <v>#N/A</v>
      </c>
      <c r="W58" s="17" t="e">
        <f>VLOOKUP($O58,Raw!$C$874:$N$978,Prices!W$35,0)</f>
        <v>#N/A</v>
      </c>
      <c r="X58" s="17" t="e">
        <f>VLOOKUP($O58,Raw!$C$874:$N$978,Prices!X$35,0)</f>
        <v>#N/A</v>
      </c>
      <c r="Y58" s="17" t="e">
        <f>VLOOKUP($O58,Raw!$C$874:$N$978,Prices!Y$35,0)</f>
        <v>#N/A</v>
      </c>
      <c r="Z58" s="17" t="e">
        <f>VLOOKUP($O58,Raw!$C$874:$N$978,Prices!Z$35,0)</f>
        <v>#N/A</v>
      </c>
      <c r="AA58" s="17" t="e">
        <f>VLOOKUP($O58,Raw!$C$874:$N$978,Prices!AA$35,0)</f>
        <v>#N/A</v>
      </c>
      <c r="AC58" t="s">
        <v>99</v>
      </c>
      <c r="AD58" s="16" t="s">
        <v>224</v>
      </c>
      <c r="AE58" s="17" t="e">
        <f>VLOOKUP($AC58,Raw!$C$1024:$N$1128,Prices!AE$35,0)</f>
        <v>#N/A</v>
      </c>
      <c r="AF58" s="17" t="e">
        <f>VLOOKUP($AC58,Raw!$C$1024:$N$1128,Prices!AF$35,0)</f>
        <v>#N/A</v>
      </c>
      <c r="AG58" s="17" t="e">
        <f>VLOOKUP($AC58,Raw!$C$1024:$N$1128,Prices!AG$35,0)</f>
        <v>#N/A</v>
      </c>
      <c r="AH58" s="17" t="e">
        <f>VLOOKUP($AC58,Raw!$C$1024:$N$1128,Prices!AH$35,0)</f>
        <v>#N/A</v>
      </c>
      <c r="AI58" s="17" t="e">
        <f>VLOOKUP($AC58,Raw!$C$1024:$N$1128,Prices!AI$35,0)</f>
        <v>#N/A</v>
      </c>
      <c r="AJ58" s="17" t="e">
        <f>VLOOKUP($AC58,Raw!$C$1024:$N$1128,Prices!AJ$35,0)</f>
        <v>#N/A</v>
      </c>
      <c r="AK58" s="17" t="e">
        <f>VLOOKUP($AC58,Raw!$C$1024:$N$1128,Prices!AK$35,0)</f>
        <v>#N/A</v>
      </c>
      <c r="AL58" s="17" t="e">
        <f>VLOOKUP($AC58,Raw!$C$1024:$N$1128,Prices!AL$35,0)</f>
        <v>#N/A</v>
      </c>
      <c r="AM58" s="17" t="e">
        <f>VLOOKUP($AC58,Raw!$C$1024:$N$1128,Prices!AM$35,0)</f>
        <v>#N/A</v>
      </c>
      <c r="AN58" s="17" t="e">
        <f>VLOOKUP($AC58,Raw!$C$1024:$N$1128,Prices!AN$35,0)</f>
        <v>#N/A</v>
      </c>
      <c r="AO58" s="17" t="e">
        <f>VLOOKUP($AC58,Raw!$C$1024:$N$1128,Prices!AO$35,0)</f>
        <v>#N/A</v>
      </c>
      <c r="AQ58" t="s">
        <v>99</v>
      </c>
      <c r="AR58" s="16" t="s">
        <v>224</v>
      </c>
      <c r="AS58" s="17" t="e">
        <f>VLOOKUP($AQ58,Raw!$C$1174:$N$1278,Prices!AS$35,0)</f>
        <v>#N/A</v>
      </c>
      <c r="AT58" s="17" t="e">
        <f>VLOOKUP($AQ58,Raw!$C$1174:$N$1278,Prices!AT$35,0)</f>
        <v>#N/A</v>
      </c>
      <c r="AU58" s="17" t="e">
        <f>VLOOKUP($AQ58,Raw!$C$1174:$N$1278,Prices!AU$35,0)</f>
        <v>#N/A</v>
      </c>
      <c r="AV58" s="17" t="e">
        <f>VLOOKUP($AQ58,Raw!$C$1174:$N$1278,Prices!AV$35,0)</f>
        <v>#N/A</v>
      </c>
      <c r="AW58" s="17" t="e">
        <f>VLOOKUP($AQ58,Raw!$C$1174:$N$1278,Prices!AW$35,0)</f>
        <v>#N/A</v>
      </c>
      <c r="AX58" s="17" t="e">
        <f>VLOOKUP($AQ58,Raw!$C$1174:$N$1278,Prices!AX$35,0)</f>
        <v>#N/A</v>
      </c>
      <c r="AY58" s="17" t="e">
        <f>VLOOKUP($AQ58,Raw!$C$1174:$N$1278,Prices!AY$35,0)</f>
        <v>#N/A</v>
      </c>
      <c r="AZ58" s="17" t="e">
        <f>VLOOKUP($AQ58,Raw!$C$1174:$N$1278,Prices!AZ$35,0)</f>
        <v>#N/A</v>
      </c>
      <c r="BA58" s="17" t="e">
        <f>VLOOKUP($AQ58,Raw!$C$1174:$N$1278,Prices!BA$35,0)</f>
        <v>#N/A</v>
      </c>
      <c r="BB58" s="17" t="e">
        <f>VLOOKUP($AQ58,Raw!$C$1174:$N$1278,Prices!BB$35,0)</f>
        <v>#N/A</v>
      </c>
      <c r="BC58" s="17" t="e">
        <f>VLOOKUP($AQ58,Raw!$C$1174:$N$1278,Prices!BC$35,0)</f>
        <v>#N/A</v>
      </c>
      <c r="BE58" t="s">
        <v>99</v>
      </c>
      <c r="BF58" s="16" t="s">
        <v>224</v>
      </c>
      <c r="BG58" s="17" t="e">
        <f>VLOOKUP($BE58,Raw!$C$1324:$N$1428,Prices!BG$35,0)</f>
        <v>#N/A</v>
      </c>
      <c r="BH58" s="17" t="e">
        <f>VLOOKUP($BE58,Raw!$C$1324:$N$1428,Prices!BH$35,0)</f>
        <v>#N/A</v>
      </c>
      <c r="BI58" s="17" t="e">
        <f>VLOOKUP($BE58,Raw!$C$1324:$N$1428,Prices!BI$35,0)</f>
        <v>#N/A</v>
      </c>
      <c r="BJ58" s="17" t="e">
        <f>VLOOKUP($BE58,Raw!$C$1324:$N$1428,Prices!BJ$35,0)</f>
        <v>#N/A</v>
      </c>
      <c r="BK58" s="17" t="e">
        <f>VLOOKUP($BE58,Raw!$C$1324:$N$1428,Prices!BK$35,0)</f>
        <v>#N/A</v>
      </c>
      <c r="BL58" s="17" t="e">
        <f>VLOOKUP($BE58,Raw!$C$1324:$N$1428,Prices!BL$35,0)</f>
        <v>#N/A</v>
      </c>
      <c r="BM58" s="17" t="e">
        <f>VLOOKUP($BE58,Raw!$C$1324:$N$1428,Prices!BM$35,0)</f>
        <v>#N/A</v>
      </c>
      <c r="BN58" s="17" t="e">
        <f>VLOOKUP($BE58,Raw!$C$1324:$N$1428,Prices!BN$35,0)</f>
        <v>#N/A</v>
      </c>
      <c r="BO58" s="17" t="e">
        <f>VLOOKUP($BE58,Raw!$C$1324:$N$1428,Prices!BO$35,0)</f>
        <v>#N/A</v>
      </c>
      <c r="BP58" s="17" t="e">
        <f>VLOOKUP($BE58,Raw!$C$1324:$N$1428,Prices!BP$35,0)</f>
        <v>#N/A</v>
      </c>
      <c r="BQ58" s="17" t="e">
        <f>VLOOKUP($BE58,Raw!$C$1324:$N$1428,Prices!BQ$35,0)</f>
        <v>#N/A</v>
      </c>
      <c r="BS58" t="s">
        <v>99</v>
      </c>
      <c r="BT58" s="16" t="s">
        <v>224</v>
      </c>
      <c r="BU58" s="17" t="e">
        <f>VLOOKUP($BS58,Raw!$C$1474:$N$1578,Prices!BU$35,0)</f>
        <v>#N/A</v>
      </c>
      <c r="BV58" s="17" t="e">
        <f>VLOOKUP($BS58,Raw!$C$1474:$N$1578,Prices!BV$35,0)</f>
        <v>#N/A</v>
      </c>
      <c r="BW58" s="17" t="e">
        <f>VLOOKUP($BS58,Raw!$C$1474:$N$1578,Prices!BW$35,0)</f>
        <v>#N/A</v>
      </c>
      <c r="BX58" s="17" t="e">
        <f>VLOOKUP($BS58,Raw!$C$1474:$N$1578,Prices!BX$35,0)</f>
        <v>#N/A</v>
      </c>
      <c r="BY58" s="17" t="e">
        <f>VLOOKUP($BS58,Raw!$C$1474:$N$1578,Prices!BY$35,0)</f>
        <v>#N/A</v>
      </c>
      <c r="BZ58" s="17" t="e">
        <f>VLOOKUP($BS58,Raw!$C$1474:$N$1578,Prices!BZ$35,0)</f>
        <v>#N/A</v>
      </c>
      <c r="CA58" s="17" t="e">
        <f>VLOOKUP($BS58,Raw!$C$1474:$N$1578,Prices!CA$35,0)</f>
        <v>#N/A</v>
      </c>
      <c r="CB58" s="17" t="e">
        <f>VLOOKUP($BS58,Raw!$C$1474:$N$1578,Prices!CB$35,0)</f>
        <v>#N/A</v>
      </c>
      <c r="CC58" s="17" t="e">
        <f>VLOOKUP($BS58,Raw!$C$1474:$N$1578,Prices!CC$35,0)</f>
        <v>#N/A</v>
      </c>
      <c r="CD58" s="17" t="e">
        <f>VLOOKUP($BS58,Raw!$C$1474:$N$1578,Prices!CD$35,0)</f>
        <v>#N/A</v>
      </c>
      <c r="CE58" s="17" t="e">
        <f>VLOOKUP($BS58,Raw!$C$1474:$N$1578,Prices!CE$35,0)</f>
        <v>#N/A</v>
      </c>
      <c r="CG58" t="s">
        <v>99</v>
      </c>
      <c r="CH58" s="16" t="s">
        <v>224</v>
      </c>
      <c r="CI58" s="17" t="e">
        <f>VLOOKUP($CG58,Raw!$C$1624:$N$1728,Prices!CI$35,0)</f>
        <v>#N/A</v>
      </c>
      <c r="CJ58" s="17" t="e">
        <f>VLOOKUP($CG58,Raw!$C$1624:$N$1728,Prices!CJ$35,0)</f>
        <v>#N/A</v>
      </c>
      <c r="CK58" s="17" t="e">
        <f>VLOOKUP($CG58,Raw!$C$1624:$N$1728,Prices!CK$35,0)</f>
        <v>#N/A</v>
      </c>
      <c r="CL58" s="17" t="e">
        <f>VLOOKUP($CG58,Raw!$C$1624:$N$1728,Prices!CL$35,0)</f>
        <v>#N/A</v>
      </c>
      <c r="CM58" s="17" t="e">
        <f>VLOOKUP($CG58,Raw!$C$1624:$N$1728,Prices!CM$35,0)</f>
        <v>#N/A</v>
      </c>
      <c r="CN58" s="17" t="e">
        <f>VLOOKUP($CG58,Raw!$C$1624:$N$1728,Prices!CN$35,0)</f>
        <v>#N/A</v>
      </c>
      <c r="CO58" s="17" t="e">
        <f>VLOOKUP($CG58,Raw!$C$1624:$N$1728,Prices!CO$35,0)</f>
        <v>#N/A</v>
      </c>
      <c r="CP58" s="17" t="e">
        <f>VLOOKUP($CG58,Raw!$C$1624:$N$1728,Prices!CP$35,0)</f>
        <v>#N/A</v>
      </c>
      <c r="CQ58" s="17" t="e">
        <f>VLOOKUP($CG58,Raw!$C$1624:$N$1728,Prices!CQ$35,0)</f>
        <v>#N/A</v>
      </c>
      <c r="CR58" s="17" t="e">
        <f>VLOOKUP($CG58,Raw!$C$1624:$N$1728,Prices!CR$35,0)</f>
        <v>#N/A</v>
      </c>
      <c r="CS58" s="17" t="e">
        <f>VLOOKUP($CG58,Raw!$C$1624:$N$1728,Prices!CS$35,0)</f>
        <v>#N/A</v>
      </c>
    </row>
    <row r="59" spans="1:97" x14ac:dyDescent="0.3">
      <c r="A59" t="s">
        <v>26</v>
      </c>
      <c r="B59" s="16" t="s">
        <v>225</v>
      </c>
      <c r="C59" s="17" t="e">
        <f>VLOOKUP($A59,Raw!$C$724:$N$792,Prices!C$35,0)</f>
        <v>#N/A</v>
      </c>
      <c r="D59" s="17" t="e">
        <f>VLOOKUP($A59,Raw!$C$724:$N$792,Prices!D$35,0)</f>
        <v>#N/A</v>
      </c>
      <c r="E59" s="17" t="e">
        <f>VLOOKUP($A59,Raw!$C$724:$N$792,Prices!E$35,0)</f>
        <v>#N/A</v>
      </c>
      <c r="F59" s="17" t="e">
        <f>VLOOKUP($A59,Raw!$C$724:$N$792,Prices!F$35,0)</f>
        <v>#N/A</v>
      </c>
      <c r="G59" s="17" t="e">
        <f>VLOOKUP($A59,Raw!$C$724:$N$792,Prices!G$35,0)</f>
        <v>#N/A</v>
      </c>
      <c r="H59" s="17" t="e">
        <f>VLOOKUP($A59,Raw!$C$724:$N$792,Prices!H$35,0)</f>
        <v>#N/A</v>
      </c>
      <c r="I59" s="17" t="e">
        <f>VLOOKUP($A59,Raw!$C$724:$N$792,Prices!I$35,0)</f>
        <v>#N/A</v>
      </c>
      <c r="J59" s="17" t="e">
        <f>VLOOKUP($A59,Raw!$C$724:$N$792,Prices!J$35,0)</f>
        <v>#N/A</v>
      </c>
      <c r="K59" s="17" t="e">
        <f>VLOOKUP($A59,Raw!$C$724:$N$792,Prices!K$35,0)</f>
        <v>#N/A</v>
      </c>
      <c r="L59" s="17" t="e">
        <f>VLOOKUP($A59,Raw!$C$724:$N$792,Prices!L$35,0)</f>
        <v>#N/A</v>
      </c>
      <c r="M59" s="17" t="e">
        <f>VLOOKUP($A59,Raw!$C$724:$N$792,Prices!M$35,0)</f>
        <v>#N/A</v>
      </c>
      <c r="N59" s="17"/>
      <c r="O59" t="s">
        <v>100</v>
      </c>
      <c r="P59" s="16" t="s">
        <v>226</v>
      </c>
      <c r="Q59" s="17" t="e">
        <f>VLOOKUP($O59,Raw!$C$874:$N$978,Prices!Q$35,0)</f>
        <v>#N/A</v>
      </c>
      <c r="R59" s="17" t="e">
        <f>VLOOKUP($O59,Raw!$C$874:$N$978,Prices!R$35,0)</f>
        <v>#N/A</v>
      </c>
      <c r="S59" s="17" t="e">
        <f>VLOOKUP($O59,Raw!$C$874:$N$978,Prices!S$35,0)</f>
        <v>#N/A</v>
      </c>
      <c r="T59" s="17" t="e">
        <f>VLOOKUP($O59,Raw!$C$874:$N$978,Prices!T$35,0)</f>
        <v>#N/A</v>
      </c>
      <c r="U59" s="17" t="e">
        <f>VLOOKUP($O59,Raw!$C$874:$N$978,Prices!U$35,0)</f>
        <v>#N/A</v>
      </c>
      <c r="V59" s="17" t="e">
        <f>VLOOKUP($O59,Raw!$C$874:$N$978,Prices!V$35,0)</f>
        <v>#N/A</v>
      </c>
      <c r="W59" s="17" t="e">
        <f>VLOOKUP($O59,Raw!$C$874:$N$978,Prices!W$35,0)</f>
        <v>#N/A</v>
      </c>
      <c r="X59" s="17" t="e">
        <f>VLOOKUP($O59,Raw!$C$874:$N$978,Prices!X$35,0)</f>
        <v>#N/A</v>
      </c>
      <c r="Y59" s="17" t="e">
        <f>VLOOKUP($O59,Raw!$C$874:$N$978,Prices!Y$35,0)</f>
        <v>#N/A</v>
      </c>
      <c r="Z59" s="17" t="e">
        <f>VLOOKUP($O59,Raw!$C$874:$N$978,Prices!Z$35,0)</f>
        <v>#N/A</v>
      </c>
      <c r="AA59" s="17" t="e">
        <f>VLOOKUP($O59,Raw!$C$874:$N$978,Prices!AA$35,0)</f>
        <v>#N/A</v>
      </c>
      <c r="AC59" t="s">
        <v>100</v>
      </c>
      <c r="AD59" s="16" t="s">
        <v>226</v>
      </c>
      <c r="AE59" s="17" t="e">
        <f>VLOOKUP($AC59,Raw!$C$1024:$N$1128,Prices!AE$35,0)</f>
        <v>#N/A</v>
      </c>
      <c r="AF59" s="17" t="e">
        <f>VLOOKUP($AC59,Raw!$C$1024:$N$1128,Prices!AF$35,0)</f>
        <v>#N/A</v>
      </c>
      <c r="AG59" s="17" t="e">
        <f>VLOOKUP($AC59,Raw!$C$1024:$N$1128,Prices!AG$35,0)</f>
        <v>#N/A</v>
      </c>
      <c r="AH59" s="17" t="e">
        <f>VLOOKUP($AC59,Raw!$C$1024:$N$1128,Prices!AH$35,0)</f>
        <v>#N/A</v>
      </c>
      <c r="AI59" s="17" t="e">
        <f>VLOOKUP($AC59,Raw!$C$1024:$N$1128,Prices!AI$35,0)</f>
        <v>#N/A</v>
      </c>
      <c r="AJ59" s="17" t="e">
        <f>VLOOKUP($AC59,Raw!$C$1024:$N$1128,Prices!AJ$35,0)</f>
        <v>#N/A</v>
      </c>
      <c r="AK59" s="17" t="e">
        <f>VLOOKUP($AC59,Raw!$C$1024:$N$1128,Prices!AK$35,0)</f>
        <v>#N/A</v>
      </c>
      <c r="AL59" s="17" t="e">
        <f>VLOOKUP($AC59,Raw!$C$1024:$N$1128,Prices!AL$35,0)</f>
        <v>#N/A</v>
      </c>
      <c r="AM59" s="17" t="e">
        <f>VLOOKUP($AC59,Raw!$C$1024:$N$1128,Prices!AM$35,0)</f>
        <v>#N/A</v>
      </c>
      <c r="AN59" s="17" t="e">
        <f>VLOOKUP($AC59,Raw!$C$1024:$N$1128,Prices!AN$35,0)</f>
        <v>#N/A</v>
      </c>
      <c r="AO59" s="17" t="e">
        <f>VLOOKUP($AC59,Raw!$C$1024:$N$1128,Prices!AO$35,0)</f>
        <v>#N/A</v>
      </c>
      <c r="AQ59" t="s">
        <v>100</v>
      </c>
      <c r="AR59" s="16" t="s">
        <v>226</v>
      </c>
      <c r="AS59" s="17" t="e">
        <f>VLOOKUP($AQ59,Raw!$C$1174:$N$1278,Prices!AS$35,0)</f>
        <v>#N/A</v>
      </c>
      <c r="AT59" s="17" t="e">
        <f>VLOOKUP($AQ59,Raw!$C$1174:$N$1278,Prices!AT$35,0)</f>
        <v>#N/A</v>
      </c>
      <c r="AU59" s="17" t="e">
        <f>VLOOKUP($AQ59,Raw!$C$1174:$N$1278,Prices!AU$35,0)</f>
        <v>#N/A</v>
      </c>
      <c r="AV59" s="17" t="e">
        <f>VLOOKUP($AQ59,Raw!$C$1174:$N$1278,Prices!AV$35,0)</f>
        <v>#N/A</v>
      </c>
      <c r="AW59" s="17" t="e">
        <f>VLOOKUP($AQ59,Raw!$C$1174:$N$1278,Prices!AW$35,0)</f>
        <v>#N/A</v>
      </c>
      <c r="AX59" s="17" t="e">
        <f>VLOOKUP($AQ59,Raw!$C$1174:$N$1278,Prices!AX$35,0)</f>
        <v>#N/A</v>
      </c>
      <c r="AY59" s="17" t="e">
        <f>VLOOKUP($AQ59,Raw!$C$1174:$N$1278,Prices!AY$35,0)</f>
        <v>#N/A</v>
      </c>
      <c r="AZ59" s="17" t="e">
        <f>VLOOKUP($AQ59,Raw!$C$1174:$N$1278,Prices!AZ$35,0)</f>
        <v>#N/A</v>
      </c>
      <c r="BA59" s="17" t="e">
        <f>VLOOKUP($AQ59,Raw!$C$1174:$N$1278,Prices!BA$35,0)</f>
        <v>#N/A</v>
      </c>
      <c r="BB59" s="17" t="e">
        <f>VLOOKUP($AQ59,Raw!$C$1174:$N$1278,Prices!BB$35,0)</f>
        <v>#N/A</v>
      </c>
      <c r="BC59" s="17" t="e">
        <f>VLOOKUP($AQ59,Raw!$C$1174:$N$1278,Prices!BC$35,0)</f>
        <v>#N/A</v>
      </c>
      <c r="BE59" t="s">
        <v>100</v>
      </c>
      <c r="BF59" s="16" t="s">
        <v>226</v>
      </c>
      <c r="BG59" s="17" t="e">
        <f>VLOOKUP($BE59,Raw!$C$1324:$N$1428,Prices!BG$35,0)</f>
        <v>#N/A</v>
      </c>
      <c r="BH59" s="17" t="e">
        <f>VLOOKUP($BE59,Raw!$C$1324:$N$1428,Prices!BH$35,0)</f>
        <v>#N/A</v>
      </c>
      <c r="BI59" s="17" t="e">
        <f>VLOOKUP($BE59,Raw!$C$1324:$N$1428,Prices!BI$35,0)</f>
        <v>#N/A</v>
      </c>
      <c r="BJ59" s="17" t="e">
        <f>VLOOKUP($BE59,Raw!$C$1324:$N$1428,Prices!BJ$35,0)</f>
        <v>#N/A</v>
      </c>
      <c r="BK59" s="17" t="e">
        <f>VLOOKUP($BE59,Raw!$C$1324:$N$1428,Prices!BK$35,0)</f>
        <v>#N/A</v>
      </c>
      <c r="BL59" s="17" t="e">
        <f>VLOOKUP($BE59,Raw!$C$1324:$N$1428,Prices!BL$35,0)</f>
        <v>#N/A</v>
      </c>
      <c r="BM59" s="17" t="e">
        <f>VLOOKUP($BE59,Raw!$C$1324:$N$1428,Prices!BM$35,0)</f>
        <v>#N/A</v>
      </c>
      <c r="BN59" s="17" t="e">
        <f>VLOOKUP($BE59,Raw!$C$1324:$N$1428,Prices!BN$35,0)</f>
        <v>#N/A</v>
      </c>
      <c r="BO59" s="17" t="e">
        <f>VLOOKUP($BE59,Raw!$C$1324:$N$1428,Prices!BO$35,0)</f>
        <v>#N/A</v>
      </c>
      <c r="BP59" s="17" t="e">
        <f>VLOOKUP($BE59,Raw!$C$1324:$N$1428,Prices!BP$35,0)</f>
        <v>#N/A</v>
      </c>
      <c r="BQ59" s="17" t="e">
        <f>VLOOKUP($BE59,Raw!$C$1324:$N$1428,Prices!BQ$35,0)</f>
        <v>#N/A</v>
      </c>
      <c r="BS59" t="s">
        <v>100</v>
      </c>
      <c r="BT59" s="16" t="s">
        <v>226</v>
      </c>
      <c r="BU59" s="17" t="e">
        <f>VLOOKUP($BS59,Raw!$C$1474:$N$1578,Prices!BU$35,0)</f>
        <v>#N/A</v>
      </c>
      <c r="BV59" s="17" t="e">
        <f>VLOOKUP($BS59,Raw!$C$1474:$N$1578,Prices!BV$35,0)</f>
        <v>#N/A</v>
      </c>
      <c r="BW59" s="17" t="e">
        <f>VLOOKUP($BS59,Raw!$C$1474:$N$1578,Prices!BW$35,0)</f>
        <v>#N/A</v>
      </c>
      <c r="BX59" s="17" t="e">
        <f>VLOOKUP($BS59,Raw!$C$1474:$N$1578,Prices!BX$35,0)</f>
        <v>#N/A</v>
      </c>
      <c r="BY59" s="17" t="e">
        <f>VLOOKUP($BS59,Raw!$C$1474:$N$1578,Prices!BY$35,0)</f>
        <v>#N/A</v>
      </c>
      <c r="BZ59" s="17" t="e">
        <f>VLOOKUP($BS59,Raw!$C$1474:$N$1578,Prices!BZ$35,0)</f>
        <v>#N/A</v>
      </c>
      <c r="CA59" s="17" t="e">
        <f>VLOOKUP($BS59,Raw!$C$1474:$N$1578,Prices!CA$35,0)</f>
        <v>#N/A</v>
      </c>
      <c r="CB59" s="17" t="e">
        <f>VLOOKUP($BS59,Raw!$C$1474:$N$1578,Prices!CB$35,0)</f>
        <v>#N/A</v>
      </c>
      <c r="CC59" s="17" t="e">
        <f>VLOOKUP($BS59,Raw!$C$1474:$N$1578,Prices!CC$35,0)</f>
        <v>#N/A</v>
      </c>
      <c r="CD59" s="17" t="e">
        <f>VLOOKUP($BS59,Raw!$C$1474:$N$1578,Prices!CD$35,0)</f>
        <v>#N/A</v>
      </c>
      <c r="CE59" s="17" t="e">
        <f>VLOOKUP($BS59,Raw!$C$1474:$N$1578,Prices!CE$35,0)</f>
        <v>#N/A</v>
      </c>
      <c r="CG59" t="s">
        <v>100</v>
      </c>
      <c r="CH59" s="16" t="s">
        <v>226</v>
      </c>
      <c r="CI59" s="17" t="e">
        <f>VLOOKUP($CG59,Raw!$C$1624:$N$1728,Prices!CI$35,0)</f>
        <v>#N/A</v>
      </c>
      <c r="CJ59" s="17" t="e">
        <f>VLOOKUP($CG59,Raw!$C$1624:$N$1728,Prices!CJ$35,0)</f>
        <v>#N/A</v>
      </c>
      <c r="CK59" s="17" t="e">
        <f>VLOOKUP($CG59,Raw!$C$1624:$N$1728,Prices!CK$35,0)</f>
        <v>#N/A</v>
      </c>
      <c r="CL59" s="17" t="e">
        <f>VLOOKUP($CG59,Raw!$C$1624:$N$1728,Prices!CL$35,0)</f>
        <v>#N/A</v>
      </c>
      <c r="CM59" s="17" t="e">
        <f>VLOOKUP($CG59,Raw!$C$1624:$N$1728,Prices!CM$35,0)</f>
        <v>#N/A</v>
      </c>
      <c r="CN59" s="17" t="e">
        <f>VLOOKUP($CG59,Raw!$C$1624:$N$1728,Prices!CN$35,0)</f>
        <v>#N/A</v>
      </c>
      <c r="CO59" s="17" t="e">
        <f>VLOOKUP($CG59,Raw!$C$1624:$N$1728,Prices!CO$35,0)</f>
        <v>#N/A</v>
      </c>
      <c r="CP59" s="17" t="e">
        <f>VLOOKUP($CG59,Raw!$C$1624:$N$1728,Prices!CP$35,0)</f>
        <v>#N/A</v>
      </c>
      <c r="CQ59" s="17" t="e">
        <f>VLOOKUP($CG59,Raw!$C$1624:$N$1728,Prices!CQ$35,0)</f>
        <v>#N/A</v>
      </c>
      <c r="CR59" s="17" t="e">
        <f>VLOOKUP($CG59,Raw!$C$1624:$N$1728,Prices!CR$35,0)</f>
        <v>#N/A</v>
      </c>
      <c r="CS59" s="17" t="e">
        <f>VLOOKUP($CG59,Raw!$C$1624:$N$1728,Prices!CS$35,0)</f>
        <v>#N/A</v>
      </c>
    </row>
    <row r="60" spans="1:97" x14ac:dyDescent="0.3">
      <c r="A60" t="s">
        <v>27</v>
      </c>
      <c r="B60" s="16" t="s">
        <v>227</v>
      </c>
      <c r="C60" s="17" t="e">
        <f>VLOOKUP($A60,Raw!$C$724:$N$792,Prices!C$35,0)</f>
        <v>#N/A</v>
      </c>
      <c r="D60" s="17" t="e">
        <f>VLOOKUP($A60,Raw!$C$724:$N$792,Prices!D$35,0)</f>
        <v>#N/A</v>
      </c>
      <c r="E60" s="17" t="e">
        <f>VLOOKUP($A60,Raw!$C$724:$N$792,Prices!E$35,0)</f>
        <v>#N/A</v>
      </c>
      <c r="F60" s="17" t="e">
        <f>VLOOKUP($A60,Raw!$C$724:$N$792,Prices!F$35,0)</f>
        <v>#N/A</v>
      </c>
      <c r="G60" s="17" t="e">
        <f>VLOOKUP($A60,Raw!$C$724:$N$792,Prices!G$35,0)</f>
        <v>#N/A</v>
      </c>
      <c r="H60" s="17" t="e">
        <f>VLOOKUP($A60,Raw!$C$724:$N$792,Prices!H$35,0)</f>
        <v>#N/A</v>
      </c>
      <c r="I60" s="17" t="e">
        <f>VLOOKUP($A60,Raw!$C$724:$N$792,Prices!I$35,0)</f>
        <v>#N/A</v>
      </c>
      <c r="J60" s="17" t="e">
        <f>VLOOKUP($A60,Raw!$C$724:$N$792,Prices!J$35,0)</f>
        <v>#N/A</v>
      </c>
      <c r="K60" s="17" t="e">
        <f>VLOOKUP($A60,Raw!$C$724:$N$792,Prices!K$35,0)</f>
        <v>#N/A</v>
      </c>
      <c r="L60" s="17" t="e">
        <f>VLOOKUP($A60,Raw!$C$724:$N$792,Prices!L$35,0)</f>
        <v>#N/A</v>
      </c>
      <c r="M60" s="17" t="e">
        <f>VLOOKUP($A60,Raw!$C$724:$N$792,Prices!M$35,0)</f>
        <v>#N/A</v>
      </c>
      <c r="N60" s="17"/>
      <c r="O60" t="s">
        <v>101</v>
      </c>
      <c r="P60" s="16" t="s">
        <v>228</v>
      </c>
      <c r="Q60" s="17" t="e">
        <f>VLOOKUP($O60,Raw!$C$874:$N$978,Prices!Q$35,0)</f>
        <v>#N/A</v>
      </c>
      <c r="R60" s="17" t="e">
        <f>VLOOKUP($O60,Raw!$C$874:$N$978,Prices!R$35,0)</f>
        <v>#N/A</v>
      </c>
      <c r="S60" s="17" t="e">
        <f>VLOOKUP($O60,Raw!$C$874:$N$978,Prices!S$35,0)</f>
        <v>#N/A</v>
      </c>
      <c r="T60" s="17" t="e">
        <f>VLOOKUP($O60,Raw!$C$874:$N$978,Prices!T$35,0)</f>
        <v>#N/A</v>
      </c>
      <c r="U60" s="17" t="e">
        <f>VLOOKUP($O60,Raw!$C$874:$N$978,Prices!U$35,0)</f>
        <v>#N/A</v>
      </c>
      <c r="V60" s="17" t="e">
        <f>VLOOKUP($O60,Raw!$C$874:$N$978,Prices!V$35,0)</f>
        <v>#N/A</v>
      </c>
      <c r="W60" s="17" t="e">
        <f>VLOOKUP($O60,Raw!$C$874:$N$978,Prices!W$35,0)</f>
        <v>#N/A</v>
      </c>
      <c r="X60" s="17" t="e">
        <f>VLOOKUP($O60,Raw!$C$874:$N$978,Prices!X$35,0)</f>
        <v>#N/A</v>
      </c>
      <c r="Y60" s="17" t="e">
        <f>VLOOKUP($O60,Raw!$C$874:$N$978,Prices!Y$35,0)</f>
        <v>#N/A</v>
      </c>
      <c r="Z60" s="17" t="e">
        <f>VLOOKUP($O60,Raw!$C$874:$N$978,Prices!Z$35,0)</f>
        <v>#N/A</v>
      </c>
      <c r="AA60" s="17" t="e">
        <f>VLOOKUP($O60,Raw!$C$874:$N$978,Prices!AA$35,0)</f>
        <v>#N/A</v>
      </c>
      <c r="AC60" t="s">
        <v>101</v>
      </c>
      <c r="AD60" s="16" t="s">
        <v>228</v>
      </c>
      <c r="AE60" s="17" t="e">
        <f>VLOOKUP($AC60,Raw!$C$1024:$N$1128,Prices!AE$35,0)</f>
        <v>#N/A</v>
      </c>
      <c r="AF60" s="17" t="e">
        <f>VLOOKUP($AC60,Raw!$C$1024:$N$1128,Prices!AF$35,0)</f>
        <v>#N/A</v>
      </c>
      <c r="AG60" s="17" t="e">
        <f>VLOOKUP($AC60,Raw!$C$1024:$N$1128,Prices!AG$35,0)</f>
        <v>#N/A</v>
      </c>
      <c r="AH60" s="17" t="e">
        <f>VLOOKUP($AC60,Raw!$C$1024:$N$1128,Prices!AH$35,0)</f>
        <v>#N/A</v>
      </c>
      <c r="AI60" s="17" t="e">
        <f>VLOOKUP($AC60,Raw!$C$1024:$N$1128,Prices!AI$35,0)</f>
        <v>#N/A</v>
      </c>
      <c r="AJ60" s="17" t="e">
        <f>VLOOKUP($AC60,Raw!$C$1024:$N$1128,Prices!AJ$35,0)</f>
        <v>#N/A</v>
      </c>
      <c r="AK60" s="17" t="e">
        <f>VLOOKUP($AC60,Raw!$C$1024:$N$1128,Prices!AK$35,0)</f>
        <v>#N/A</v>
      </c>
      <c r="AL60" s="17" t="e">
        <f>VLOOKUP($AC60,Raw!$C$1024:$N$1128,Prices!AL$35,0)</f>
        <v>#N/A</v>
      </c>
      <c r="AM60" s="17" t="e">
        <f>VLOOKUP($AC60,Raw!$C$1024:$N$1128,Prices!AM$35,0)</f>
        <v>#N/A</v>
      </c>
      <c r="AN60" s="17" t="e">
        <f>VLOOKUP($AC60,Raw!$C$1024:$N$1128,Prices!AN$35,0)</f>
        <v>#N/A</v>
      </c>
      <c r="AO60" s="17" t="e">
        <f>VLOOKUP($AC60,Raw!$C$1024:$N$1128,Prices!AO$35,0)</f>
        <v>#N/A</v>
      </c>
      <c r="AQ60" t="s">
        <v>101</v>
      </c>
      <c r="AR60" s="16" t="s">
        <v>228</v>
      </c>
      <c r="AS60" s="17" t="e">
        <f>VLOOKUP($AQ60,Raw!$C$1174:$N$1278,Prices!AS$35,0)</f>
        <v>#N/A</v>
      </c>
      <c r="AT60" s="17" t="e">
        <f>VLOOKUP($AQ60,Raw!$C$1174:$N$1278,Prices!AT$35,0)</f>
        <v>#N/A</v>
      </c>
      <c r="AU60" s="17" t="e">
        <f>VLOOKUP($AQ60,Raw!$C$1174:$N$1278,Prices!AU$35,0)</f>
        <v>#N/A</v>
      </c>
      <c r="AV60" s="17" t="e">
        <f>VLOOKUP($AQ60,Raw!$C$1174:$N$1278,Prices!AV$35,0)</f>
        <v>#N/A</v>
      </c>
      <c r="AW60" s="17" t="e">
        <f>VLOOKUP($AQ60,Raw!$C$1174:$N$1278,Prices!AW$35,0)</f>
        <v>#N/A</v>
      </c>
      <c r="AX60" s="17" t="e">
        <f>VLOOKUP($AQ60,Raw!$C$1174:$N$1278,Prices!AX$35,0)</f>
        <v>#N/A</v>
      </c>
      <c r="AY60" s="17" t="e">
        <f>VLOOKUP($AQ60,Raw!$C$1174:$N$1278,Prices!AY$35,0)</f>
        <v>#N/A</v>
      </c>
      <c r="AZ60" s="17" t="e">
        <f>VLOOKUP($AQ60,Raw!$C$1174:$N$1278,Prices!AZ$35,0)</f>
        <v>#N/A</v>
      </c>
      <c r="BA60" s="17" t="e">
        <f>VLOOKUP($AQ60,Raw!$C$1174:$N$1278,Prices!BA$35,0)</f>
        <v>#N/A</v>
      </c>
      <c r="BB60" s="17" t="e">
        <f>VLOOKUP($AQ60,Raw!$C$1174:$N$1278,Prices!BB$35,0)</f>
        <v>#N/A</v>
      </c>
      <c r="BC60" s="17" t="e">
        <f>VLOOKUP($AQ60,Raw!$C$1174:$N$1278,Prices!BC$35,0)</f>
        <v>#N/A</v>
      </c>
      <c r="BE60" t="s">
        <v>101</v>
      </c>
      <c r="BF60" s="16" t="s">
        <v>228</v>
      </c>
      <c r="BG60" s="17" t="e">
        <f>VLOOKUP($BE60,Raw!$C$1324:$N$1428,Prices!BG$35,0)</f>
        <v>#N/A</v>
      </c>
      <c r="BH60" s="17" t="e">
        <f>VLOOKUP($BE60,Raw!$C$1324:$N$1428,Prices!BH$35,0)</f>
        <v>#N/A</v>
      </c>
      <c r="BI60" s="17" t="e">
        <f>VLOOKUP($BE60,Raw!$C$1324:$N$1428,Prices!BI$35,0)</f>
        <v>#N/A</v>
      </c>
      <c r="BJ60" s="17" t="e">
        <f>VLOOKUP($BE60,Raw!$C$1324:$N$1428,Prices!BJ$35,0)</f>
        <v>#N/A</v>
      </c>
      <c r="BK60" s="17" t="e">
        <f>VLOOKUP($BE60,Raw!$C$1324:$N$1428,Prices!BK$35,0)</f>
        <v>#N/A</v>
      </c>
      <c r="BL60" s="17" t="e">
        <f>VLOOKUP($BE60,Raw!$C$1324:$N$1428,Prices!BL$35,0)</f>
        <v>#N/A</v>
      </c>
      <c r="BM60" s="17" t="e">
        <f>VLOOKUP($BE60,Raw!$C$1324:$N$1428,Prices!BM$35,0)</f>
        <v>#N/A</v>
      </c>
      <c r="BN60" s="17" t="e">
        <f>VLOOKUP($BE60,Raw!$C$1324:$N$1428,Prices!BN$35,0)</f>
        <v>#N/A</v>
      </c>
      <c r="BO60" s="17" t="e">
        <f>VLOOKUP($BE60,Raw!$C$1324:$N$1428,Prices!BO$35,0)</f>
        <v>#N/A</v>
      </c>
      <c r="BP60" s="17" t="e">
        <f>VLOOKUP($BE60,Raw!$C$1324:$N$1428,Prices!BP$35,0)</f>
        <v>#N/A</v>
      </c>
      <c r="BQ60" s="17" t="e">
        <f>VLOOKUP($BE60,Raw!$C$1324:$N$1428,Prices!BQ$35,0)</f>
        <v>#N/A</v>
      </c>
      <c r="BS60" t="s">
        <v>101</v>
      </c>
      <c r="BT60" s="16" t="s">
        <v>228</v>
      </c>
      <c r="BU60" s="17" t="e">
        <f>VLOOKUP($BS60,Raw!$C$1474:$N$1578,Prices!BU$35,0)</f>
        <v>#N/A</v>
      </c>
      <c r="BV60" s="17" t="e">
        <f>VLOOKUP($BS60,Raw!$C$1474:$N$1578,Prices!BV$35,0)</f>
        <v>#N/A</v>
      </c>
      <c r="BW60" s="17" t="e">
        <f>VLOOKUP($BS60,Raw!$C$1474:$N$1578,Prices!BW$35,0)</f>
        <v>#N/A</v>
      </c>
      <c r="BX60" s="17" t="e">
        <f>VLOOKUP($BS60,Raw!$C$1474:$N$1578,Prices!BX$35,0)</f>
        <v>#N/A</v>
      </c>
      <c r="BY60" s="17" t="e">
        <f>VLOOKUP($BS60,Raw!$C$1474:$N$1578,Prices!BY$35,0)</f>
        <v>#N/A</v>
      </c>
      <c r="BZ60" s="17" t="e">
        <f>VLOOKUP($BS60,Raw!$C$1474:$N$1578,Prices!BZ$35,0)</f>
        <v>#N/A</v>
      </c>
      <c r="CA60" s="17" t="e">
        <f>VLOOKUP($BS60,Raw!$C$1474:$N$1578,Prices!CA$35,0)</f>
        <v>#N/A</v>
      </c>
      <c r="CB60" s="17" t="e">
        <f>VLOOKUP($BS60,Raw!$C$1474:$N$1578,Prices!CB$35,0)</f>
        <v>#N/A</v>
      </c>
      <c r="CC60" s="17" t="e">
        <f>VLOOKUP($BS60,Raw!$C$1474:$N$1578,Prices!CC$35,0)</f>
        <v>#N/A</v>
      </c>
      <c r="CD60" s="17" t="e">
        <f>VLOOKUP($BS60,Raw!$C$1474:$N$1578,Prices!CD$35,0)</f>
        <v>#N/A</v>
      </c>
      <c r="CE60" s="17" t="e">
        <f>VLOOKUP($BS60,Raw!$C$1474:$N$1578,Prices!CE$35,0)</f>
        <v>#N/A</v>
      </c>
      <c r="CG60" t="s">
        <v>101</v>
      </c>
      <c r="CH60" s="16" t="s">
        <v>228</v>
      </c>
      <c r="CI60" s="17" t="e">
        <f>VLOOKUP($CG60,Raw!$C$1624:$N$1728,Prices!CI$35,0)</f>
        <v>#N/A</v>
      </c>
      <c r="CJ60" s="17" t="e">
        <f>VLOOKUP($CG60,Raw!$C$1624:$N$1728,Prices!CJ$35,0)</f>
        <v>#N/A</v>
      </c>
      <c r="CK60" s="17" t="e">
        <f>VLOOKUP($CG60,Raw!$C$1624:$N$1728,Prices!CK$35,0)</f>
        <v>#N/A</v>
      </c>
      <c r="CL60" s="17" t="e">
        <f>VLOOKUP($CG60,Raw!$C$1624:$N$1728,Prices!CL$35,0)</f>
        <v>#N/A</v>
      </c>
      <c r="CM60" s="17" t="e">
        <f>VLOOKUP($CG60,Raw!$C$1624:$N$1728,Prices!CM$35,0)</f>
        <v>#N/A</v>
      </c>
      <c r="CN60" s="17" t="e">
        <f>VLOOKUP($CG60,Raw!$C$1624:$N$1728,Prices!CN$35,0)</f>
        <v>#N/A</v>
      </c>
      <c r="CO60" s="17" t="e">
        <f>VLOOKUP($CG60,Raw!$C$1624:$N$1728,Prices!CO$35,0)</f>
        <v>#N/A</v>
      </c>
      <c r="CP60" s="17" t="e">
        <f>VLOOKUP($CG60,Raw!$C$1624:$N$1728,Prices!CP$35,0)</f>
        <v>#N/A</v>
      </c>
      <c r="CQ60" s="17" t="e">
        <f>VLOOKUP($CG60,Raw!$C$1624:$N$1728,Prices!CQ$35,0)</f>
        <v>#N/A</v>
      </c>
      <c r="CR60" s="17" t="e">
        <f>VLOOKUP($CG60,Raw!$C$1624:$N$1728,Prices!CR$35,0)</f>
        <v>#N/A</v>
      </c>
      <c r="CS60" s="17" t="e">
        <f>VLOOKUP($CG60,Raw!$C$1624:$N$1728,Prices!CS$35,0)</f>
        <v>#N/A</v>
      </c>
    </row>
    <row r="61" spans="1:97" x14ac:dyDescent="0.3">
      <c r="A61" t="s">
        <v>28</v>
      </c>
      <c r="B61" s="14" t="s">
        <v>229</v>
      </c>
      <c r="C61" s="15">
        <f>VLOOKUP($A61,Raw!$C$724:$N$792,Prices!C$35,0)</f>
        <v>1.1690488983363536</v>
      </c>
      <c r="D61" s="15">
        <f>VLOOKUP($A61,Raw!$C$724:$N$792,Prices!D$35,0)</f>
        <v>-0.70056804153896257</v>
      </c>
      <c r="E61" s="15">
        <f>VLOOKUP($A61,Raw!$C$724:$N$792,Prices!E$35,0)</f>
        <v>9.9999999999999995E-8</v>
      </c>
      <c r="F61" s="15">
        <f>VLOOKUP($A61,Raw!$C$724:$N$792,Prices!F$35,0)</f>
        <v>9.9999999999999995E-8</v>
      </c>
      <c r="G61" s="15">
        <f>VLOOKUP($A61,Raw!$C$724:$N$792,Prices!G$35,0)</f>
        <v>9.9999999999999995E-8</v>
      </c>
      <c r="H61" s="15">
        <f>VLOOKUP($A61,Raw!$C$724:$N$792,Prices!H$35,0)</f>
        <v>9.9999999999999995E-8</v>
      </c>
      <c r="I61" s="15">
        <f>VLOOKUP($A61,Raw!$C$724:$N$792,Prices!I$35,0)</f>
        <v>9.9999999999999995E-8</v>
      </c>
      <c r="J61" s="15">
        <f>VLOOKUP($A61,Raw!$C$724:$N$792,Prices!J$35,0)</f>
        <v>9.9999999999999995E-8</v>
      </c>
      <c r="K61" s="15">
        <f>VLOOKUP($A61,Raw!$C$724:$N$792,Prices!K$35,0)</f>
        <v>9.9999999999999995E-8</v>
      </c>
      <c r="L61" s="15">
        <f>VLOOKUP($A61,Raw!$C$724:$N$792,Prices!L$35,0)</f>
        <v>9.9999999999999995E-8</v>
      </c>
      <c r="M61" s="15">
        <f>VLOOKUP($A61,Raw!$C$724:$N$792,Prices!M$35,0)</f>
        <v>9.9999999999999995E-8</v>
      </c>
      <c r="N61" s="15"/>
      <c r="O61" t="s">
        <v>102</v>
      </c>
      <c r="P61" s="16" t="s">
        <v>230</v>
      </c>
      <c r="Q61" s="17" t="e">
        <f>VLOOKUP($O61,Raw!$C$874:$N$978,Prices!Q$35,0)</f>
        <v>#N/A</v>
      </c>
      <c r="R61" s="17" t="e">
        <f>VLOOKUP($O61,Raw!$C$874:$N$978,Prices!R$35,0)</f>
        <v>#N/A</v>
      </c>
      <c r="S61" s="17" t="e">
        <f>VLOOKUP($O61,Raw!$C$874:$N$978,Prices!S$35,0)</f>
        <v>#N/A</v>
      </c>
      <c r="T61" s="17" t="e">
        <f>VLOOKUP($O61,Raw!$C$874:$N$978,Prices!T$35,0)</f>
        <v>#N/A</v>
      </c>
      <c r="U61" s="17" t="e">
        <f>VLOOKUP($O61,Raw!$C$874:$N$978,Prices!U$35,0)</f>
        <v>#N/A</v>
      </c>
      <c r="V61" s="17" t="e">
        <f>VLOOKUP($O61,Raw!$C$874:$N$978,Prices!V$35,0)</f>
        <v>#N/A</v>
      </c>
      <c r="W61" s="17" t="e">
        <f>VLOOKUP($O61,Raw!$C$874:$N$978,Prices!W$35,0)</f>
        <v>#N/A</v>
      </c>
      <c r="X61" s="17" t="e">
        <f>VLOOKUP($O61,Raw!$C$874:$N$978,Prices!X$35,0)</f>
        <v>#N/A</v>
      </c>
      <c r="Y61" s="17" t="e">
        <f>VLOOKUP($O61,Raw!$C$874:$N$978,Prices!Y$35,0)</f>
        <v>#N/A</v>
      </c>
      <c r="Z61" s="17" t="e">
        <f>VLOOKUP($O61,Raw!$C$874:$N$978,Prices!Z$35,0)</f>
        <v>#N/A</v>
      </c>
      <c r="AA61" s="17" t="e">
        <f>VLOOKUP($O61,Raw!$C$874:$N$978,Prices!AA$35,0)</f>
        <v>#N/A</v>
      </c>
      <c r="AC61" t="s">
        <v>102</v>
      </c>
      <c r="AD61" s="16" t="s">
        <v>230</v>
      </c>
      <c r="AE61" s="17" t="e">
        <f>VLOOKUP($AC61,Raw!$C$1024:$N$1128,Prices!AE$35,0)</f>
        <v>#N/A</v>
      </c>
      <c r="AF61" s="17" t="e">
        <f>VLOOKUP($AC61,Raw!$C$1024:$N$1128,Prices!AF$35,0)</f>
        <v>#N/A</v>
      </c>
      <c r="AG61" s="17" t="e">
        <f>VLOOKUP($AC61,Raw!$C$1024:$N$1128,Prices!AG$35,0)</f>
        <v>#N/A</v>
      </c>
      <c r="AH61" s="17" t="e">
        <f>VLOOKUP($AC61,Raw!$C$1024:$N$1128,Prices!AH$35,0)</f>
        <v>#N/A</v>
      </c>
      <c r="AI61" s="17" t="e">
        <f>VLOOKUP($AC61,Raw!$C$1024:$N$1128,Prices!AI$35,0)</f>
        <v>#N/A</v>
      </c>
      <c r="AJ61" s="17" t="e">
        <f>VLOOKUP($AC61,Raw!$C$1024:$N$1128,Prices!AJ$35,0)</f>
        <v>#N/A</v>
      </c>
      <c r="AK61" s="17" t="e">
        <f>VLOOKUP($AC61,Raw!$C$1024:$N$1128,Prices!AK$35,0)</f>
        <v>#N/A</v>
      </c>
      <c r="AL61" s="17" t="e">
        <f>VLOOKUP($AC61,Raw!$C$1024:$N$1128,Prices!AL$35,0)</f>
        <v>#N/A</v>
      </c>
      <c r="AM61" s="17" t="e">
        <f>VLOOKUP($AC61,Raw!$C$1024:$N$1128,Prices!AM$35,0)</f>
        <v>#N/A</v>
      </c>
      <c r="AN61" s="17" t="e">
        <f>VLOOKUP($AC61,Raw!$C$1024:$N$1128,Prices!AN$35,0)</f>
        <v>#N/A</v>
      </c>
      <c r="AO61" s="17" t="e">
        <f>VLOOKUP($AC61,Raw!$C$1024:$N$1128,Prices!AO$35,0)</f>
        <v>#N/A</v>
      </c>
      <c r="AQ61" t="s">
        <v>102</v>
      </c>
      <c r="AR61" s="16" t="s">
        <v>230</v>
      </c>
      <c r="AS61" s="17" t="e">
        <f>VLOOKUP($AQ61,Raw!$C$1174:$N$1278,Prices!AS$35,0)</f>
        <v>#N/A</v>
      </c>
      <c r="AT61" s="17" t="e">
        <f>VLOOKUP($AQ61,Raw!$C$1174:$N$1278,Prices!AT$35,0)</f>
        <v>#N/A</v>
      </c>
      <c r="AU61" s="17" t="e">
        <f>VLOOKUP($AQ61,Raw!$C$1174:$N$1278,Prices!AU$35,0)</f>
        <v>#N/A</v>
      </c>
      <c r="AV61" s="17" t="e">
        <f>VLOOKUP($AQ61,Raw!$C$1174:$N$1278,Prices!AV$35,0)</f>
        <v>#N/A</v>
      </c>
      <c r="AW61" s="17" t="e">
        <f>VLOOKUP($AQ61,Raw!$C$1174:$N$1278,Prices!AW$35,0)</f>
        <v>#N/A</v>
      </c>
      <c r="AX61" s="17" t="e">
        <f>VLOOKUP($AQ61,Raw!$C$1174:$N$1278,Prices!AX$35,0)</f>
        <v>#N/A</v>
      </c>
      <c r="AY61" s="17" t="e">
        <f>VLOOKUP($AQ61,Raw!$C$1174:$N$1278,Prices!AY$35,0)</f>
        <v>#N/A</v>
      </c>
      <c r="AZ61" s="17" t="e">
        <f>VLOOKUP($AQ61,Raw!$C$1174:$N$1278,Prices!AZ$35,0)</f>
        <v>#N/A</v>
      </c>
      <c r="BA61" s="17" t="e">
        <f>VLOOKUP($AQ61,Raw!$C$1174:$N$1278,Prices!BA$35,0)</f>
        <v>#N/A</v>
      </c>
      <c r="BB61" s="17" t="e">
        <f>VLOOKUP($AQ61,Raw!$C$1174:$N$1278,Prices!BB$35,0)</f>
        <v>#N/A</v>
      </c>
      <c r="BC61" s="17" t="e">
        <f>VLOOKUP($AQ61,Raw!$C$1174:$N$1278,Prices!BC$35,0)</f>
        <v>#N/A</v>
      </c>
      <c r="BE61" t="s">
        <v>102</v>
      </c>
      <c r="BF61" s="16" t="s">
        <v>230</v>
      </c>
      <c r="BG61" s="17" t="e">
        <f>VLOOKUP($BE61,Raw!$C$1324:$N$1428,Prices!BG$35,0)</f>
        <v>#N/A</v>
      </c>
      <c r="BH61" s="17" t="e">
        <f>VLOOKUP($BE61,Raw!$C$1324:$N$1428,Prices!BH$35,0)</f>
        <v>#N/A</v>
      </c>
      <c r="BI61" s="17" t="e">
        <f>VLOOKUP($BE61,Raw!$C$1324:$N$1428,Prices!BI$35,0)</f>
        <v>#N/A</v>
      </c>
      <c r="BJ61" s="17" t="e">
        <f>VLOOKUP($BE61,Raw!$C$1324:$N$1428,Prices!BJ$35,0)</f>
        <v>#N/A</v>
      </c>
      <c r="BK61" s="17" t="e">
        <f>VLOOKUP($BE61,Raw!$C$1324:$N$1428,Prices!BK$35,0)</f>
        <v>#N/A</v>
      </c>
      <c r="BL61" s="17" t="e">
        <f>VLOOKUP($BE61,Raw!$C$1324:$N$1428,Prices!BL$35,0)</f>
        <v>#N/A</v>
      </c>
      <c r="BM61" s="17" t="e">
        <f>VLOOKUP($BE61,Raw!$C$1324:$N$1428,Prices!BM$35,0)</f>
        <v>#N/A</v>
      </c>
      <c r="BN61" s="17" t="e">
        <f>VLOOKUP($BE61,Raw!$C$1324:$N$1428,Prices!BN$35,0)</f>
        <v>#N/A</v>
      </c>
      <c r="BO61" s="17" t="e">
        <f>VLOOKUP($BE61,Raw!$C$1324:$N$1428,Prices!BO$35,0)</f>
        <v>#N/A</v>
      </c>
      <c r="BP61" s="17" t="e">
        <f>VLOOKUP($BE61,Raw!$C$1324:$N$1428,Prices!BP$35,0)</f>
        <v>#N/A</v>
      </c>
      <c r="BQ61" s="17" t="e">
        <f>VLOOKUP($BE61,Raw!$C$1324:$N$1428,Prices!BQ$35,0)</f>
        <v>#N/A</v>
      </c>
      <c r="BS61" t="s">
        <v>102</v>
      </c>
      <c r="BT61" s="16" t="s">
        <v>230</v>
      </c>
      <c r="BU61" s="17" t="e">
        <f>VLOOKUP($BS61,Raw!$C$1474:$N$1578,Prices!BU$35,0)</f>
        <v>#N/A</v>
      </c>
      <c r="BV61" s="17" t="e">
        <f>VLOOKUP($BS61,Raw!$C$1474:$N$1578,Prices!BV$35,0)</f>
        <v>#N/A</v>
      </c>
      <c r="BW61" s="17" t="e">
        <f>VLOOKUP($BS61,Raw!$C$1474:$N$1578,Prices!BW$35,0)</f>
        <v>#N/A</v>
      </c>
      <c r="BX61" s="17" t="e">
        <f>VLOOKUP($BS61,Raw!$C$1474:$N$1578,Prices!BX$35,0)</f>
        <v>#N/A</v>
      </c>
      <c r="BY61" s="17" t="e">
        <f>VLOOKUP($BS61,Raw!$C$1474:$N$1578,Prices!BY$35,0)</f>
        <v>#N/A</v>
      </c>
      <c r="BZ61" s="17" t="e">
        <f>VLOOKUP($BS61,Raw!$C$1474:$N$1578,Prices!BZ$35,0)</f>
        <v>#N/A</v>
      </c>
      <c r="CA61" s="17" t="e">
        <f>VLOOKUP($BS61,Raw!$C$1474:$N$1578,Prices!CA$35,0)</f>
        <v>#N/A</v>
      </c>
      <c r="CB61" s="17" t="e">
        <f>VLOOKUP($BS61,Raw!$C$1474:$N$1578,Prices!CB$35,0)</f>
        <v>#N/A</v>
      </c>
      <c r="CC61" s="17" t="e">
        <f>VLOOKUP($BS61,Raw!$C$1474:$N$1578,Prices!CC$35,0)</f>
        <v>#N/A</v>
      </c>
      <c r="CD61" s="17" t="e">
        <f>VLOOKUP($BS61,Raw!$C$1474:$N$1578,Prices!CD$35,0)</f>
        <v>#N/A</v>
      </c>
      <c r="CE61" s="17" t="e">
        <f>VLOOKUP($BS61,Raw!$C$1474:$N$1578,Prices!CE$35,0)</f>
        <v>#N/A</v>
      </c>
      <c r="CG61" t="s">
        <v>102</v>
      </c>
      <c r="CH61" s="16" t="s">
        <v>230</v>
      </c>
      <c r="CI61" s="17" t="e">
        <f>VLOOKUP($CG61,Raw!$C$1624:$N$1728,Prices!CI$35,0)</f>
        <v>#N/A</v>
      </c>
      <c r="CJ61" s="17" t="e">
        <f>VLOOKUP($CG61,Raw!$C$1624:$N$1728,Prices!CJ$35,0)</f>
        <v>#N/A</v>
      </c>
      <c r="CK61" s="17" t="e">
        <f>VLOOKUP($CG61,Raw!$C$1624:$N$1728,Prices!CK$35,0)</f>
        <v>#N/A</v>
      </c>
      <c r="CL61" s="17" t="e">
        <f>VLOOKUP($CG61,Raw!$C$1624:$N$1728,Prices!CL$35,0)</f>
        <v>#N/A</v>
      </c>
      <c r="CM61" s="17" t="e">
        <f>VLOOKUP($CG61,Raw!$C$1624:$N$1728,Prices!CM$35,0)</f>
        <v>#N/A</v>
      </c>
      <c r="CN61" s="17" t="e">
        <f>VLOOKUP($CG61,Raw!$C$1624:$N$1728,Prices!CN$35,0)</f>
        <v>#N/A</v>
      </c>
      <c r="CO61" s="17" t="e">
        <f>VLOOKUP($CG61,Raw!$C$1624:$N$1728,Prices!CO$35,0)</f>
        <v>#N/A</v>
      </c>
      <c r="CP61" s="17" t="e">
        <f>VLOOKUP($CG61,Raw!$C$1624:$N$1728,Prices!CP$35,0)</f>
        <v>#N/A</v>
      </c>
      <c r="CQ61" s="17" t="e">
        <f>VLOOKUP($CG61,Raw!$C$1624:$N$1728,Prices!CQ$35,0)</f>
        <v>#N/A</v>
      </c>
      <c r="CR61" s="17" t="e">
        <f>VLOOKUP($CG61,Raw!$C$1624:$N$1728,Prices!CR$35,0)</f>
        <v>#N/A</v>
      </c>
      <c r="CS61" s="17" t="e">
        <f>VLOOKUP($CG61,Raw!$C$1624:$N$1728,Prices!CS$35,0)</f>
        <v>#N/A</v>
      </c>
    </row>
    <row r="62" spans="1:97" x14ac:dyDescent="0.3">
      <c r="A62" t="s">
        <v>29</v>
      </c>
      <c r="B62" s="16" t="s">
        <v>231</v>
      </c>
      <c r="C62" s="17" t="e">
        <f>VLOOKUP($A62,Raw!$C$724:$N$792,Prices!C$35,0)</f>
        <v>#N/A</v>
      </c>
      <c r="D62" s="17" t="e">
        <f>VLOOKUP($A62,Raw!$C$724:$N$792,Prices!D$35,0)</f>
        <v>#N/A</v>
      </c>
      <c r="E62" s="17" t="e">
        <f>VLOOKUP($A62,Raw!$C$724:$N$792,Prices!E$35,0)</f>
        <v>#N/A</v>
      </c>
      <c r="F62" s="17" t="e">
        <f>VLOOKUP($A62,Raw!$C$724:$N$792,Prices!F$35,0)</f>
        <v>#N/A</v>
      </c>
      <c r="G62" s="17" t="e">
        <f>VLOOKUP($A62,Raw!$C$724:$N$792,Prices!G$35,0)</f>
        <v>#N/A</v>
      </c>
      <c r="H62" s="17" t="e">
        <f>VLOOKUP($A62,Raw!$C$724:$N$792,Prices!H$35,0)</f>
        <v>#N/A</v>
      </c>
      <c r="I62" s="17" t="e">
        <f>VLOOKUP($A62,Raw!$C$724:$N$792,Prices!I$35,0)</f>
        <v>#N/A</v>
      </c>
      <c r="J62" s="17" t="e">
        <f>VLOOKUP($A62,Raw!$C$724:$N$792,Prices!J$35,0)</f>
        <v>#N/A</v>
      </c>
      <c r="K62" s="17" t="e">
        <f>VLOOKUP($A62,Raw!$C$724:$N$792,Prices!K$35,0)</f>
        <v>#N/A</v>
      </c>
      <c r="L62" s="17" t="e">
        <f>VLOOKUP($A62,Raw!$C$724:$N$792,Prices!L$35,0)</f>
        <v>#N/A</v>
      </c>
      <c r="M62" s="17" t="e">
        <f>VLOOKUP($A62,Raw!$C$724:$N$792,Prices!M$35,0)</f>
        <v>#N/A</v>
      </c>
      <c r="N62" s="17"/>
      <c r="O62" t="s">
        <v>103</v>
      </c>
      <c r="P62" s="16" t="s">
        <v>232</v>
      </c>
      <c r="Q62" s="17" t="e">
        <f>VLOOKUP($O62,Raw!$C$874:$N$978,Prices!Q$35,0)</f>
        <v>#N/A</v>
      </c>
      <c r="R62" s="17" t="e">
        <f>VLOOKUP($O62,Raw!$C$874:$N$978,Prices!R$35,0)</f>
        <v>#N/A</v>
      </c>
      <c r="S62" s="17" t="e">
        <f>VLOOKUP($O62,Raw!$C$874:$N$978,Prices!S$35,0)</f>
        <v>#N/A</v>
      </c>
      <c r="T62" s="17" t="e">
        <f>VLOOKUP($O62,Raw!$C$874:$N$978,Prices!T$35,0)</f>
        <v>#N/A</v>
      </c>
      <c r="U62" s="17" t="e">
        <f>VLOOKUP($O62,Raw!$C$874:$N$978,Prices!U$35,0)</f>
        <v>#N/A</v>
      </c>
      <c r="V62" s="17" t="e">
        <f>VLOOKUP($O62,Raw!$C$874:$N$978,Prices!V$35,0)</f>
        <v>#N/A</v>
      </c>
      <c r="W62" s="17" t="e">
        <f>VLOOKUP($O62,Raw!$C$874:$N$978,Prices!W$35,0)</f>
        <v>#N/A</v>
      </c>
      <c r="X62" s="17" t="e">
        <f>VLOOKUP($O62,Raw!$C$874:$N$978,Prices!X$35,0)</f>
        <v>#N/A</v>
      </c>
      <c r="Y62" s="17" t="e">
        <f>VLOOKUP($O62,Raw!$C$874:$N$978,Prices!Y$35,0)</f>
        <v>#N/A</v>
      </c>
      <c r="Z62" s="17" t="e">
        <f>VLOOKUP($O62,Raw!$C$874:$N$978,Prices!Z$35,0)</f>
        <v>#N/A</v>
      </c>
      <c r="AA62" s="17" t="e">
        <f>VLOOKUP($O62,Raw!$C$874:$N$978,Prices!AA$35,0)</f>
        <v>#N/A</v>
      </c>
      <c r="AC62" t="s">
        <v>103</v>
      </c>
      <c r="AD62" s="16" t="s">
        <v>232</v>
      </c>
      <c r="AE62" s="17" t="e">
        <f>VLOOKUP($AC62,Raw!$C$1024:$N$1128,Prices!AE$35,0)</f>
        <v>#N/A</v>
      </c>
      <c r="AF62" s="17" t="e">
        <f>VLOOKUP($AC62,Raw!$C$1024:$N$1128,Prices!AF$35,0)</f>
        <v>#N/A</v>
      </c>
      <c r="AG62" s="17" t="e">
        <f>VLOOKUP($AC62,Raw!$C$1024:$N$1128,Prices!AG$35,0)</f>
        <v>#N/A</v>
      </c>
      <c r="AH62" s="17" t="e">
        <f>VLOOKUP($AC62,Raw!$C$1024:$N$1128,Prices!AH$35,0)</f>
        <v>#N/A</v>
      </c>
      <c r="AI62" s="17" t="e">
        <f>VLOOKUP($AC62,Raw!$C$1024:$N$1128,Prices!AI$35,0)</f>
        <v>#N/A</v>
      </c>
      <c r="AJ62" s="17" t="e">
        <f>VLOOKUP($AC62,Raw!$C$1024:$N$1128,Prices!AJ$35,0)</f>
        <v>#N/A</v>
      </c>
      <c r="AK62" s="17" t="e">
        <f>VLOOKUP($AC62,Raw!$C$1024:$N$1128,Prices!AK$35,0)</f>
        <v>#N/A</v>
      </c>
      <c r="AL62" s="17" t="e">
        <f>VLOOKUP($AC62,Raw!$C$1024:$N$1128,Prices!AL$35,0)</f>
        <v>#N/A</v>
      </c>
      <c r="AM62" s="17" t="e">
        <f>VLOOKUP($AC62,Raw!$C$1024:$N$1128,Prices!AM$35,0)</f>
        <v>#N/A</v>
      </c>
      <c r="AN62" s="17" t="e">
        <f>VLOOKUP($AC62,Raw!$C$1024:$N$1128,Prices!AN$35,0)</f>
        <v>#N/A</v>
      </c>
      <c r="AO62" s="17" t="e">
        <f>VLOOKUP($AC62,Raw!$C$1024:$N$1128,Prices!AO$35,0)</f>
        <v>#N/A</v>
      </c>
      <c r="AQ62" t="s">
        <v>103</v>
      </c>
      <c r="AR62" s="16" t="s">
        <v>232</v>
      </c>
      <c r="AS62" s="17" t="e">
        <f>VLOOKUP($AQ62,Raw!$C$1174:$N$1278,Prices!AS$35,0)</f>
        <v>#N/A</v>
      </c>
      <c r="AT62" s="17" t="e">
        <f>VLOOKUP($AQ62,Raw!$C$1174:$N$1278,Prices!AT$35,0)</f>
        <v>#N/A</v>
      </c>
      <c r="AU62" s="17" t="e">
        <f>VLOOKUP($AQ62,Raw!$C$1174:$N$1278,Prices!AU$35,0)</f>
        <v>#N/A</v>
      </c>
      <c r="AV62" s="17" t="e">
        <f>VLOOKUP($AQ62,Raw!$C$1174:$N$1278,Prices!AV$35,0)</f>
        <v>#N/A</v>
      </c>
      <c r="AW62" s="17" t="e">
        <f>VLOOKUP($AQ62,Raw!$C$1174:$N$1278,Prices!AW$35,0)</f>
        <v>#N/A</v>
      </c>
      <c r="AX62" s="17" t="e">
        <f>VLOOKUP($AQ62,Raw!$C$1174:$N$1278,Prices!AX$35,0)</f>
        <v>#N/A</v>
      </c>
      <c r="AY62" s="17" t="e">
        <f>VLOOKUP($AQ62,Raw!$C$1174:$N$1278,Prices!AY$35,0)</f>
        <v>#N/A</v>
      </c>
      <c r="AZ62" s="17" t="e">
        <f>VLOOKUP($AQ62,Raw!$C$1174:$N$1278,Prices!AZ$35,0)</f>
        <v>#N/A</v>
      </c>
      <c r="BA62" s="17" t="e">
        <f>VLOOKUP($AQ62,Raw!$C$1174:$N$1278,Prices!BA$35,0)</f>
        <v>#N/A</v>
      </c>
      <c r="BB62" s="17" t="e">
        <f>VLOOKUP($AQ62,Raw!$C$1174:$N$1278,Prices!BB$35,0)</f>
        <v>#N/A</v>
      </c>
      <c r="BC62" s="17" t="e">
        <f>VLOOKUP($AQ62,Raw!$C$1174:$N$1278,Prices!BC$35,0)</f>
        <v>#N/A</v>
      </c>
      <c r="BE62" t="s">
        <v>103</v>
      </c>
      <c r="BF62" s="16" t="s">
        <v>232</v>
      </c>
      <c r="BG62" s="17" t="e">
        <f>VLOOKUP($BE62,Raw!$C$1324:$N$1428,Prices!BG$35,0)</f>
        <v>#N/A</v>
      </c>
      <c r="BH62" s="17" t="e">
        <f>VLOOKUP($BE62,Raw!$C$1324:$N$1428,Prices!BH$35,0)</f>
        <v>#N/A</v>
      </c>
      <c r="BI62" s="17" t="e">
        <f>VLOOKUP($BE62,Raw!$C$1324:$N$1428,Prices!BI$35,0)</f>
        <v>#N/A</v>
      </c>
      <c r="BJ62" s="17" t="e">
        <f>VLOOKUP($BE62,Raw!$C$1324:$N$1428,Prices!BJ$35,0)</f>
        <v>#N/A</v>
      </c>
      <c r="BK62" s="17" t="e">
        <f>VLOOKUP($BE62,Raw!$C$1324:$N$1428,Prices!BK$35,0)</f>
        <v>#N/A</v>
      </c>
      <c r="BL62" s="17" t="e">
        <f>VLOOKUP($BE62,Raw!$C$1324:$N$1428,Prices!BL$35,0)</f>
        <v>#N/A</v>
      </c>
      <c r="BM62" s="17" t="e">
        <f>VLOOKUP($BE62,Raw!$C$1324:$N$1428,Prices!BM$35,0)</f>
        <v>#N/A</v>
      </c>
      <c r="BN62" s="17" t="e">
        <f>VLOOKUP($BE62,Raw!$C$1324:$N$1428,Prices!BN$35,0)</f>
        <v>#N/A</v>
      </c>
      <c r="BO62" s="17" t="e">
        <f>VLOOKUP($BE62,Raw!$C$1324:$N$1428,Prices!BO$35,0)</f>
        <v>#N/A</v>
      </c>
      <c r="BP62" s="17" t="e">
        <f>VLOOKUP($BE62,Raw!$C$1324:$N$1428,Prices!BP$35,0)</f>
        <v>#N/A</v>
      </c>
      <c r="BQ62" s="17" t="e">
        <f>VLOOKUP($BE62,Raw!$C$1324:$N$1428,Prices!BQ$35,0)</f>
        <v>#N/A</v>
      </c>
      <c r="BS62" t="s">
        <v>103</v>
      </c>
      <c r="BT62" s="16" t="s">
        <v>232</v>
      </c>
      <c r="BU62" s="17" t="e">
        <f>VLOOKUP($BS62,Raw!$C$1474:$N$1578,Prices!BU$35,0)</f>
        <v>#N/A</v>
      </c>
      <c r="BV62" s="17" t="e">
        <f>VLOOKUP($BS62,Raw!$C$1474:$N$1578,Prices!BV$35,0)</f>
        <v>#N/A</v>
      </c>
      <c r="BW62" s="17" t="e">
        <f>VLOOKUP($BS62,Raw!$C$1474:$N$1578,Prices!BW$35,0)</f>
        <v>#N/A</v>
      </c>
      <c r="BX62" s="17" t="e">
        <f>VLOOKUP($BS62,Raw!$C$1474:$N$1578,Prices!BX$35,0)</f>
        <v>#N/A</v>
      </c>
      <c r="BY62" s="17" t="e">
        <f>VLOOKUP($BS62,Raw!$C$1474:$N$1578,Prices!BY$35,0)</f>
        <v>#N/A</v>
      </c>
      <c r="BZ62" s="17" t="e">
        <f>VLOOKUP($BS62,Raw!$C$1474:$N$1578,Prices!BZ$35,0)</f>
        <v>#N/A</v>
      </c>
      <c r="CA62" s="17" t="e">
        <f>VLOOKUP($BS62,Raw!$C$1474:$N$1578,Prices!CA$35,0)</f>
        <v>#N/A</v>
      </c>
      <c r="CB62" s="17" t="e">
        <f>VLOOKUP($BS62,Raw!$C$1474:$N$1578,Prices!CB$35,0)</f>
        <v>#N/A</v>
      </c>
      <c r="CC62" s="17" t="e">
        <f>VLOOKUP($BS62,Raw!$C$1474:$N$1578,Prices!CC$35,0)</f>
        <v>#N/A</v>
      </c>
      <c r="CD62" s="17" t="e">
        <f>VLOOKUP($BS62,Raw!$C$1474:$N$1578,Prices!CD$35,0)</f>
        <v>#N/A</v>
      </c>
      <c r="CE62" s="17" t="e">
        <f>VLOOKUP($BS62,Raw!$C$1474:$N$1578,Prices!CE$35,0)</f>
        <v>#N/A</v>
      </c>
      <c r="CG62" t="s">
        <v>103</v>
      </c>
      <c r="CH62" s="16" t="s">
        <v>232</v>
      </c>
      <c r="CI62" s="17" t="e">
        <f>VLOOKUP($CG62,Raw!$C$1624:$N$1728,Prices!CI$35,0)</f>
        <v>#N/A</v>
      </c>
      <c r="CJ62" s="17" t="e">
        <f>VLOOKUP($CG62,Raw!$C$1624:$N$1728,Prices!CJ$35,0)</f>
        <v>#N/A</v>
      </c>
      <c r="CK62" s="17" t="e">
        <f>VLOOKUP($CG62,Raw!$C$1624:$N$1728,Prices!CK$35,0)</f>
        <v>#N/A</v>
      </c>
      <c r="CL62" s="17" t="e">
        <f>VLOOKUP($CG62,Raw!$C$1624:$N$1728,Prices!CL$35,0)</f>
        <v>#N/A</v>
      </c>
      <c r="CM62" s="17" t="e">
        <f>VLOOKUP($CG62,Raw!$C$1624:$N$1728,Prices!CM$35,0)</f>
        <v>#N/A</v>
      </c>
      <c r="CN62" s="17" t="e">
        <f>VLOOKUP($CG62,Raw!$C$1624:$N$1728,Prices!CN$35,0)</f>
        <v>#N/A</v>
      </c>
      <c r="CO62" s="17" t="e">
        <f>VLOOKUP($CG62,Raw!$C$1624:$N$1728,Prices!CO$35,0)</f>
        <v>#N/A</v>
      </c>
      <c r="CP62" s="17" t="e">
        <f>VLOOKUP($CG62,Raw!$C$1624:$N$1728,Prices!CP$35,0)</f>
        <v>#N/A</v>
      </c>
      <c r="CQ62" s="17" t="e">
        <f>VLOOKUP($CG62,Raw!$C$1624:$N$1728,Prices!CQ$35,0)</f>
        <v>#N/A</v>
      </c>
      <c r="CR62" s="17" t="e">
        <f>VLOOKUP($CG62,Raw!$C$1624:$N$1728,Prices!CR$35,0)</f>
        <v>#N/A</v>
      </c>
      <c r="CS62" s="17" t="e">
        <f>VLOOKUP($CG62,Raw!$C$1624:$N$1728,Prices!CS$35,0)</f>
        <v>#N/A</v>
      </c>
    </row>
    <row r="63" spans="1:97" x14ac:dyDescent="0.3">
      <c r="A63" t="s">
        <v>30</v>
      </c>
      <c r="B63" s="16" t="s">
        <v>233</v>
      </c>
      <c r="C63" s="17" t="e">
        <f>VLOOKUP($A63,Raw!$C$724:$N$792,Prices!C$35,0)</f>
        <v>#N/A</v>
      </c>
      <c r="D63" s="17" t="e">
        <f>VLOOKUP($A63,Raw!$C$724:$N$792,Prices!D$35,0)</f>
        <v>#N/A</v>
      </c>
      <c r="E63" s="17" t="e">
        <f>VLOOKUP($A63,Raw!$C$724:$N$792,Prices!E$35,0)</f>
        <v>#N/A</v>
      </c>
      <c r="F63" s="17" t="e">
        <f>VLOOKUP($A63,Raw!$C$724:$N$792,Prices!F$35,0)</f>
        <v>#N/A</v>
      </c>
      <c r="G63" s="17" t="e">
        <f>VLOOKUP($A63,Raw!$C$724:$N$792,Prices!G$35,0)</f>
        <v>#N/A</v>
      </c>
      <c r="H63" s="17" t="e">
        <f>VLOOKUP($A63,Raw!$C$724:$N$792,Prices!H$35,0)</f>
        <v>#N/A</v>
      </c>
      <c r="I63" s="17" t="e">
        <f>VLOOKUP($A63,Raw!$C$724:$N$792,Prices!I$35,0)</f>
        <v>#N/A</v>
      </c>
      <c r="J63" s="17" t="e">
        <f>VLOOKUP($A63,Raw!$C$724:$N$792,Prices!J$35,0)</f>
        <v>#N/A</v>
      </c>
      <c r="K63" s="17" t="e">
        <f>VLOOKUP($A63,Raw!$C$724:$N$792,Prices!K$35,0)</f>
        <v>#N/A</v>
      </c>
      <c r="L63" s="17" t="e">
        <f>VLOOKUP($A63,Raw!$C$724:$N$792,Prices!L$35,0)</f>
        <v>#N/A</v>
      </c>
      <c r="M63" s="17" t="e">
        <f>VLOOKUP($A63,Raw!$C$724:$N$792,Prices!M$35,0)</f>
        <v>#N/A</v>
      </c>
      <c r="N63" s="17"/>
      <c r="O63" t="s">
        <v>104</v>
      </c>
      <c r="P63" s="16" t="s">
        <v>234</v>
      </c>
      <c r="Q63" s="17" t="e">
        <f>VLOOKUP($O63,Raw!$C$874:$N$978,Prices!Q$35,0)</f>
        <v>#N/A</v>
      </c>
      <c r="R63" s="17" t="e">
        <f>VLOOKUP($O63,Raw!$C$874:$N$978,Prices!R$35,0)</f>
        <v>#N/A</v>
      </c>
      <c r="S63" s="17" t="e">
        <f>VLOOKUP($O63,Raw!$C$874:$N$978,Prices!S$35,0)</f>
        <v>#N/A</v>
      </c>
      <c r="T63" s="17" t="e">
        <f>VLOOKUP($O63,Raw!$C$874:$N$978,Prices!T$35,0)</f>
        <v>#N/A</v>
      </c>
      <c r="U63" s="17" t="e">
        <f>VLOOKUP($O63,Raw!$C$874:$N$978,Prices!U$35,0)</f>
        <v>#N/A</v>
      </c>
      <c r="V63" s="17" t="e">
        <f>VLOOKUP($O63,Raw!$C$874:$N$978,Prices!V$35,0)</f>
        <v>#N/A</v>
      </c>
      <c r="W63" s="17" t="e">
        <f>VLOOKUP($O63,Raw!$C$874:$N$978,Prices!W$35,0)</f>
        <v>#N/A</v>
      </c>
      <c r="X63" s="17" t="e">
        <f>VLOOKUP($O63,Raw!$C$874:$N$978,Prices!X$35,0)</f>
        <v>#N/A</v>
      </c>
      <c r="Y63" s="17" t="e">
        <f>VLOOKUP($O63,Raw!$C$874:$N$978,Prices!Y$35,0)</f>
        <v>#N/A</v>
      </c>
      <c r="Z63" s="17" t="e">
        <f>VLOOKUP($O63,Raw!$C$874:$N$978,Prices!Z$35,0)</f>
        <v>#N/A</v>
      </c>
      <c r="AA63" s="17" t="e">
        <f>VLOOKUP($O63,Raw!$C$874:$N$978,Prices!AA$35,0)</f>
        <v>#N/A</v>
      </c>
      <c r="AC63" t="s">
        <v>104</v>
      </c>
      <c r="AD63" s="16" t="s">
        <v>234</v>
      </c>
      <c r="AE63" s="17" t="e">
        <f>VLOOKUP($AC63,Raw!$C$1024:$N$1128,Prices!AE$35,0)</f>
        <v>#N/A</v>
      </c>
      <c r="AF63" s="17" t="e">
        <f>VLOOKUP($AC63,Raw!$C$1024:$N$1128,Prices!AF$35,0)</f>
        <v>#N/A</v>
      </c>
      <c r="AG63" s="17" t="e">
        <f>VLOOKUP($AC63,Raw!$C$1024:$N$1128,Prices!AG$35,0)</f>
        <v>#N/A</v>
      </c>
      <c r="AH63" s="17" t="e">
        <f>VLOOKUP($AC63,Raw!$C$1024:$N$1128,Prices!AH$35,0)</f>
        <v>#N/A</v>
      </c>
      <c r="AI63" s="17" t="e">
        <f>VLOOKUP($AC63,Raw!$C$1024:$N$1128,Prices!AI$35,0)</f>
        <v>#N/A</v>
      </c>
      <c r="AJ63" s="17" t="e">
        <f>VLOOKUP($AC63,Raw!$C$1024:$N$1128,Prices!AJ$35,0)</f>
        <v>#N/A</v>
      </c>
      <c r="AK63" s="17" t="e">
        <f>VLOOKUP($AC63,Raw!$C$1024:$N$1128,Prices!AK$35,0)</f>
        <v>#N/A</v>
      </c>
      <c r="AL63" s="17" t="e">
        <f>VLOOKUP($AC63,Raw!$C$1024:$N$1128,Prices!AL$35,0)</f>
        <v>#N/A</v>
      </c>
      <c r="AM63" s="17" t="e">
        <f>VLOOKUP($AC63,Raw!$C$1024:$N$1128,Prices!AM$35,0)</f>
        <v>#N/A</v>
      </c>
      <c r="AN63" s="17" t="e">
        <f>VLOOKUP($AC63,Raw!$C$1024:$N$1128,Prices!AN$35,0)</f>
        <v>#N/A</v>
      </c>
      <c r="AO63" s="17" t="e">
        <f>VLOOKUP($AC63,Raw!$C$1024:$N$1128,Prices!AO$35,0)</f>
        <v>#N/A</v>
      </c>
      <c r="AQ63" t="s">
        <v>104</v>
      </c>
      <c r="AR63" s="16" t="s">
        <v>234</v>
      </c>
      <c r="AS63" s="17" t="e">
        <f>VLOOKUP($AQ63,Raw!$C$1174:$N$1278,Prices!AS$35,0)</f>
        <v>#N/A</v>
      </c>
      <c r="AT63" s="17" t="e">
        <f>VLOOKUP($AQ63,Raw!$C$1174:$N$1278,Prices!AT$35,0)</f>
        <v>#N/A</v>
      </c>
      <c r="AU63" s="17" t="e">
        <f>VLOOKUP($AQ63,Raw!$C$1174:$N$1278,Prices!AU$35,0)</f>
        <v>#N/A</v>
      </c>
      <c r="AV63" s="17" t="e">
        <f>VLOOKUP($AQ63,Raw!$C$1174:$N$1278,Prices!AV$35,0)</f>
        <v>#N/A</v>
      </c>
      <c r="AW63" s="17" t="e">
        <f>VLOOKUP($AQ63,Raw!$C$1174:$N$1278,Prices!AW$35,0)</f>
        <v>#N/A</v>
      </c>
      <c r="AX63" s="17" t="e">
        <f>VLOOKUP($AQ63,Raw!$C$1174:$N$1278,Prices!AX$35,0)</f>
        <v>#N/A</v>
      </c>
      <c r="AY63" s="17" t="e">
        <f>VLOOKUP($AQ63,Raw!$C$1174:$N$1278,Prices!AY$35,0)</f>
        <v>#N/A</v>
      </c>
      <c r="AZ63" s="17" t="e">
        <f>VLOOKUP($AQ63,Raw!$C$1174:$N$1278,Prices!AZ$35,0)</f>
        <v>#N/A</v>
      </c>
      <c r="BA63" s="17" t="e">
        <f>VLOOKUP($AQ63,Raw!$C$1174:$N$1278,Prices!BA$35,0)</f>
        <v>#N/A</v>
      </c>
      <c r="BB63" s="17" t="e">
        <f>VLOOKUP($AQ63,Raw!$C$1174:$N$1278,Prices!BB$35,0)</f>
        <v>#N/A</v>
      </c>
      <c r="BC63" s="17" t="e">
        <f>VLOOKUP($AQ63,Raw!$C$1174:$N$1278,Prices!BC$35,0)</f>
        <v>#N/A</v>
      </c>
      <c r="BE63" t="s">
        <v>104</v>
      </c>
      <c r="BF63" s="16" t="s">
        <v>234</v>
      </c>
      <c r="BG63" s="17" t="e">
        <f>VLOOKUP($BE63,Raw!$C$1324:$N$1428,Prices!BG$35,0)</f>
        <v>#N/A</v>
      </c>
      <c r="BH63" s="17" t="e">
        <f>VLOOKUP($BE63,Raw!$C$1324:$N$1428,Prices!BH$35,0)</f>
        <v>#N/A</v>
      </c>
      <c r="BI63" s="17" t="e">
        <f>VLOOKUP($BE63,Raw!$C$1324:$N$1428,Prices!BI$35,0)</f>
        <v>#N/A</v>
      </c>
      <c r="BJ63" s="17" t="e">
        <f>VLOOKUP($BE63,Raw!$C$1324:$N$1428,Prices!BJ$35,0)</f>
        <v>#N/A</v>
      </c>
      <c r="BK63" s="17" t="e">
        <f>VLOOKUP($BE63,Raw!$C$1324:$N$1428,Prices!BK$35,0)</f>
        <v>#N/A</v>
      </c>
      <c r="BL63" s="17" t="e">
        <f>VLOOKUP($BE63,Raw!$C$1324:$N$1428,Prices!BL$35,0)</f>
        <v>#N/A</v>
      </c>
      <c r="BM63" s="17" t="e">
        <f>VLOOKUP($BE63,Raw!$C$1324:$N$1428,Prices!BM$35,0)</f>
        <v>#N/A</v>
      </c>
      <c r="BN63" s="17" t="e">
        <f>VLOOKUP($BE63,Raw!$C$1324:$N$1428,Prices!BN$35,0)</f>
        <v>#N/A</v>
      </c>
      <c r="BO63" s="17" t="e">
        <f>VLOOKUP($BE63,Raw!$C$1324:$N$1428,Prices!BO$35,0)</f>
        <v>#N/A</v>
      </c>
      <c r="BP63" s="17" t="e">
        <f>VLOOKUP($BE63,Raw!$C$1324:$N$1428,Prices!BP$35,0)</f>
        <v>#N/A</v>
      </c>
      <c r="BQ63" s="17" t="e">
        <f>VLOOKUP($BE63,Raw!$C$1324:$N$1428,Prices!BQ$35,0)</f>
        <v>#N/A</v>
      </c>
      <c r="BS63" t="s">
        <v>104</v>
      </c>
      <c r="BT63" s="16" t="s">
        <v>234</v>
      </c>
      <c r="BU63" s="17" t="e">
        <f>VLOOKUP($BS63,Raw!$C$1474:$N$1578,Prices!BU$35,0)</f>
        <v>#N/A</v>
      </c>
      <c r="BV63" s="17" t="e">
        <f>VLOOKUP($BS63,Raw!$C$1474:$N$1578,Prices!BV$35,0)</f>
        <v>#N/A</v>
      </c>
      <c r="BW63" s="17" t="e">
        <f>VLOOKUP($BS63,Raw!$C$1474:$N$1578,Prices!BW$35,0)</f>
        <v>#N/A</v>
      </c>
      <c r="BX63" s="17" t="e">
        <f>VLOOKUP($BS63,Raw!$C$1474:$N$1578,Prices!BX$35,0)</f>
        <v>#N/A</v>
      </c>
      <c r="BY63" s="17" t="e">
        <f>VLOOKUP($BS63,Raw!$C$1474:$N$1578,Prices!BY$35,0)</f>
        <v>#N/A</v>
      </c>
      <c r="BZ63" s="17" t="e">
        <f>VLOOKUP($BS63,Raw!$C$1474:$N$1578,Prices!BZ$35,0)</f>
        <v>#N/A</v>
      </c>
      <c r="CA63" s="17" t="e">
        <f>VLOOKUP($BS63,Raw!$C$1474:$N$1578,Prices!CA$35,0)</f>
        <v>#N/A</v>
      </c>
      <c r="CB63" s="17" t="e">
        <f>VLOOKUP($BS63,Raw!$C$1474:$N$1578,Prices!CB$35,0)</f>
        <v>#N/A</v>
      </c>
      <c r="CC63" s="17" t="e">
        <f>VLOOKUP($BS63,Raw!$C$1474:$N$1578,Prices!CC$35,0)</f>
        <v>#N/A</v>
      </c>
      <c r="CD63" s="17" t="e">
        <f>VLOOKUP($BS63,Raw!$C$1474:$N$1578,Prices!CD$35,0)</f>
        <v>#N/A</v>
      </c>
      <c r="CE63" s="17" t="e">
        <f>VLOOKUP($BS63,Raw!$C$1474:$N$1578,Prices!CE$35,0)</f>
        <v>#N/A</v>
      </c>
      <c r="CG63" t="s">
        <v>104</v>
      </c>
      <c r="CH63" s="16" t="s">
        <v>234</v>
      </c>
      <c r="CI63" s="17" t="e">
        <f>VLOOKUP($CG63,Raw!$C$1624:$N$1728,Prices!CI$35,0)</f>
        <v>#N/A</v>
      </c>
      <c r="CJ63" s="17" t="e">
        <f>VLOOKUP($CG63,Raw!$C$1624:$N$1728,Prices!CJ$35,0)</f>
        <v>#N/A</v>
      </c>
      <c r="CK63" s="17" t="e">
        <f>VLOOKUP($CG63,Raw!$C$1624:$N$1728,Prices!CK$35,0)</f>
        <v>#N/A</v>
      </c>
      <c r="CL63" s="17" t="e">
        <f>VLOOKUP($CG63,Raw!$C$1624:$N$1728,Prices!CL$35,0)</f>
        <v>#N/A</v>
      </c>
      <c r="CM63" s="17" t="e">
        <f>VLOOKUP($CG63,Raw!$C$1624:$N$1728,Prices!CM$35,0)</f>
        <v>#N/A</v>
      </c>
      <c r="CN63" s="17" t="e">
        <f>VLOOKUP($CG63,Raw!$C$1624:$N$1728,Prices!CN$35,0)</f>
        <v>#N/A</v>
      </c>
      <c r="CO63" s="17" t="e">
        <f>VLOOKUP($CG63,Raw!$C$1624:$N$1728,Prices!CO$35,0)</f>
        <v>#N/A</v>
      </c>
      <c r="CP63" s="17" t="e">
        <f>VLOOKUP($CG63,Raw!$C$1624:$N$1728,Prices!CP$35,0)</f>
        <v>#N/A</v>
      </c>
      <c r="CQ63" s="17" t="e">
        <f>VLOOKUP($CG63,Raw!$C$1624:$N$1728,Prices!CQ$35,0)</f>
        <v>#N/A</v>
      </c>
      <c r="CR63" s="17" t="e">
        <f>VLOOKUP($CG63,Raw!$C$1624:$N$1728,Prices!CR$35,0)</f>
        <v>#N/A</v>
      </c>
      <c r="CS63" s="17" t="e">
        <f>VLOOKUP($CG63,Raw!$C$1624:$N$1728,Prices!CS$35,0)</f>
        <v>#N/A</v>
      </c>
    </row>
    <row r="64" spans="1:97" x14ac:dyDescent="0.3">
      <c r="A64" t="s">
        <v>31</v>
      </c>
      <c r="B64" s="16" t="s">
        <v>235</v>
      </c>
      <c r="C64" s="17" t="e">
        <f>VLOOKUP($A64,Raw!$C$724:$N$792,Prices!C$35,0)</f>
        <v>#N/A</v>
      </c>
      <c r="D64" s="17" t="e">
        <f>VLOOKUP($A64,Raw!$C$724:$N$792,Prices!D$35,0)</f>
        <v>#N/A</v>
      </c>
      <c r="E64" s="17" t="e">
        <f>VLOOKUP($A64,Raw!$C$724:$N$792,Prices!E$35,0)</f>
        <v>#N/A</v>
      </c>
      <c r="F64" s="17" t="e">
        <f>VLOOKUP($A64,Raw!$C$724:$N$792,Prices!F$35,0)</f>
        <v>#N/A</v>
      </c>
      <c r="G64" s="17" t="e">
        <f>VLOOKUP($A64,Raw!$C$724:$N$792,Prices!G$35,0)</f>
        <v>#N/A</v>
      </c>
      <c r="H64" s="17" t="e">
        <f>VLOOKUP($A64,Raw!$C$724:$N$792,Prices!H$35,0)</f>
        <v>#N/A</v>
      </c>
      <c r="I64" s="17" t="e">
        <f>VLOOKUP($A64,Raw!$C$724:$N$792,Prices!I$35,0)</f>
        <v>#N/A</v>
      </c>
      <c r="J64" s="17" t="e">
        <f>VLOOKUP($A64,Raw!$C$724:$N$792,Prices!J$35,0)</f>
        <v>#N/A</v>
      </c>
      <c r="K64" s="17" t="e">
        <f>VLOOKUP($A64,Raw!$C$724:$N$792,Prices!K$35,0)</f>
        <v>#N/A</v>
      </c>
      <c r="L64" s="17" t="e">
        <f>VLOOKUP($A64,Raw!$C$724:$N$792,Prices!L$35,0)</f>
        <v>#N/A</v>
      </c>
      <c r="M64" s="17" t="e">
        <f>VLOOKUP($A64,Raw!$C$724:$N$792,Prices!M$35,0)</f>
        <v>#N/A</v>
      </c>
      <c r="N64" s="17"/>
      <c r="O64" t="s">
        <v>105</v>
      </c>
      <c r="P64" s="14" t="s">
        <v>211</v>
      </c>
      <c r="Q64" s="15">
        <f>VLOOKUP($O64,Raw!$C$874:$N$978,Prices!Q$35,0)</f>
        <v>1.6953291315005534</v>
      </c>
      <c r="R64" s="15">
        <f>VLOOKUP($O64,Raw!$C$874:$N$978,Prices!R$35,0)</f>
        <v>-0.26021194019379967</v>
      </c>
      <c r="S64" s="15">
        <f>VLOOKUP($O64,Raw!$C$874:$N$978,Prices!S$35,0)</f>
        <v>9.9999999999999995E-8</v>
      </c>
      <c r="T64" s="15">
        <f>VLOOKUP($O64,Raw!$C$874:$N$978,Prices!T$35,0)</f>
        <v>9.9999999999999995E-8</v>
      </c>
      <c r="U64" s="15">
        <f>VLOOKUP($O64,Raw!$C$874:$N$978,Prices!U$35,0)</f>
        <v>9.9999999999999995E-8</v>
      </c>
      <c r="V64" s="15">
        <f>VLOOKUP($O64,Raw!$C$874:$N$978,Prices!V$35,0)</f>
        <v>9.9999999999999995E-8</v>
      </c>
      <c r="W64" s="15">
        <f>VLOOKUP($O64,Raw!$C$874:$N$978,Prices!W$35,0)</f>
        <v>9.9999999999999995E-8</v>
      </c>
      <c r="X64" s="15">
        <f>VLOOKUP($O64,Raw!$C$874:$N$978,Prices!X$35,0)</f>
        <v>9.9999999999999995E-8</v>
      </c>
      <c r="Y64" s="15">
        <f>VLOOKUP($O64,Raw!$C$874:$N$978,Prices!Y$35,0)</f>
        <v>9.9999999999999995E-8</v>
      </c>
      <c r="Z64" s="15">
        <f>VLOOKUP($O64,Raw!$C$874:$N$978,Prices!Z$35,0)</f>
        <v>9.9999999999999995E-8</v>
      </c>
      <c r="AA64" s="15">
        <f>VLOOKUP($O64,Raw!$C$874:$N$978,Prices!AA$35,0)</f>
        <v>9.9999999999999995E-8</v>
      </c>
      <c r="AC64" t="s">
        <v>105</v>
      </c>
      <c r="AD64" s="14" t="s">
        <v>211</v>
      </c>
      <c r="AE64" s="15">
        <f>VLOOKUP($AC64,Raw!$C$1024:$N$1128,Prices!AE$35,0)</f>
        <v>2.1550600160853843</v>
      </c>
      <c r="AF64" s="15">
        <f>VLOOKUP($AC64,Raw!$C$1024:$N$1128,Prices!AF$35,0)</f>
        <v>-0.23106077531142022</v>
      </c>
      <c r="AG64" s="15">
        <f>VLOOKUP($AC64,Raw!$C$1024:$N$1128,Prices!AG$35,0)</f>
        <v>9.9999999999999995E-8</v>
      </c>
      <c r="AH64" s="15">
        <f>VLOOKUP($AC64,Raw!$C$1024:$N$1128,Prices!AH$35,0)</f>
        <v>9.9999999999999995E-8</v>
      </c>
      <c r="AI64" s="15">
        <f>VLOOKUP($AC64,Raw!$C$1024:$N$1128,Prices!AI$35,0)</f>
        <v>9.9999999999999995E-8</v>
      </c>
      <c r="AJ64" s="15">
        <f>VLOOKUP($AC64,Raw!$C$1024:$N$1128,Prices!AJ$35,0)</f>
        <v>9.9999999999999995E-8</v>
      </c>
      <c r="AK64" s="15">
        <f>VLOOKUP($AC64,Raw!$C$1024:$N$1128,Prices!AK$35,0)</f>
        <v>9.9999999999999995E-8</v>
      </c>
      <c r="AL64" s="15">
        <f>VLOOKUP($AC64,Raw!$C$1024:$N$1128,Prices!AL$35,0)</f>
        <v>9.9999999999999995E-8</v>
      </c>
      <c r="AM64" s="15">
        <f>VLOOKUP($AC64,Raw!$C$1024:$N$1128,Prices!AM$35,0)</f>
        <v>9.9999999999999995E-8</v>
      </c>
      <c r="AN64" s="15">
        <f>VLOOKUP($AC64,Raw!$C$1024:$N$1128,Prices!AN$35,0)</f>
        <v>9.9999999999999995E-8</v>
      </c>
      <c r="AO64" s="15">
        <f>VLOOKUP($AC64,Raw!$C$1024:$N$1128,Prices!AO$35,0)</f>
        <v>9.9999999999999995E-8</v>
      </c>
      <c r="AQ64" t="s">
        <v>105</v>
      </c>
      <c r="AR64" s="14" t="s">
        <v>211</v>
      </c>
      <c r="AS64" s="15">
        <f>VLOOKUP($AQ64,Raw!$C$1174:$N$1278,Prices!AS$35,0)</f>
        <v>3.3315795745149273</v>
      </c>
      <c r="AT64" s="15">
        <f>VLOOKUP($AQ64,Raw!$C$1174:$N$1278,Prices!AT$35,0)</f>
        <v>0.11461248138640023</v>
      </c>
      <c r="AU64" s="15">
        <f>VLOOKUP($AQ64,Raw!$C$1174:$N$1278,Prices!AU$35,0)</f>
        <v>9.9999999999999995E-8</v>
      </c>
      <c r="AV64" s="15">
        <f>VLOOKUP($AQ64,Raw!$C$1174:$N$1278,Prices!AV$35,0)</f>
        <v>9.9999999999999995E-8</v>
      </c>
      <c r="AW64" s="15">
        <f>VLOOKUP($AQ64,Raw!$C$1174:$N$1278,Prices!AW$35,0)</f>
        <v>9.9999999999999995E-8</v>
      </c>
      <c r="AX64" s="15">
        <f>VLOOKUP($AQ64,Raw!$C$1174:$N$1278,Prices!AX$35,0)</f>
        <v>9.9999999999999995E-8</v>
      </c>
      <c r="AY64" s="15">
        <f>VLOOKUP($AQ64,Raw!$C$1174:$N$1278,Prices!AY$35,0)</f>
        <v>9.9999999999999995E-8</v>
      </c>
      <c r="AZ64" s="15">
        <f>VLOOKUP($AQ64,Raw!$C$1174:$N$1278,Prices!AZ$35,0)</f>
        <v>9.9999999999999995E-8</v>
      </c>
      <c r="BA64" s="15">
        <f>VLOOKUP($AQ64,Raw!$C$1174:$N$1278,Prices!BA$35,0)</f>
        <v>9.9999999999999995E-8</v>
      </c>
      <c r="BB64" s="15">
        <f>VLOOKUP($AQ64,Raw!$C$1174:$N$1278,Prices!BB$35,0)</f>
        <v>9.9999999999999995E-8</v>
      </c>
      <c r="BC64" s="15">
        <f>VLOOKUP($AQ64,Raw!$C$1174:$N$1278,Prices!BC$35,0)</f>
        <v>9.9999999999999995E-8</v>
      </c>
      <c r="BE64" t="s">
        <v>105</v>
      </c>
      <c r="BF64" s="14" t="s">
        <v>211</v>
      </c>
      <c r="BG64" s="15">
        <f>VLOOKUP($BE64,Raw!$C$1324:$N$1428,Prices!BG$35,0)</f>
        <v>3.916377859887791</v>
      </c>
      <c r="BH64" s="15">
        <f>VLOOKUP($BE64,Raw!$C$1324:$N$1428,Prices!BH$35,0)</f>
        <v>2.7496836829499216E-2</v>
      </c>
      <c r="BI64" s="15">
        <f>VLOOKUP($BE64,Raw!$C$1324:$N$1428,Prices!BI$35,0)</f>
        <v>9.9999999999999995E-8</v>
      </c>
      <c r="BJ64" s="15">
        <f>VLOOKUP($BE64,Raw!$C$1324:$N$1428,Prices!BJ$35,0)</f>
        <v>9.9999999999999995E-8</v>
      </c>
      <c r="BK64" s="15">
        <f>VLOOKUP($BE64,Raw!$C$1324:$N$1428,Prices!BK$35,0)</f>
        <v>9.9999999999999995E-8</v>
      </c>
      <c r="BL64" s="15">
        <f>VLOOKUP($BE64,Raw!$C$1324:$N$1428,Prices!BL$35,0)</f>
        <v>9.9999999999999995E-8</v>
      </c>
      <c r="BM64" s="15">
        <f>VLOOKUP($BE64,Raw!$C$1324:$N$1428,Prices!BM$35,0)</f>
        <v>9.9999999999999995E-8</v>
      </c>
      <c r="BN64" s="15">
        <f>VLOOKUP($BE64,Raw!$C$1324:$N$1428,Prices!BN$35,0)</f>
        <v>9.9999999999999995E-8</v>
      </c>
      <c r="BO64" s="15">
        <f>VLOOKUP($BE64,Raw!$C$1324:$N$1428,Prices!BO$35,0)</f>
        <v>9.9999999999999995E-8</v>
      </c>
      <c r="BP64" s="15">
        <f>VLOOKUP($BE64,Raw!$C$1324:$N$1428,Prices!BP$35,0)</f>
        <v>9.9999999999999995E-8</v>
      </c>
      <c r="BQ64" s="15">
        <f>VLOOKUP($BE64,Raw!$C$1324:$N$1428,Prices!BQ$35,0)</f>
        <v>9.9999999999999995E-8</v>
      </c>
      <c r="BS64" t="s">
        <v>105</v>
      </c>
      <c r="BT64" s="14" t="s">
        <v>211</v>
      </c>
      <c r="BU64" s="15">
        <f>VLOOKUP($BS64,Raw!$C$1474:$N$1578,Prices!BU$35,0)</f>
        <v>3.837928128565681</v>
      </c>
      <c r="BV64" s="15">
        <f>VLOOKUP($BS64,Raw!$C$1474:$N$1578,Prices!BV$35,0)</f>
        <v>9.9999999999999995E-8</v>
      </c>
      <c r="BW64" s="15">
        <f>VLOOKUP($BS64,Raw!$C$1474:$N$1578,Prices!BW$35,0)</f>
        <v>9.9999999999999995E-8</v>
      </c>
      <c r="BX64" s="15">
        <f>VLOOKUP($BS64,Raw!$C$1474:$N$1578,Prices!BX$35,0)</f>
        <v>9.9999999999999995E-8</v>
      </c>
      <c r="BY64" s="15">
        <f>VLOOKUP($BS64,Raw!$C$1474:$N$1578,Prices!BY$35,0)</f>
        <v>9.9999999999999995E-8</v>
      </c>
      <c r="BZ64" s="15">
        <f>VLOOKUP($BS64,Raw!$C$1474:$N$1578,Prices!BZ$35,0)</f>
        <v>9.9999999999999995E-8</v>
      </c>
      <c r="CA64" s="15">
        <f>VLOOKUP($BS64,Raw!$C$1474:$N$1578,Prices!CA$35,0)</f>
        <v>9.9999999999999995E-8</v>
      </c>
      <c r="CB64" s="15">
        <f>VLOOKUP($BS64,Raw!$C$1474:$N$1578,Prices!CB$35,0)</f>
        <v>9.9999999999999995E-8</v>
      </c>
      <c r="CC64" s="15">
        <f>VLOOKUP($BS64,Raw!$C$1474:$N$1578,Prices!CC$35,0)</f>
        <v>9.9999999999999995E-8</v>
      </c>
      <c r="CD64" s="15">
        <f>VLOOKUP($BS64,Raw!$C$1474:$N$1578,Prices!CD$35,0)</f>
        <v>9.9999999999999995E-8</v>
      </c>
      <c r="CE64" s="15">
        <f>VLOOKUP($BS64,Raw!$C$1474:$N$1578,Prices!CE$35,0)</f>
        <v>9.9999999999999995E-8</v>
      </c>
      <c r="CG64" t="s">
        <v>105</v>
      </c>
      <c r="CH64" s="14" t="s">
        <v>211</v>
      </c>
      <c r="CI64" s="15">
        <f>VLOOKUP($CG64,Raw!$C$1624:$N$1728,Prices!CI$35,0)</f>
        <v>3.0366198098890615</v>
      </c>
      <c r="CJ64" s="15">
        <f>VLOOKUP($CG64,Raw!$C$1624:$N$1728,Prices!CJ$35,0)</f>
        <v>9.9999999999999995E-8</v>
      </c>
      <c r="CK64" s="15">
        <f>VLOOKUP($CG64,Raw!$C$1624:$N$1728,Prices!CK$35,0)</f>
        <v>9.9999999999999995E-8</v>
      </c>
      <c r="CL64" s="15">
        <f>VLOOKUP($CG64,Raw!$C$1624:$N$1728,Prices!CL$35,0)</f>
        <v>9.9999999999999995E-8</v>
      </c>
      <c r="CM64" s="15">
        <f>VLOOKUP($CG64,Raw!$C$1624:$N$1728,Prices!CM$35,0)</f>
        <v>9.9999999999999995E-8</v>
      </c>
      <c r="CN64" s="15">
        <f>VLOOKUP($CG64,Raw!$C$1624:$N$1728,Prices!CN$35,0)</f>
        <v>9.9999999999999995E-8</v>
      </c>
      <c r="CO64" s="15">
        <f>VLOOKUP($CG64,Raw!$C$1624:$N$1728,Prices!CO$35,0)</f>
        <v>9.9999999999999995E-8</v>
      </c>
      <c r="CP64" s="15">
        <f>VLOOKUP($CG64,Raw!$C$1624:$N$1728,Prices!CP$35,0)</f>
        <v>9.9999999999999995E-8</v>
      </c>
      <c r="CQ64" s="15">
        <f>VLOOKUP($CG64,Raw!$C$1624:$N$1728,Prices!CQ$35,0)</f>
        <v>9.9999999999999995E-8</v>
      </c>
      <c r="CR64" s="15">
        <f>VLOOKUP($CG64,Raw!$C$1624:$N$1728,Prices!CR$35,0)</f>
        <v>9.9999999999999995E-8</v>
      </c>
      <c r="CS64" s="15">
        <f>VLOOKUP($CG64,Raw!$C$1624:$N$1728,Prices!CS$35,0)</f>
        <v>9.9999999999999995E-8</v>
      </c>
    </row>
    <row r="65" spans="1:97" x14ac:dyDescent="0.3">
      <c r="A65" t="s">
        <v>32</v>
      </c>
      <c r="B65" s="16" t="s">
        <v>236</v>
      </c>
      <c r="C65" s="17" t="e">
        <f>VLOOKUP($A65,Raw!$C$724:$N$792,Prices!C$35,0)</f>
        <v>#N/A</v>
      </c>
      <c r="D65" s="17" t="e">
        <f>VLOOKUP($A65,Raw!$C$724:$N$792,Prices!D$35,0)</f>
        <v>#N/A</v>
      </c>
      <c r="E65" s="17" t="e">
        <f>VLOOKUP($A65,Raw!$C$724:$N$792,Prices!E$35,0)</f>
        <v>#N/A</v>
      </c>
      <c r="F65" s="17" t="e">
        <f>VLOOKUP($A65,Raw!$C$724:$N$792,Prices!F$35,0)</f>
        <v>#N/A</v>
      </c>
      <c r="G65" s="17" t="e">
        <f>VLOOKUP($A65,Raw!$C$724:$N$792,Prices!G$35,0)</f>
        <v>#N/A</v>
      </c>
      <c r="H65" s="17" t="e">
        <f>VLOOKUP($A65,Raw!$C$724:$N$792,Prices!H$35,0)</f>
        <v>#N/A</v>
      </c>
      <c r="I65" s="17" t="e">
        <f>VLOOKUP($A65,Raw!$C$724:$N$792,Prices!I$35,0)</f>
        <v>#N/A</v>
      </c>
      <c r="J65" s="17" t="e">
        <f>VLOOKUP($A65,Raw!$C$724:$N$792,Prices!J$35,0)</f>
        <v>#N/A</v>
      </c>
      <c r="K65" s="17" t="e">
        <f>VLOOKUP($A65,Raw!$C$724:$N$792,Prices!K$35,0)</f>
        <v>#N/A</v>
      </c>
      <c r="L65" s="17" t="e">
        <f>VLOOKUP($A65,Raw!$C$724:$N$792,Prices!L$35,0)</f>
        <v>#N/A</v>
      </c>
      <c r="M65" s="17" t="e">
        <f>VLOOKUP($A65,Raw!$C$724:$N$792,Prices!M$35,0)</f>
        <v>#N/A</v>
      </c>
      <c r="N65" s="17"/>
      <c r="O65" t="s">
        <v>106</v>
      </c>
      <c r="P65" s="16" t="s">
        <v>237</v>
      </c>
      <c r="Q65" s="17" t="e">
        <f>VLOOKUP($O65,Raw!$C$874:$N$978,Prices!Q$35,0)</f>
        <v>#N/A</v>
      </c>
      <c r="R65" s="17" t="e">
        <f>VLOOKUP($O65,Raw!$C$874:$N$978,Prices!R$35,0)</f>
        <v>#N/A</v>
      </c>
      <c r="S65" s="17" t="e">
        <f>VLOOKUP($O65,Raw!$C$874:$N$978,Prices!S$35,0)</f>
        <v>#N/A</v>
      </c>
      <c r="T65" s="17" t="e">
        <f>VLOOKUP($O65,Raw!$C$874:$N$978,Prices!T$35,0)</f>
        <v>#N/A</v>
      </c>
      <c r="U65" s="17" t="e">
        <f>VLOOKUP($O65,Raw!$C$874:$N$978,Prices!U$35,0)</f>
        <v>#N/A</v>
      </c>
      <c r="V65" s="17" t="e">
        <f>VLOOKUP($O65,Raw!$C$874:$N$978,Prices!V$35,0)</f>
        <v>#N/A</v>
      </c>
      <c r="W65" s="17" t="e">
        <f>VLOOKUP($O65,Raw!$C$874:$N$978,Prices!W$35,0)</f>
        <v>#N/A</v>
      </c>
      <c r="X65" s="17" t="e">
        <f>VLOOKUP($O65,Raw!$C$874:$N$978,Prices!X$35,0)</f>
        <v>#N/A</v>
      </c>
      <c r="Y65" s="17" t="e">
        <f>VLOOKUP($O65,Raw!$C$874:$N$978,Prices!Y$35,0)</f>
        <v>#N/A</v>
      </c>
      <c r="Z65" s="17" t="e">
        <f>VLOOKUP($O65,Raw!$C$874:$N$978,Prices!Z$35,0)</f>
        <v>#N/A</v>
      </c>
      <c r="AA65" s="17" t="e">
        <f>VLOOKUP($O65,Raw!$C$874:$N$978,Prices!AA$35,0)</f>
        <v>#N/A</v>
      </c>
      <c r="AC65" t="s">
        <v>106</v>
      </c>
      <c r="AD65" s="16" t="s">
        <v>237</v>
      </c>
      <c r="AE65" s="17" t="e">
        <f>VLOOKUP($AC65,Raw!$C$1024:$N$1128,Prices!AE$35,0)</f>
        <v>#N/A</v>
      </c>
      <c r="AF65" s="17" t="e">
        <f>VLOOKUP($AC65,Raw!$C$1024:$N$1128,Prices!AF$35,0)</f>
        <v>#N/A</v>
      </c>
      <c r="AG65" s="17" t="e">
        <f>VLOOKUP($AC65,Raw!$C$1024:$N$1128,Prices!AG$35,0)</f>
        <v>#N/A</v>
      </c>
      <c r="AH65" s="17" t="e">
        <f>VLOOKUP($AC65,Raw!$C$1024:$N$1128,Prices!AH$35,0)</f>
        <v>#N/A</v>
      </c>
      <c r="AI65" s="17" t="e">
        <f>VLOOKUP($AC65,Raw!$C$1024:$N$1128,Prices!AI$35,0)</f>
        <v>#N/A</v>
      </c>
      <c r="AJ65" s="17" t="e">
        <f>VLOOKUP($AC65,Raw!$C$1024:$N$1128,Prices!AJ$35,0)</f>
        <v>#N/A</v>
      </c>
      <c r="AK65" s="17" t="e">
        <f>VLOOKUP($AC65,Raw!$C$1024:$N$1128,Prices!AK$35,0)</f>
        <v>#N/A</v>
      </c>
      <c r="AL65" s="17" t="e">
        <f>VLOOKUP($AC65,Raw!$C$1024:$N$1128,Prices!AL$35,0)</f>
        <v>#N/A</v>
      </c>
      <c r="AM65" s="17" t="e">
        <f>VLOOKUP($AC65,Raw!$C$1024:$N$1128,Prices!AM$35,0)</f>
        <v>#N/A</v>
      </c>
      <c r="AN65" s="17" t="e">
        <f>VLOOKUP($AC65,Raw!$C$1024:$N$1128,Prices!AN$35,0)</f>
        <v>#N/A</v>
      </c>
      <c r="AO65" s="17" t="e">
        <f>VLOOKUP($AC65,Raw!$C$1024:$N$1128,Prices!AO$35,0)</f>
        <v>#N/A</v>
      </c>
      <c r="AQ65" t="s">
        <v>106</v>
      </c>
      <c r="AR65" s="16" t="s">
        <v>237</v>
      </c>
      <c r="AS65" s="17" t="e">
        <f>VLOOKUP($AQ65,Raw!$C$1174:$N$1278,Prices!AS$35,0)</f>
        <v>#N/A</v>
      </c>
      <c r="AT65" s="17" t="e">
        <f>VLOOKUP($AQ65,Raw!$C$1174:$N$1278,Prices!AT$35,0)</f>
        <v>#N/A</v>
      </c>
      <c r="AU65" s="17" t="e">
        <f>VLOOKUP($AQ65,Raw!$C$1174:$N$1278,Prices!AU$35,0)</f>
        <v>#N/A</v>
      </c>
      <c r="AV65" s="17" t="e">
        <f>VLOOKUP($AQ65,Raw!$C$1174:$N$1278,Prices!AV$35,0)</f>
        <v>#N/A</v>
      </c>
      <c r="AW65" s="17" t="e">
        <f>VLOOKUP($AQ65,Raw!$C$1174:$N$1278,Prices!AW$35,0)</f>
        <v>#N/A</v>
      </c>
      <c r="AX65" s="17" t="e">
        <f>VLOOKUP($AQ65,Raw!$C$1174:$N$1278,Prices!AX$35,0)</f>
        <v>#N/A</v>
      </c>
      <c r="AY65" s="17" t="e">
        <f>VLOOKUP($AQ65,Raw!$C$1174:$N$1278,Prices!AY$35,0)</f>
        <v>#N/A</v>
      </c>
      <c r="AZ65" s="17" t="e">
        <f>VLOOKUP($AQ65,Raw!$C$1174:$N$1278,Prices!AZ$35,0)</f>
        <v>#N/A</v>
      </c>
      <c r="BA65" s="17" t="e">
        <f>VLOOKUP($AQ65,Raw!$C$1174:$N$1278,Prices!BA$35,0)</f>
        <v>#N/A</v>
      </c>
      <c r="BB65" s="17" t="e">
        <f>VLOOKUP($AQ65,Raw!$C$1174:$N$1278,Prices!BB$35,0)</f>
        <v>#N/A</v>
      </c>
      <c r="BC65" s="17" t="e">
        <f>VLOOKUP($AQ65,Raw!$C$1174:$N$1278,Prices!BC$35,0)</f>
        <v>#N/A</v>
      </c>
      <c r="BE65" t="s">
        <v>106</v>
      </c>
      <c r="BF65" s="16" t="s">
        <v>237</v>
      </c>
      <c r="BG65" s="17" t="e">
        <f>VLOOKUP($BE65,Raw!$C$1324:$N$1428,Prices!BG$35,0)</f>
        <v>#N/A</v>
      </c>
      <c r="BH65" s="17" t="e">
        <f>VLOOKUP($BE65,Raw!$C$1324:$N$1428,Prices!BH$35,0)</f>
        <v>#N/A</v>
      </c>
      <c r="BI65" s="17" t="e">
        <f>VLOOKUP($BE65,Raw!$C$1324:$N$1428,Prices!BI$35,0)</f>
        <v>#N/A</v>
      </c>
      <c r="BJ65" s="17" t="e">
        <f>VLOOKUP($BE65,Raw!$C$1324:$N$1428,Prices!BJ$35,0)</f>
        <v>#N/A</v>
      </c>
      <c r="BK65" s="17" t="e">
        <f>VLOOKUP($BE65,Raw!$C$1324:$N$1428,Prices!BK$35,0)</f>
        <v>#N/A</v>
      </c>
      <c r="BL65" s="17" t="e">
        <f>VLOOKUP($BE65,Raw!$C$1324:$N$1428,Prices!BL$35,0)</f>
        <v>#N/A</v>
      </c>
      <c r="BM65" s="17" t="e">
        <f>VLOOKUP($BE65,Raw!$C$1324:$N$1428,Prices!BM$35,0)</f>
        <v>#N/A</v>
      </c>
      <c r="BN65" s="17" t="e">
        <f>VLOOKUP($BE65,Raw!$C$1324:$N$1428,Prices!BN$35,0)</f>
        <v>#N/A</v>
      </c>
      <c r="BO65" s="17" t="e">
        <f>VLOOKUP($BE65,Raw!$C$1324:$N$1428,Prices!BO$35,0)</f>
        <v>#N/A</v>
      </c>
      <c r="BP65" s="17" t="e">
        <f>VLOOKUP($BE65,Raw!$C$1324:$N$1428,Prices!BP$35,0)</f>
        <v>#N/A</v>
      </c>
      <c r="BQ65" s="17" t="e">
        <f>VLOOKUP($BE65,Raw!$C$1324:$N$1428,Prices!BQ$35,0)</f>
        <v>#N/A</v>
      </c>
      <c r="BS65" t="s">
        <v>106</v>
      </c>
      <c r="BT65" s="16" t="s">
        <v>237</v>
      </c>
      <c r="BU65" s="17" t="e">
        <f>VLOOKUP($BS65,Raw!$C$1474:$N$1578,Prices!BU$35,0)</f>
        <v>#N/A</v>
      </c>
      <c r="BV65" s="17" t="e">
        <f>VLOOKUP($BS65,Raw!$C$1474:$N$1578,Prices!BV$35,0)</f>
        <v>#N/A</v>
      </c>
      <c r="BW65" s="17" t="e">
        <f>VLOOKUP($BS65,Raw!$C$1474:$N$1578,Prices!BW$35,0)</f>
        <v>#N/A</v>
      </c>
      <c r="BX65" s="17" t="e">
        <f>VLOOKUP($BS65,Raw!$C$1474:$N$1578,Prices!BX$35,0)</f>
        <v>#N/A</v>
      </c>
      <c r="BY65" s="17" t="e">
        <f>VLOOKUP($BS65,Raw!$C$1474:$N$1578,Prices!BY$35,0)</f>
        <v>#N/A</v>
      </c>
      <c r="BZ65" s="17" t="e">
        <f>VLOOKUP($BS65,Raw!$C$1474:$N$1578,Prices!BZ$35,0)</f>
        <v>#N/A</v>
      </c>
      <c r="CA65" s="17" t="e">
        <f>VLOOKUP($BS65,Raw!$C$1474:$N$1578,Prices!CA$35,0)</f>
        <v>#N/A</v>
      </c>
      <c r="CB65" s="17" t="e">
        <f>VLOOKUP($BS65,Raw!$C$1474:$N$1578,Prices!CB$35,0)</f>
        <v>#N/A</v>
      </c>
      <c r="CC65" s="17" t="e">
        <f>VLOOKUP($BS65,Raw!$C$1474:$N$1578,Prices!CC$35,0)</f>
        <v>#N/A</v>
      </c>
      <c r="CD65" s="17" t="e">
        <f>VLOOKUP($BS65,Raw!$C$1474:$N$1578,Prices!CD$35,0)</f>
        <v>#N/A</v>
      </c>
      <c r="CE65" s="17" t="e">
        <f>VLOOKUP($BS65,Raw!$C$1474:$N$1578,Prices!CE$35,0)</f>
        <v>#N/A</v>
      </c>
      <c r="CG65" t="s">
        <v>106</v>
      </c>
      <c r="CH65" s="16" t="s">
        <v>237</v>
      </c>
      <c r="CI65" s="17" t="e">
        <f>VLOOKUP($CG65,Raw!$C$1624:$N$1728,Prices!CI$35,0)</f>
        <v>#N/A</v>
      </c>
      <c r="CJ65" s="17" t="e">
        <f>VLOOKUP($CG65,Raw!$C$1624:$N$1728,Prices!CJ$35,0)</f>
        <v>#N/A</v>
      </c>
      <c r="CK65" s="17" t="e">
        <f>VLOOKUP($CG65,Raw!$C$1624:$N$1728,Prices!CK$35,0)</f>
        <v>#N/A</v>
      </c>
      <c r="CL65" s="17" t="e">
        <f>VLOOKUP($CG65,Raw!$C$1624:$N$1728,Prices!CL$35,0)</f>
        <v>#N/A</v>
      </c>
      <c r="CM65" s="17" t="e">
        <f>VLOOKUP($CG65,Raw!$C$1624:$N$1728,Prices!CM$35,0)</f>
        <v>#N/A</v>
      </c>
      <c r="CN65" s="17" t="e">
        <f>VLOOKUP($CG65,Raw!$C$1624:$N$1728,Prices!CN$35,0)</f>
        <v>#N/A</v>
      </c>
      <c r="CO65" s="17" t="e">
        <f>VLOOKUP($CG65,Raw!$C$1624:$N$1728,Prices!CO$35,0)</f>
        <v>#N/A</v>
      </c>
      <c r="CP65" s="17" t="e">
        <f>VLOOKUP($CG65,Raw!$C$1624:$N$1728,Prices!CP$35,0)</f>
        <v>#N/A</v>
      </c>
      <c r="CQ65" s="17" t="e">
        <f>VLOOKUP($CG65,Raw!$C$1624:$N$1728,Prices!CQ$35,0)</f>
        <v>#N/A</v>
      </c>
      <c r="CR65" s="17" t="e">
        <f>VLOOKUP($CG65,Raw!$C$1624:$N$1728,Prices!CR$35,0)</f>
        <v>#N/A</v>
      </c>
      <c r="CS65" s="17" t="e">
        <f>VLOOKUP($CG65,Raw!$C$1624:$N$1728,Prices!CS$35,0)</f>
        <v>#N/A</v>
      </c>
    </row>
    <row r="66" spans="1:97" x14ac:dyDescent="0.3">
      <c r="A66" t="s">
        <v>33</v>
      </c>
      <c r="B66" s="16" t="s">
        <v>238</v>
      </c>
      <c r="C66" s="17" t="e">
        <f>VLOOKUP($A66,Raw!$C$724:$N$792,Prices!C$35,0)</f>
        <v>#N/A</v>
      </c>
      <c r="D66" s="17" t="e">
        <f>VLOOKUP($A66,Raw!$C$724:$N$792,Prices!D$35,0)</f>
        <v>#N/A</v>
      </c>
      <c r="E66" s="17" t="e">
        <f>VLOOKUP($A66,Raw!$C$724:$N$792,Prices!E$35,0)</f>
        <v>#N/A</v>
      </c>
      <c r="F66" s="17" t="e">
        <f>VLOOKUP($A66,Raw!$C$724:$N$792,Prices!F$35,0)</f>
        <v>#N/A</v>
      </c>
      <c r="G66" s="17" t="e">
        <f>VLOOKUP($A66,Raw!$C$724:$N$792,Prices!G$35,0)</f>
        <v>#N/A</v>
      </c>
      <c r="H66" s="17" t="e">
        <f>VLOOKUP($A66,Raw!$C$724:$N$792,Prices!H$35,0)</f>
        <v>#N/A</v>
      </c>
      <c r="I66" s="17" t="e">
        <f>VLOOKUP($A66,Raw!$C$724:$N$792,Prices!I$35,0)</f>
        <v>#N/A</v>
      </c>
      <c r="J66" s="17" t="e">
        <f>VLOOKUP($A66,Raw!$C$724:$N$792,Prices!J$35,0)</f>
        <v>#N/A</v>
      </c>
      <c r="K66" s="17" t="e">
        <f>VLOOKUP($A66,Raw!$C$724:$N$792,Prices!K$35,0)</f>
        <v>#N/A</v>
      </c>
      <c r="L66" s="17" t="e">
        <f>VLOOKUP($A66,Raw!$C$724:$N$792,Prices!L$35,0)</f>
        <v>#N/A</v>
      </c>
      <c r="M66" s="17" t="e">
        <f>VLOOKUP($A66,Raw!$C$724:$N$792,Prices!M$35,0)</f>
        <v>#N/A</v>
      </c>
      <c r="N66" s="17"/>
      <c r="O66" t="s">
        <v>107</v>
      </c>
      <c r="P66" s="16" t="s">
        <v>239</v>
      </c>
      <c r="Q66" s="17" t="e">
        <f>VLOOKUP($O66,Raw!$C$874:$N$978,Prices!Q$35,0)</f>
        <v>#N/A</v>
      </c>
      <c r="R66" s="17" t="e">
        <f>VLOOKUP($O66,Raw!$C$874:$N$978,Prices!R$35,0)</f>
        <v>#N/A</v>
      </c>
      <c r="S66" s="17" t="e">
        <f>VLOOKUP($O66,Raw!$C$874:$N$978,Prices!S$35,0)</f>
        <v>#N/A</v>
      </c>
      <c r="T66" s="17" t="e">
        <f>VLOOKUP($O66,Raw!$C$874:$N$978,Prices!T$35,0)</f>
        <v>#N/A</v>
      </c>
      <c r="U66" s="17" t="e">
        <f>VLOOKUP($O66,Raw!$C$874:$N$978,Prices!U$35,0)</f>
        <v>#N/A</v>
      </c>
      <c r="V66" s="17" t="e">
        <f>VLOOKUP($O66,Raw!$C$874:$N$978,Prices!V$35,0)</f>
        <v>#N/A</v>
      </c>
      <c r="W66" s="17" t="e">
        <f>VLOOKUP($O66,Raw!$C$874:$N$978,Prices!W$35,0)</f>
        <v>#N/A</v>
      </c>
      <c r="X66" s="17" t="e">
        <f>VLOOKUP($O66,Raw!$C$874:$N$978,Prices!X$35,0)</f>
        <v>#N/A</v>
      </c>
      <c r="Y66" s="17" t="e">
        <f>VLOOKUP($O66,Raw!$C$874:$N$978,Prices!Y$35,0)</f>
        <v>#N/A</v>
      </c>
      <c r="Z66" s="17" t="e">
        <f>VLOOKUP($O66,Raw!$C$874:$N$978,Prices!Z$35,0)</f>
        <v>#N/A</v>
      </c>
      <c r="AA66" s="17" t="e">
        <f>VLOOKUP($O66,Raw!$C$874:$N$978,Prices!AA$35,0)</f>
        <v>#N/A</v>
      </c>
      <c r="AC66" t="s">
        <v>107</v>
      </c>
      <c r="AD66" s="16" t="s">
        <v>239</v>
      </c>
      <c r="AE66" s="17" t="e">
        <f>VLOOKUP($AC66,Raw!$C$1024:$N$1128,Prices!AE$35,0)</f>
        <v>#N/A</v>
      </c>
      <c r="AF66" s="17" t="e">
        <f>VLOOKUP($AC66,Raw!$C$1024:$N$1128,Prices!AF$35,0)</f>
        <v>#N/A</v>
      </c>
      <c r="AG66" s="17" t="e">
        <f>VLOOKUP($AC66,Raw!$C$1024:$N$1128,Prices!AG$35,0)</f>
        <v>#N/A</v>
      </c>
      <c r="AH66" s="17" t="e">
        <f>VLOOKUP($AC66,Raw!$C$1024:$N$1128,Prices!AH$35,0)</f>
        <v>#N/A</v>
      </c>
      <c r="AI66" s="17" t="e">
        <f>VLOOKUP($AC66,Raw!$C$1024:$N$1128,Prices!AI$35,0)</f>
        <v>#N/A</v>
      </c>
      <c r="AJ66" s="17" t="e">
        <f>VLOOKUP($AC66,Raw!$C$1024:$N$1128,Prices!AJ$35,0)</f>
        <v>#N/A</v>
      </c>
      <c r="AK66" s="17" t="e">
        <f>VLOOKUP($AC66,Raw!$C$1024:$N$1128,Prices!AK$35,0)</f>
        <v>#N/A</v>
      </c>
      <c r="AL66" s="17" t="e">
        <f>VLOOKUP($AC66,Raw!$C$1024:$N$1128,Prices!AL$35,0)</f>
        <v>#N/A</v>
      </c>
      <c r="AM66" s="17" t="e">
        <f>VLOOKUP($AC66,Raw!$C$1024:$N$1128,Prices!AM$35,0)</f>
        <v>#N/A</v>
      </c>
      <c r="AN66" s="17" t="e">
        <f>VLOOKUP($AC66,Raw!$C$1024:$N$1128,Prices!AN$35,0)</f>
        <v>#N/A</v>
      </c>
      <c r="AO66" s="17" t="e">
        <f>VLOOKUP($AC66,Raw!$C$1024:$N$1128,Prices!AO$35,0)</f>
        <v>#N/A</v>
      </c>
      <c r="AQ66" t="s">
        <v>107</v>
      </c>
      <c r="AR66" s="16" t="s">
        <v>239</v>
      </c>
      <c r="AS66" s="17" t="e">
        <f>VLOOKUP($AQ66,Raw!$C$1174:$N$1278,Prices!AS$35,0)</f>
        <v>#N/A</v>
      </c>
      <c r="AT66" s="17" t="e">
        <f>VLOOKUP($AQ66,Raw!$C$1174:$N$1278,Prices!AT$35,0)</f>
        <v>#N/A</v>
      </c>
      <c r="AU66" s="17" t="e">
        <f>VLOOKUP($AQ66,Raw!$C$1174:$N$1278,Prices!AU$35,0)</f>
        <v>#N/A</v>
      </c>
      <c r="AV66" s="17" t="e">
        <f>VLOOKUP($AQ66,Raw!$C$1174:$N$1278,Prices!AV$35,0)</f>
        <v>#N/A</v>
      </c>
      <c r="AW66" s="17" t="e">
        <f>VLOOKUP($AQ66,Raw!$C$1174:$N$1278,Prices!AW$35,0)</f>
        <v>#N/A</v>
      </c>
      <c r="AX66" s="17" t="e">
        <f>VLOOKUP($AQ66,Raw!$C$1174:$N$1278,Prices!AX$35,0)</f>
        <v>#N/A</v>
      </c>
      <c r="AY66" s="17" t="e">
        <f>VLOOKUP($AQ66,Raw!$C$1174:$N$1278,Prices!AY$35,0)</f>
        <v>#N/A</v>
      </c>
      <c r="AZ66" s="17" t="e">
        <f>VLOOKUP($AQ66,Raw!$C$1174:$N$1278,Prices!AZ$35,0)</f>
        <v>#N/A</v>
      </c>
      <c r="BA66" s="17" t="e">
        <f>VLOOKUP($AQ66,Raw!$C$1174:$N$1278,Prices!BA$35,0)</f>
        <v>#N/A</v>
      </c>
      <c r="BB66" s="17" t="e">
        <f>VLOOKUP($AQ66,Raw!$C$1174:$N$1278,Prices!BB$35,0)</f>
        <v>#N/A</v>
      </c>
      <c r="BC66" s="17" t="e">
        <f>VLOOKUP($AQ66,Raw!$C$1174:$N$1278,Prices!BC$35,0)</f>
        <v>#N/A</v>
      </c>
      <c r="BE66" t="s">
        <v>107</v>
      </c>
      <c r="BF66" s="16" t="s">
        <v>239</v>
      </c>
      <c r="BG66" s="17" t="e">
        <f>VLOOKUP($BE66,Raw!$C$1324:$N$1428,Prices!BG$35,0)</f>
        <v>#N/A</v>
      </c>
      <c r="BH66" s="17" t="e">
        <f>VLOOKUP($BE66,Raw!$C$1324:$N$1428,Prices!BH$35,0)</f>
        <v>#N/A</v>
      </c>
      <c r="BI66" s="17" t="e">
        <f>VLOOKUP($BE66,Raw!$C$1324:$N$1428,Prices!BI$35,0)</f>
        <v>#N/A</v>
      </c>
      <c r="BJ66" s="17" t="e">
        <f>VLOOKUP($BE66,Raw!$C$1324:$N$1428,Prices!BJ$35,0)</f>
        <v>#N/A</v>
      </c>
      <c r="BK66" s="17" t="e">
        <f>VLOOKUP($BE66,Raw!$C$1324:$N$1428,Prices!BK$35,0)</f>
        <v>#N/A</v>
      </c>
      <c r="BL66" s="17" t="e">
        <f>VLOOKUP($BE66,Raw!$C$1324:$N$1428,Prices!BL$35,0)</f>
        <v>#N/A</v>
      </c>
      <c r="BM66" s="17" t="e">
        <f>VLOOKUP($BE66,Raw!$C$1324:$N$1428,Prices!BM$35,0)</f>
        <v>#N/A</v>
      </c>
      <c r="BN66" s="17" t="e">
        <f>VLOOKUP($BE66,Raw!$C$1324:$N$1428,Prices!BN$35,0)</f>
        <v>#N/A</v>
      </c>
      <c r="BO66" s="17" t="e">
        <f>VLOOKUP($BE66,Raw!$C$1324:$N$1428,Prices!BO$35,0)</f>
        <v>#N/A</v>
      </c>
      <c r="BP66" s="17" t="e">
        <f>VLOOKUP($BE66,Raw!$C$1324:$N$1428,Prices!BP$35,0)</f>
        <v>#N/A</v>
      </c>
      <c r="BQ66" s="17" t="e">
        <f>VLOOKUP($BE66,Raw!$C$1324:$N$1428,Prices!BQ$35,0)</f>
        <v>#N/A</v>
      </c>
      <c r="BS66" t="s">
        <v>107</v>
      </c>
      <c r="BT66" s="16" t="s">
        <v>239</v>
      </c>
      <c r="BU66" s="17" t="e">
        <f>VLOOKUP($BS66,Raw!$C$1474:$N$1578,Prices!BU$35,0)</f>
        <v>#N/A</v>
      </c>
      <c r="BV66" s="17" t="e">
        <f>VLOOKUP($BS66,Raw!$C$1474:$N$1578,Prices!BV$35,0)</f>
        <v>#N/A</v>
      </c>
      <c r="BW66" s="17" t="e">
        <f>VLOOKUP($BS66,Raw!$C$1474:$N$1578,Prices!BW$35,0)</f>
        <v>#N/A</v>
      </c>
      <c r="BX66" s="17" t="e">
        <f>VLOOKUP($BS66,Raw!$C$1474:$N$1578,Prices!BX$35,0)</f>
        <v>#N/A</v>
      </c>
      <c r="BY66" s="17" t="e">
        <f>VLOOKUP($BS66,Raw!$C$1474:$N$1578,Prices!BY$35,0)</f>
        <v>#N/A</v>
      </c>
      <c r="BZ66" s="17" t="e">
        <f>VLOOKUP($BS66,Raw!$C$1474:$N$1578,Prices!BZ$35,0)</f>
        <v>#N/A</v>
      </c>
      <c r="CA66" s="17" t="e">
        <f>VLOOKUP($BS66,Raw!$C$1474:$N$1578,Prices!CA$35,0)</f>
        <v>#N/A</v>
      </c>
      <c r="CB66" s="17" t="e">
        <f>VLOOKUP($BS66,Raw!$C$1474:$N$1578,Prices!CB$35,0)</f>
        <v>#N/A</v>
      </c>
      <c r="CC66" s="17" t="e">
        <f>VLOOKUP($BS66,Raw!$C$1474:$N$1578,Prices!CC$35,0)</f>
        <v>#N/A</v>
      </c>
      <c r="CD66" s="17" t="e">
        <f>VLOOKUP($BS66,Raw!$C$1474:$N$1578,Prices!CD$35,0)</f>
        <v>#N/A</v>
      </c>
      <c r="CE66" s="17" t="e">
        <f>VLOOKUP($BS66,Raw!$C$1474:$N$1578,Prices!CE$35,0)</f>
        <v>#N/A</v>
      </c>
      <c r="CG66" t="s">
        <v>107</v>
      </c>
      <c r="CH66" s="16" t="s">
        <v>239</v>
      </c>
      <c r="CI66" s="17" t="e">
        <f>VLOOKUP($CG66,Raw!$C$1624:$N$1728,Prices!CI$35,0)</f>
        <v>#N/A</v>
      </c>
      <c r="CJ66" s="17" t="e">
        <f>VLOOKUP($CG66,Raw!$C$1624:$N$1728,Prices!CJ$35,0)</f>
        <v>#N/A</v>
      </c>
      <c r="CK66" s="17" t="e">
        <f>VLOOKUP($CG66,Raw!$C$1624:$N$1728,Prices!CK$35,0)</f>
        <v>#N/A</v>
      </c>
      <c r="CL66" s="17" t="e">
        <f>VLOOKUP($CG66,Raw!$C$1624:$N$1728,Prices!CL$35,0)</f>
        <v>#N/A</v>
      </c>
      <c r="CM66" s="17" t="e">
        <f>VLOOKUP($CG66,Raw!$C$1624:$N$1728,Prices!CM$35,0)</f>
        <v>#N/A</v>
      </c>
      <c r="CN66" s="17" t="e">
        <f>VLOOKUP($CG66,Raw!$C$1624:$N$1728,Prices!CN$35,0)</f>
        <v>#N/A</v>
      </c>
      <c r="CO66" s="17" t="e">
        <f>VLOOKUP($CG66,Raw!$C$1624:$N$1728,Prices!CO$35,0)</f>
        <v>#N/A</v>
      </c>
      <c r="CP66" s="17" t="e">
        <f>VLOOKUP($CG66,Raw!$C$1624:$N$1728,Prices!CP$35,0)</f>
        <v>#N/A</v>
      </c>
      <c r="CQ66" s="17" t="e">
        <f>VLOOKUP($CG66,Raw!$C$1624:$N$1728,Prices!CQ$35,0)</f>
        <v>#N/A</v>
      </c>
      <c r="CR66" s="17" t="e">
        <f>VLOOKUP($CG66,Raw!$C$1624:$N$1728,Prices!CR$35,0)</f>
        <v>#N/A</v>
      </c>
      <c r="CS66" s="17" t="e">
        <f>VLOOKUP($CG66,Raw!$C$1624:$N$1728,Prices!CS$35,0)</f>
        <v>#N/A</v>
      </c>
    </row>
    <row r="67" spans="1:97" x14ac:dyDescent="0.3">
      <c r="A67" t="s">
        <v>34</v>
      </c>
      <c r="B67" s="14" t="s">
        <v>240</v>
      </c>
      <c r="C67" s="15" t="e">
        <f>VLOOKUP($A67,Raw!$C$724:$N$792,Prices!C$35,0)</f>
        <v>#N/A</v>
      </c>
      <c r="D67" s="15" t="e">
        <f>VLOOKUP($A67,Raw!$C$724:$N$792,Prices!D$35,0)</f>
        <v>#N/A</v>
      </c>
      <c r="E67" s="15" t="e">
        <f>VLOOKUP($A67,Raw!$C$724:$N$792,Prices!E$35,0)</f>
        <v>#N/A</v>
      </c>
      <c r="F67" s="15" t="e">
        <f>VLOOKUP($A67,Raw!$C$724:$N$792,Prices!F$35,0)</f>
        <v>#N/A</v>
      </c>
      <c r="G67" s="15" t="e">
        <f>VLOOKUP($A67,Raw!$C$724:$N$792,Prices!G$35,0)</f>
        <v>#N/A</v>
      </c>
      <c r="H67" s="15" t="e">
        <f>VLOOKUP($A67,Raw!$C$724:$N$792,Prices!H$35,0)</f>
        <v>#N/A</v>
      </c>
      <c r="I67" s="15" t="e">
        <f>VLOOKUP($A67,Raw!$C$724:$N$792,Prices!I$35,0)</f>
        <v>#N/A</v>
      </c>
      <c r="J67" s="15" t="e">
        <f>VLOOKUP($A67,Raw!$C$724:$N$792,Prices!J$35,0)</f>
        <v>#N/A</v>
      </c>
      <c r="K67" s="15" t="e">
        <f>VLOOKUP($A67,Raw!$C$724:$N$792,Prices!K$35,0)</f>
        <v>#N/A</v>
      </c>
      <c r="L67" s="15" t="e">
        <f>VLOOKUP($A67,Raw!$C$724:$N$792,Prices!L$35,0)</f>
        <v>#N/A</v>
      </c>
      <c r="M67" s="15" t="e">
        <f>VLOOKUP($A67,Raw!$C$724:$N$792,Prices!M$35,0)</f>
        <v>#N/A</v>
      </c>
      <c r="N67" s="15"/>
      <c r="O67" t="s">
        <v>108</v>
      </c>
      <c r="P67" s="16" t="s">
        <v>241</v>
      </c>
      <c r="Q67" s="17" t="e">
        <f>VLOOKUP($O67,Raw!$C$874:$N$978,Prices!Q$35,0)</f>
        <v>#N/A</v>
      </c>
      <c r="R67" s="17" t="e">
        <f>VLOOKUP($O67,Raw!$C$874:$N$978,Prices!R$35,0)</f>
        <v>#N/A</v>
      </c>
      <c r="S67" s="17" t="e">
        <f>VLOOKUP($O67,Raw!$C$874:$N$978,Prices!S$35,0)</f>
        <v>#N/A</v>
      </c>
      <c r="T67" s="17" t="e">
        <f>VLOOKUP($O67,Raw!$C$874:$N$978,Prices!T$35,0)</f>
        <v>#N/A</v>
      </c>
      <c r="U67" s="17" t="e">
        <f>VLOOKUP($O67,Raw!$C$874:$N$978,Prices!U$35,0)</f>
        <v>#N/A</v>
      </c>
      <c r="V67" s="17" t="e">
        <f>VLOOKUP($O67,Raw!$C$874:$N$978,Prices!V$35,0)</f>
        <v>#N/A</v>
      </c>
      <c r="W67" s="17" t="e">
        <f>VLOOKUP($O67,Raw!$C$874:$N$978,Prices!W$35,0)</f>
        <v>#N/A</v>
      </c>
      <c r="X67" s="17" t="e">
        <f>VLOOKUP($O67,Raw!$C$874:$N$978,Prices!X$35,0)</f>
        <v>#N/A</v>
      </c>
      <c r="Y67" s="17" t="e">
        <f>VLOOKUP($O67,Raw!$C$874:$N$978,Prices!Y$35,0)</f>
        <v>#N/A</v>
      </c>
      <c r="Z67" s="17" t="e">
        <f>VLOOKUP($O67,Raw!$C$874:$N$978,Prices!Z$35,0)</f>
        <v>#N/A</v>
      </c>
      <c r="AA67" s="17" t="e">
        <f>VLOOKUP($O67,Raw!$C$874:$N$978,Prices!AA$35,0)</f>
        <v>#N/A</v>
      </c>
      <c r="AC67" t="s">
        <v>108</v>
      </c>
      <c r="AD67" s="16" t="s">
        <v>241</v>
      </c>
      <c r="AE67" s="17" t="e">
        <f>VLOOKUP($AC67,Raw!$C$1024:$N$1128,Prices!AE$35,0)</f>
        <v>#N/A</v>
      </c>
      <c r="AF67" s="17" t="e">
        <f>VLOOKUP($AC67,Raw!$C$1024:$N$1128,Prices!AF$35,0)</f>
        <v>#N/A</v>
      </c>
      <c r="AG67" s="17" t="e">
        <f>VLOOKUP($AC67,Raw!$C$1024:$N$1128,Prices!AG$35,0)</f>
        <v>#N/A</v>
      </c>
      <c r="AH67" s="17" t="e">
        <f>VLOOKUP($AC67,Raw!$C$1024:$N$1128,Prices!AH$35,0)</f>
        <v>#N/A</v>
      </c>
      <c r="AI67" s="17" t="e">
        <f>VLOOKUP($AC67,Raw!$C$1024:$N$1128,Prices!AI$35,0)</f>
        <v>#N/A</v>
      </c>
      <c r="AJ67" s="17" t="e">
        <f>VLOOKUP($AC67,Raw!$C$1024:$N$1128,Prices!AJ$35,0)</f>
        <v>#N/A</v>
      </c>
      <c r="AK67" s="17" t="e">
        <f>VLOOKUP($AC67,Raw!$C$1024:$N$1128,Prices!AK$35,0)</f>
        <v>#N/A</v>
      </c>
      <c r="AL67" s="17" t="e">
        <f>VLOOKUP($AC67,Raw!$C$1024:$N$1128,Prices!AL$35,0)</f>
        <v>#N/A</v>
      </c>
      <c r="AM67" s="17" t="e">
        <f>VLOOKUP($AC67,Raw!$C$1024:$N$1128,Prices!AM$35,0)</f>
        <v>#N/A</v>
      </c>
      <c r="AN67" s="17" t="e">
        <f>VLOOKUP($AC67,Raw!$C$1024:$N$1128,Prices!AN$35,0)</f>
        <v>#N/A</v>
      </c>
      <c r="AO67" s="17" t="e">
        <f>VLOOKUP($AC67,Raw!$C$1024:$N$1128,Prices!AO$35,0)</f>
        <v>#N/A</v>
      </c>
      <c r="AQ67" t="s">
        <v>108</v>
      </c>
      <c r="AR67" s="16" t="s">
        <v>241</v>
      </c>
      <c r="AS67" s="17" t="e">
        <f>VLOOKUP($AQ67,Raw!$C$1174:$N$1278,Prices!AS$35,0)</f>
        <v>#N/A</v>
      </c>
      <c r="AT67" s="17" t="e">
        <f>VLOOKUP($AQ67,Raw!$C$1174:$N$1278,Prices!AT$35,0)</f>
        <v>#N/A</v>
      </c>
      <c r="AU67" s="17" t="e">
        <f>VLOOKUP($AQ67,Raw!$C$1174:$N$1278,Prices!AU$35,0)</f>
        <v>#N/A</v>
      </c>
      <c r="AV67" s="17" t="e">
        <f>VLOOKUP($AQ67,Raw!$C$1174:$N$1278,Prices!AV$35,0)</f>
        <v>#N/A</v>
      </c>
      <c r="AW67" s="17" t="e">
        <f>VLOOKUP($AQ67,Raw!$C$1174:$N$1278,Prices!AW$35,0)</f>
        <v>#N/A</v>
      </c>
      <c r="AX67" s="17" t="e">
        <f>VLOOKUP($AQ67,Raw!$C$1174:$N$1278,Prices!AX$35,0)</f>
        <v>#N/A</v>
      </c>
      <c r="AY67" s="17" t="e">
        <f>VLOOKUP($AQ67,Raw!$C$1174:$N$1278,Prices!AY$35,0)</f>
        <v>#N/A</v>
      </c>
      <c r="AZ67" s="17" t="e">
        <f>VLOOKUP($AQ67,Raw!$C$1174:$N$1278,Prices!AZ$35,0)</f>
        <v>#N/A</v>
      </c>
      <c r="BA67" s="17" t="e">
        <f>VLOOKUP($AQ67,Raw!$C$1174:$N$1278,Prices!BA$35,0)</f>
        <v>#N/A</v>
      </c>
      <c r="BB67" s="17" t="e">
        <f>VLOOKUP($AQ67,Raw!$C$1174:$N$1278,Prices!BB$35,0)</f>
        <v>#N/A</v>
      </c>
      <c r="BC67" s="17" t="e">
        <f>VLOOKUP($AQ67,Raw!$C$1174:$N$1278,Prices!BC$35,0)</f>
        <v>#N/A</v>
      </c>
      <c r="BE67" t="s">
        <v>108</v>
      </c>
      <c r="BF67" s="16" t="s">
        <v>241</v>
      </c>
      <c r="BG67" s="17" t="e">
        <f>VLOOKUP($BE67,Raw!$C$1324:$N$1428,Prices!BG$35,0)</f>
        <v>#N/A</v>
      </c>
      <c r="BH67" s="17" t="e">
        <f>VLOOKUP($BE67,Raw!$C$1324:$N$1428,Prices!BH$35,0)</f>
        <v>#N/A</v>
      </c>
      <c r="BI67" s="17" t="e">
        <f>VLOOKUP($BE67,Raw!$C$1324:$N$1428,Prices!BI$35,0)</f>
        <v>#N/A</v>
      </c>
      <c r="BJ67" s="17" t="e">
        <f>VLOOKUP($BE67,Raw!$C$1324:$N$1428,Prices!BJ$35,0)</f>
        <v>#N/A</v>
      </c>
      <c r="BK67" s="17" t="e">
        <f>VLOOKUP($BE67,Raw!$C$1324:$N$1428,Prices!BK$35,0)</f>
        <v>#N/A</v>
      </c>
      <c r="BL67" s="17" t="e">
        <f>VLOOKUP($BE67,Raw!$C$1324:$N$1428,Prices!BL$35,0)</f>
        <v>#N/A</v>
      </c>
      <c r="BM67" s="17" t="e">
        <f>VLOOKUP($BE67,Raw!$C$1324:$N$1428,Prices!BM$35,0)</f>
        <v>#N/A</v>
      </c>
      <c r="BN67" s="17" t="e">
        <f>VLOOKUP($BE67,Raw!$C$1324:$N$1428,Prices!BN$35,0)</f>
        <v>#N/A</v>
      </c>
      <c r="BO67" s="17" t="e">
        <f>VLOOKUP($BE67,Raw!$C$1324:$N$1428,Prices!BO$35,0)</f>
        <v>#N/A</v>
      </c>
      <c r="BP67" s="17" t="e">
        <f>VLOOKUP($BE67,Raw!$C$1324:$N$1428,Prices!BP$35,0)</f>
        <v>#N/A</v>
      </c>
      <c r="BQ67" s="17" t="e">
        <f>VLOOKUP($BE67,Raw!$C$1324:$N$1428,Prices!BQ$35,0)</f>
        <v>#N/A</v>
      </c>
      <c r="BS67" t="s">
        <v>108</v>
      </c>
      <c r="BT67" s="16" t="s">
        <v>241</v>
      </c>
      <c r="BU67" s="17" t="e">
        <f>VLOOKUP($BS67,Raw!$C$1474:$N$1578,Prices!BU$35,0)</f>
        <v>#N/A</v>
      </c>
      <c r="BV67" s="17" t="e">
        <f>VLOOKUP($BS67,Raw!$C$1474:$N$1578,Prices!BV$35,0)</f>
        <v>#N/A</v>
      </c>
      <c r="BW67" s="17" t="e">
        <f>VLOOKUP($BS67,Raw!$C$1474:$N$1578,Prices!BW$35,0)</f>
        <v>#N/A</v>
      </c>
      <c r="BX67" s="17" t="e">
        <f>VLOOKUP($BS67,Raw!$C$1474:$N$1578,Prices!BX$35,0)</f>
        <v>#N/A</v>
      </c>
      <c r="BY67" s="17" t="e">
        <f>VLOOKUP($BS67,Raw!$C$1474:$N$1578,Prices!BY$35,0)</f>
        <v>#N/A</v>
      </c>
      <c r="BZ67" s="17" t="e">
        <f>VLOOKUP($BS67,Raw!$C$1474:$N$1578,Prices!BZ$35,0)</f>
        <v>#N/A</v>
      </c>
      <c r="CA67" s="17" t="e">
        <f>VLOOKUP($BS67,Raw!$C$1474:$N$1578,Prices!CA$35,0)</f>
        <v>#N/A</v>
      </c>
      <c r="CB67" s="17" t="e">
        <f>VLOOKUP($BS67,Raw!$C$1474:$N$1578,Prices!CB$35,0)</f>
        <v>#N/A</v>
      </c>
      <c r="CC67" s="17" t="e">
        <f>VLOOKUP($BS67,Raw!$C$1474:$N$1578,Prices!CC$35,0)</f>
        <v>#N/A</v>
      </c>
      <c r="CD67" s="17" t="e">
        <f>VLOOKUP($BS67,Raw!$C$1474:$N$1578,Prices!CD$35,0)</f>
        <v>#N/A</v>
      </c>
      <c r="CE67" s="17" t="e">
        <f>VLOOKUP($BS67,Raw!$C$1474:$N$1578,Prices!CE$35,0)</f>
        <v>#N/A</v>
      </c>
      <c r="CG67" t="s">
        <v>108</v>
      </c>
      <c r="CH67" s="16" t="s">
        <v>241</v>
      </c>
      <c r="CI67" s="17" t="e">
        <f>VLOOKUP($CG67,Raw!$C$1624:$N$1728,Prices!CI$35,0)</f>
        <v>#N/A</v>
      </c>
      <c r="CJ67" s="17" t="e">
        <f>VLOOKUP($CG67,Raw!$C$1624:$N$1728,Prices!CJ$35,0)</f>
        <v>#N/A</v>
      </c>
      <c r="CK67" s="17" t="e">
        <f>VLOOKUP($CG67,Raw!$C$1624:$N$1728,Prices!CK$35,0)</f>
        <v>#N/A</v>
      </c>
      <c r="CL67" s="17" t="e">
        <f>VLOOKUP($CG67,Raw!$C$1624:$N$1728,Prices!CL$35,0)</f>
        <v>#N/A</v>
      </c>
      <c r="CM67" s="17" t="e">
        <f>VLOOKUP($CG67,Raw!$C$1624:$N$1728,Prices!CM$35,0)</f>
        <v>#N/A</v>
      </c>
      <c r="CN67" s="17" t="e">
        <f>VLOOKUP($CG67,Raw!$C$1624:$N$1728,Prices!CN$35,0)</f>
        <v>#N/A</v>
      </c>
      <c r="CO67" s="17" t="e">
        <f>VLOOKUP($CG67,Raw!$C$1624:$N$1728,Prices!CO$35,0)</f>
        <v>#N/A</v>
      </c>
      <c r="CP67" s="17" t="e">
        <f>VLOOKUP($CG67,Raw!$C$1624:$N$1728,Prices!CP$35,0)</f>
        <v>#N/A</v>
      </c>
      <c r="CQ67" s="17" t="e">
        <f>VLOOKUP($CG67,Raw!$C$1624:$N$1728,Prices!CQ$35,0)</f>
        <v>#N/A</v>
      </c>
      <c r="CR67" s="17" t="e">
        <f>VLOOKUP($CG67,Raw!$C$1624:$N$1728,Prices!CR$35,0)</f>
        <v>#N/A</v>
      </c>
      <c r="CS67" s="17" t="e">
        <f>VLOOKUP($CG67,Raw!$C$1624:$N$1728,Prices!CS$35,0)</f>
        <v>#N/A</v>
      </c>
    </row>
    <row r="68" spans="1:97" x14ac:dyDescent="0.3">
      <c r="A68" t="s">
        <v>35</v>
      </c>
      <c r="B68" s="16" t="s">
        <v>242</v>
      </c>
      <c r="C68" s="17" t="e">
        <f>VLOOKUP($A68,Raw!$C$724:$N$792,Prices!C$35,0)</f>
        <v>#N/A</v>
      </c>
      <c r="D68" s="17" t="e">
        <f>VLOOKUP($A68,Raw!$C$724:$N$792,Prices!D$35,0)</f>
        <v>#N/A</v>
      </c>
      <c r="E68" s="17" t="e">
        <f>VLOOKUP($A68,Raw!$C$724:$N$792,Prices!E$35,0)</f>
        <v>#N/A</v>
      </c>
      <c r="F68" s="17" t="e">
        <f>VLOOKUP($A68,Raw!$C$724:$N$792,Prices!F$35,0)</f>
        <v>#N/A</v>
      </c>
      <c r="G68" s="17" t="e">
        <f>VLOOKUP($A68,Raw!$C$724:$N$792,Prices!G$35,0)</f>
        <v>#N/A</v>
      </c>
      <c r="H68" s="17" t="e">
        <f>VLOOKUP($A68,Raw!$C$724:$N$792,Prices!H$35,0)</f>
        <v>#N/A</v>
      </c>
      <c r="I68" s="17" t="e">
        <f>VLOOKUP($A68,Raw!$C$724:$N$792,Prices!I$35,0)</f>
        <v>#N/A</v>
      </c>
      <c r="J68" s="17" t="e">
        <f>VLOOKUP($A68,Raw!$C$724:$N$792,Prices!J$35,0)</f>
        <v>#N/A</v>
      </c>
      <c r="K68" s="17" t="e">
        <f>VLOOKUP($A68,Raw!$C$724:$N$792,Prices!K$35,0)</f>
        <v>#N/A</v>
      </c>
      <c r="L68" s="17" t="e">
        <f>VLOOKUP($A68,Raw!$C$724:$N$792,Prices!L$35,0)</f>
        <v>#N/A</v>
      </c>
      <c r="M68" s="17" t="e">
        <f>VLOOKUP($A68,Raw!$C$724:$N$792,Prices!M$35,0)</f>
        <v>#N/A</v>
      </c>
      <c r="N68" s="17"/>
      <c r="O68" t="s">
        <v>109</v>
      </c>
      <c r="P68" s="16" t="s">
        <v>243</v>
      </c>
      <c r="Q68" s="17" t="e">
        <f>VLOOKUP($O68,Raw!$C$874:$N$978,Prices!Q$35,0)</f>
        <v>#N/A</v>
      </c>
      <c r="R68" s="17" t="e">
        <f>VLOOKUP($O68,Raw!$C$874:$N$978,Prices!R$35,0)</f>
        <v>#N/A</v>
      </c>
      <c r="S68" s="17" t="e">
        <f>VLOOKUP($O68,Raw!$C$874:$N$978,Prices!S$35,0)</f>
        <v>#N/A</v>
      </c>
      <c r="T68" s="17" t="e">
        <f>VLOOKUP($O68,Raw!$C$874:$N$978,Prices!T$35,0)</f>
        <v>#N/A</v>
      </c>
      <c r="U68" s="17" t="e">
        <f>VLOOKUP($O68,Raw!$C$874:$N$978,Prices!U$35,0)</f>
        <v>#N/A</v>
      </c>
      <c r="V68" s="17" t="e">
        <f>VLOOKUP($O68,Raw!$C$874:$N$978,Prices!V$35,0)</f>
        <v>#N/A</v>
      </c>
      <c r="W68" s="17" t="e">
        <f>VLOOKUP($O68,Raw!$C$874:$N$978,Prices!W$35,0)</f>
        <v>#N/A</v>
      </c>
      <c r="X68" s="17" t="e">
        <f>VLOOKUP($O68,Raw!$C$874:$N$978,Prices!X$35,0)</f>
        <v>#N/A</v>
      </c>
      <c r="Y68" s="17" t="e">
        <f>VLOOKUP($O68,Raw!$C$874:$N$978,Prices!Y$35,0)</f>
        <v>#N/A</v>
      </c>
      <c r="Z68" s="17" t="e">
        <f>VLOOKUP($O68,Raw!$C$874:$N$978,Prices!Z$35,0)</f>
        <v>#N/A</v>
      </c>
      <c r="AA68" s="17" t="e">
        <f>VLOOKUP($O68,Raw!$C$874:$N$978,Prices!AA$35,0)</f>
        <v>#N/A</v>
      </c>
      <c r="AC68" t="s">
        <v>109</v>
      </c>
      <c r="AD68" s="16" t="s">
        <v>243</v>
      </c>
      <c r="AE68" s="17" t="e">
        <f>VLOOKUP($AC68,Raw!$C$1024:$N$1128,Prices!AE$35,0)</f>
        <v>#N/A</v>
      </c>
      <c r="AF68" s="17" t="e">
        <f>VLOOKUP($AC68,Raw!$C$1024:$N$1128,Prices!AF$35,0)</f>
        <v>#N/A</v>
      </c>
      <c r="AG68" s="17" t="e">
        <f>VLOOKUP($AC68,Raw!$C$1024:$N$1128,Prices!AG$35,0)</f>
        <v>#N/A</v>
      </c>
      <c r="AH68" s="17" t="e">
        <f>VLOOKUP($AC68,Raw!$C$1024:$N$1128,Prices!AH$35,0)</f>
        <v>#N/A</v>
      </c>
      <c r="AI68" s="17" t="e">
        <f>VLOOKUP($AC68,Raw!$C$1024:$N$1128,Prices!AI$35,0)</f>
        <v>#N/A</v>
      </c>
      <c r="AJ68" s="17" t="e">
        <f>VLOOKUP($AC68,Raw!$C$1024:$N$1128,Prices!AJ$35,0)</f>
        <v>#N/A</v>
      </c>
      <c r="AK68" s="17" t="e">
        <f>VLOOKUP($AC68,Raw!$C$1024:$N$1128,Prices!AK$35,0)</f>
        <v>#N/A</v>
      </c>
      <c r="AL68" s="17" t="e">
        <f>VLOOKUP($AC68,Raw!$C$1024:$N$1128,Prices!AL$35,0)</f>
        <v>#N/A</v>
      </c>
      <c r="AM68" s="17" t="e">
        <f>VLOOKUP($AC68,Raw!$C$1024:$N$1128,Prices!AM$35,0)</f>
        <v>#N/A</v>
      </c>
      <c r="AN68" s="17" t="e">
        <f>VLOOKUP($AC68,Raw!$C$1024:$N$1128,Prices!AN$35,0)</f>
        <v>#N/A</v>
      </c>
      <c r="AO68" s="17" t="e">
        <f>VLOOKUP($AC68,Raw!$C$1024:$N$1128,Prices!AO$35,0)</f>
        <v>#N/A</v>
      </c>
      <c r="AQ68" t="s">
        <v>109</v>
      </c>
      <c r="AR68" s="16" t="s">
        <v>243</v>
      </c>
      <c r="AS68" s="17" t="e">
        <f>VLOOKUP($AQ68,Raw!$C$1174:$N$1278,Prices!AS$35,0)</f>
        <v>#N/A</v>
      </c>
      <c r="AT68" s="17" t="e">
        <f>VLOOKUP($AQ68,Raw!$C$1174:$N$1278,Prices!AT$35,0)</f>
        <v>#N/A</v>
      </c>
      <c r="AU68" s="17" t="e">
        <f>VLOOKUP($AQ68,Raw!$C$1174:$N$1278,Prices!AU$35,0)</f>
        <v>#N/A</v>
      </c>
      <c r="AV68" s="17" t="e">
        <f>VLOOKUP($AQ68,Raw!$C$1174:$N$1278,Prices!AV$35,0)</f>
        <v>#N/A</v>
      </c>
      <c r="AW68" s="17" t="e">
        <f>VLOOKUP($AQ68,Raw!$C$1174:$N$1278,Prices!AW$35,0)</f>
        <v>#N/A</v>
      </c>
      <c r="AX68" s="17" t="e">
        <f>VLOOKUP($AQ68,Raw!$C$1174:$N$1278,Prices!AX$35,0)</f>
        <v>#N/A</v>
      </c>
      <c r="AY68" s="17" t="e">
        <f>VLOOKUP($AQ68,Raw!$C$1174:$N$1278,Prices!AY$35,0)</f>
        <v>#N/A</v>
      </c>
      <c r="AZ68" s="17" t="e">
        <f>VLOOKUP($AQ68,Raw!$C$1174:$N$1278,Prices!AZ$35,0)</f>
        <v>#N/A</v>
      </c>
      <c r="BA68" s="17" t="e">
        <f>VLOOKUP($AQ68,Raw!$C$1174:$N$1278,Prices!BA$35,0)</f>
        <v>#N/A</v>
      </c>
      <c r="BB68" s="17" t="e">
        <f>VLOOKUP($AQ68,Raw!$C$1174:$N$1278,Prices!BB$35,0)</f>
        <v>#N/A</v>
      </c>
      <c r="BC68" s="17" t="e">
        <f>VLOOKUP($AQ68,Raw!$C$1174:$N$1278,Prices!BC$35,0)</f>
        <v>#N/A</v>
      </c>
      <c r="BE68" t="s">
        <v>109</v>
      </c>
      <c r="BF68" s="16" t="s">
        <v>243</v>
      </c>
      <c r="BG68" s="17" t="e">
        <f>VLOOKUP($BE68,Raw!$C$1324:$N$1428,Prices!BG$35,0)</f>
        <v>#N/A</v>
      </c>
      <c r="BH68" s="17" t="e">
        <f>VLOOKUP($BE68,Raw!$C$1324:$N$1428,Prices!BH$35,0)</f>
        <v>#N/A</v>
      </c>
      <c r="BI68" s="17" t="e">
        <f>VLOOKUP($BE68,Raw!$C$1324:$N$1428,Prices!BI$35,0)</f>
        <v>#N/A</v>
      </c>
      <c r="BJ68" s="17" t="e">
        <f>VLOOKUP($BE68,Raw!$C$1324:$N$1428,Prices!BJ$35,0)</f>
        <v>#N/A</v>
      </c>
      <c r="BK68" s="17" t="e">
        <f>VLOOKUP($BE68,Raw!$C$1324:$N$1428,Prices!BK$35,0)</f>
        <v>#N/A</v>
      </c>
      <c r="BL68" s="17" t="e">
        <f>VLOOKUP($BE68,Raw!$C$1324:$N$1428,Prices!BL$35,0)</f>
        <v>#N/A</v>
      </c>
      <c r="BM68" s="17" t="e">
        <f>VLOOKUP($BE68,Raw!$C$1324:$N$1428,Prices!BM$35,0)</f>
        <v>#N/A</v>
      </c>
      <c r="BN68" s="17" t="e">
        <f>VLOOKUP($BE68,Raw!$C$1324:$N$1428,Prices!BN$35,0)</f>
        <v>#N/A</v>
      </c>
      <c r="BO68" s="17" t="e">
        <f>VLOOKUP($BE68,Raw!$C$1324:$N$1428,Prices!BO$35,0)</f>
        <v>#N/A</v>
      </c>
      <c r="BP68" s="17" t="e">
        <f>VLOOKUP($BE68,Raw!$C$1324:$N$1428,Prices!BP$35,0)</f>
        <v>#N/A</v>
      </c>
      <c r="BQ68" s="17" t="e">
        <f>VLOOKUP($BE68,Raw!$C$1324:$N$1428,Prices!BQ$35,0)</f>
        <v>#N/A</v>
      </c>
      <c r="BS68" t="s">
        <v>109</v>
      </c>
      <c r="BT68" s="16" t="s">
        <v>243</v>
      </c>
      <c r="BU68" s="17" t="e">
        <f>VLOOKUP($BS68,Raw!$C$1474:$N$1578,Prices!BU$35,0)</f>
        <v>#N/A</v>
      </c>
      <c r="BV68" s="17" t="e">
        <f>VLOOKUP($BS68,Raw!$C$1474:$N$1578,Prices!BV$35,0)</f>
        <v>#N/A</v>
      </c>
      <c r="BW68" s="17" t="e">
        <f>VLOOKUP($BS68,Raw!$C$1474:$N$1578,Prices!BW$35,0)</f>
        <v>#N/A</v>
      </c>
      <c r="BX68" s="17" t="e">
        <f>VLOOKUP($BS68,Raw!$C$1474:$N$1578,Prices!BX$35,0)</f>
        <v>#N/A</v>
      </c>
      <c r="BY68" s="17" t="e">
        <f>VLOOKUP($BS68,Raw!$C$1474:$N$1578,Prices!BY$35,0)</f>
        <v>#N/A</v>
      </c>
      <c r="BZ68" s="17" t="e">
        <f>VLOOKUP($BS68,Raw!$C$1474:$N$1578,Prices!BZ$35,0)</f>
        <v>#N/A</v>
      </c>
      <c r="CA68" s="17" t="e">
        <f>VLOOKUP($BS68,Raw!$C$1474:$N$1578,Prices!CA$35,0)</f>
        <v>#N/A</v>
      </c>
      <c r="CB68" s="17" t="e">
        <f>VLOOKUP($BS68,Raw!$C$1474:$N$1578,Prices!CB$35,0)</f>
        <v>#N/A</v>
      </c>
      <c r="CC68" s="17" t="e">
        <f>VLOOKUP($BS68,Raw!$C$1474:$N$1578,Prices!CC$35,0)</f>
        <v>#N/A</v>
      </c>
      <c r="CD68" s="17" t="e">
        <f>VLOOKUP($BS68,Raw!$C$1474:$N$1578,Prices!CD$35,0)</f>
        <v>#N/A</v>
      </c>
      <c r="CE68" s="17" t="e">
        <f>VLOOKUP($BS68,Raw!$C$1474:$N$1578,Prices!CE$35,0)</f>
        <v>#N/A</v>
      </c>
      <c r="CG68" t="s">
        <v>109</v>
      </c>
      <c r="CH68" s="16" t="s">
        <v>243</v>
      </c>
      <c r="CI68" s="17" t="e">
        <f>VLOOKUP($CG68,Raw!$C$1624:$N$1728,Prices!CI$35,0)</f>
        <v>#N/A</v>
      </c>
      <c r="CJ68" s="17" t="e">
        <f>VLOOKUP($CG68,Raw!$C$1624:$N$1728,Prices!CJ$35,0)</f>
        <v>#N/A</v>
      </c>
      <c r="CK68" s="17" t="e">
        <f>VLOOKUP($CG68,Raw!$C$1624:$N$1728,Prices!CK$35,0)</f>
        <v>#N/A</v>
      </c>
      <c r="CL68" s="17" t="e">
        <f>VLOOKUP($CG68,Raw!$C$1624:$N$1728,Prices!CL$35,0)</f>
        <v>#N/A</v>
      </c>
      <c r="CM68" s="17" t="e">
        <f>VLOOKUP($CG68,Raw!$C$1624:$N$1728,Prices!CM$35,0)</f>
        <v>#N/A</v>
      </c>
      <c r="CN68" s="17" t="e">
        <f>VLOOKUP($CG68,Raw!$C$1624:$N$1728,Prices!CN$35,0)</f>
        <v>#N/A</v>
      </c>
      <c r="CO68" s="17" t="e">
        <f>VLOOKUP($CG68,Raw!$C$1624:$N$1728,Prices!CO$35,0)</f>
        <v>#N/A</v>
      </c>
      <c r="CP68" s="17" t="e">
        <f>VLOOKUP($CG68,Raw!$C$1624:$N$1728,Prices!CP$35,0)</f>
        <v>#N/A</v>
      </c>
      <c r="CQ68" s="17" t="e">
        <f>VLOOKUP($CG68,Raw!$C$1624:$N$1728,Prices!CQ$35,0)</f>
        <v>#N/A</v>
      </c>
      <c r="CR68" s="17" t="e">
        <f>VLOOKUP($CG68,Raw!$C$1624:$N$1728,Prices!CR$35,0)</f>
        <v>#N/A</v>
      </c>
      <c r="CS68" s="17" t="e">
        <f>VLOOKUP($CG68,Raw!$C$1624:$N$1728,Prices!CS$35,0)</f>
        <v>#N/A</v>
      </c>
    </row>
    <row r="69" spans="1:97" x14ac:dyDescent="0.3">
      <c r="A69" t="s">
        <v>36</v>
      </c>
      <c r="B69" s="16" t="s">
        <v>244</v>
      </c>
      <c r="C69" s="17">
        <f>VLOOKUP($A69,Raw!$C$724:$N$792,Prices!C$35,0)</f>
        <v>0.29617725853454629</v>
      </c>
      <c r="D69" s="17">
        <f>VLOOKUP($A69,Raw!$C$724:$N$792,Prices!D$35,0)</f>
        <v>-0.42366537153593065</v>
      </c>
      <c r="E69" s="17">
        <f>VLOOKUP($A69,Raw!$C$724:$N$792,Prices!E$35,0)</f>
        <v>9.9999999999999995E-8</v>
      </c>
      <c r="F69" s="17">
        <f>VLOOKUP($A69,Raw!$C$724:$N$792,Prices!F$35,0)</f>
        <v>9.9999999999999995E-8</v>
      </c>
      <c r="G69" s="17">
        <f>VLOOKUP($A69,Raw!$C$724:$N$792,Prices!G$35,0)</f>
        <v>9.9999999999999995E-8</v>
      </c>
      <c r="H69" s="17">
        <f>VLOOKUP($A69,Raw!$C$724:$N$792,Prices!H$35,0)</f>
        <v>9.9999999999999995E-8</v>
      </c>
      <c r="I69" s="17">
        <f>VLOOKUP($A69,Raw!$C$724:$N$792,Prices!I$35,0)</f>
        <v>9.9999999999999995E-8</v>
      </c>
      <c r="J69" s="17">
        <f>VLOOKUP($A69,Raw!$C$724:$N$792,Prices!J$35,0)</f>
        <v>9.9999999999999995E-8</v>
      </c>
      <c r="K69" s="17">
        <f>VLOOKUP($A69,Raw!$C$724:$N$792,Prices!K$35,0)</f>
        <v>9.9999999999999995E-8</v>
      </c>
      <c r="L69" s="17">
        <f>VLOOKUP($A69,Raw!$C$724:$N$792,Prices!L$35,0)</f>
        <v>9.9999999999999995E-8</v>
      </c>
      <c r="M69" s="17">
        <f>VLOOKUP($A69,Raw!$C$724:$N$792,Prices!M$35,0)</f>
        <v>9.9999999999999995E-8</v>
      </c>
      <c r="N69" s="17"/>
      <c r="O69" t="s">
        <v>110</v>
      </c>
      <c r="P69" s="16" t="s">
        <v>245</v>
      </c>
      <c r="Q69" s="17" t="e">
        <f>VLOOKUP($O69,Raw!$C$874:$N$978,Prices!Q$35,0)</f>
        <v>#N/A</v>
      </c>
      <c r="R69" s="17" t="e">
        <f>VLOOKUP($O69,Raw!$C$874:$N$978,Prices!R$35,0)</f>
        <v>#N/A</v>
      </c>
      <c r="S69" s="17" t="e">
        <f>VLOOKUP($O69,Raw!$C$874:$N$978,Prices!S$35,0)</f>
        <v>#N/A</v>
      </c>
      <c r="T69" s="17" t="e">
        <f>VLOOKUP($O69,Raw!$C$874:$N$978,Prices!T$35,0)</f>
        <v>#N/A</v>
      </c>
      <c r="U69" s="17" t="e">
        <f>VLOOKUP($O69,Raw!$C$874:$N$978,Prices!U$35,0)</f>
        <v>#N/A</v>
      </c>
      <c r="V69" s="17" t="e">
        <f>VLOOKUP($O69,Raw!$C$874:$N$978,Prices!V$35,0)</f>
        <v>#N/A</v>
      </c>
      <c r="W69" s="17" t="e">
        <f>VLOOKUP($O69,Raw!$C$874:$N$978,Prices!W$35,0)</f>
        <v>#N/A</v>
      </c>
      <c r="X69" s="17" t="e">
        <f>VLOOKUP($O69,Raw!$C$874:$N$978,Prices!X$35,0)</f>
        <v>#N/A</v>
      </c>
      <c r="Y69" s="17" t="e">
        <f>VLOOKUP($O69,Raw!$C$874:$N$978,Prices!Y$35,0)</f>
        <v>#N/A</v>
      </c>
      <c r="Z69" s="17" t="e">
        <f>VLOOKUP($O69,Raw!$C$874:$N$978,Prices!Z$35,0)</f>
        <v>#N/A</v>
      </c>
      <c r="AA69" s="17" t="e">
        <f>VLOOKUP($O69,Raw!$C$874:$N$978,Prices!AA$35,0)</f>
        <v>#N/A</v>
      </c>
      <c r="AC69" t="s">
        <v>110</v>
      </c>
      <c r="AD69" s="16" t="s">
        <v>245</v>
      </c>
      <c r="AE69" s="17" t="e">
        <f>VLOOKUP($AC69,Raw!$C$1024:$N$1128,Prices!AE$35,0)</f>
        <v>#N/A</v>
      </c>
      <c r="AF69" s="17" t="e">
        <f>VLOOKUP($AC69,Raw!$C$1024:$N$1128,Prices!AF$35,0)</f>
        <v>#N/A</v>
      </c>
      <c r="AG69" s="17" t="e">
        <f>VLOOKUP($AC69,Raw!$C$1024:$N$1128,Prices!AG$35,0)</f>
        <v>#N/A</v>
      </c>
      <c r="AH69" s="17" t="e">
        <f>VLOOKUP($AC69,Raw!$C$1024:$N$1128,Prices!AH$35,0)</f>
        <v>#N/A</v>
      </c>
      <c r="AI69" s="17" t="e">
        <f>VLOOKUP($AC69,Raw!$C$1024:$N$1128,Prices!AI$35,0)</f>
        <v>#N/A</v>
      </c>
      <c r="AJ69" s="17" t="e">
        <f>VLOOKUP($AC69,Raw!$C$1024:$N$1128,Prices!AJ$35,0)</f>
        <v>#N/A</v>
      </c>
      <c r="AK69" s="17" t="e">
        <f>VLOOKUP($AC69,Raw!$C$1024:$N$1128,Prices!AK$35,0)</f>
        <v>#N/A</v>
      </c>
      <c r="AL69" s="17" t="e">
        <f>VLOOKUP($AC69,Raw!$C$1024:$N$1128,Prices!AL$35,0)</f>
        <v>#N/A</v>
      </c>
      <c r="AM69" s="17" t="e">
        <f>VLOOKUP($AC69,Raw!$C$1024:$N$1128,Prices!AM$35,0)</f>
        <v>#N/A</v>
      </c>
      <c r="AN69" s="17" t="e">
        <f>VLOOKUP($AC69,Raw!$C$1024:$N$1128,Prices!AN$35,0)</f>
        <v>#N/A</v>
      </c>
      <c r="AO69" s="17" t="e">
        <f>VLOOKUP($AC69,Raw!$C$1024:$N$1128,Prices!AO$35,0)</f>
        <v>#N/A</v>
      </c>
      <c r="AQ69" t="s">
        <v>110</v>
      </c>
      <c r="AR69" s="16" t="s">
        <v>245</v>
      </c>
      <c r="AS69" s="17" t="e">
        <f>VLOOKUP($AQ69,Raw!$C$1174:$N$1278,Prices!AS$35,0)</f>
        <v>#N/A</v>
      </c>
      <c r="AT69" s="17" t="e">
        <f>VLOOKUP($AQ69,Raw!$C$1174:$N$1278,Prices!AT$35,0)</f>
        <v>#N/A</v>
      </c>
      <c r="AU69" s="17" t="e">
        <f>VLOOKUP($AQ69,Raw!$C$1174:$N$1278,Prices!AU$35,0)</f>
        <v>#N/A</v>
      </c>
      <c r="AV69" s="17" t="e">
        <f>VLOOKUP($AQ69,Raw!$C$1174:$N$1278,Prices!AV$35,0)</f>
        <v>#N/A</v>
      </c>
      <c r="AW69" s="17" t="e">
        <f>VLOOKUP($AQ69,Raw!$C$1174:$N$1278,Prices!AW$35,0)</f>
        <v>#N/A</v>
      </c>
      <c r="AX69" s="17" t="e">
        <f>VLOOKUP($AQ69,Raw!$C$1174:$N$1278,Prices!AX$35,0)</f>
        <v>#N/A</v>
      </c>
      <c r="AY69" s="17" t="e">
        <f>VLOOKUP($AQ69,Raw!$C$1174:$N$1278,Prices!AY$35,0)</f>
        <v>#N/A</v>
      </c>
      <c r="AZ69" s="17" t="e">
        <f>VLOOKUP($AQ69,Raw!$C$1174:$N$1278,Prices!AZ$35,0)</f>
        <v>#N/A</v>
      </c>
      <c r="BA69" s="17" t="e">
        <f>VLOOKUP($AQ69,Raw!$C$1174:$N$1278,Prices!BA$35,0)</f>
        <v>#N/A</v>
      </c>
      <c r="BB69" s="17" t="e">
        <f>VLOOKUP($AQ69,Raw!$C$1174:$N$1278,Prices!BB$35,0)</f>
        <v>#N/A</v>
      </c>
      <c r="BC69" s="17" t="e">
        <f>VLOOKUP($AQ69,Raw!$C$1174:$N$1278,Prices!BC$35,0)</f>
        <v>#N/A</v>
      </c>
      <c r="BE69" t="s">
        <v>110</v>
      </c>
      <c r="BF69" s="16" t="s">
        <v>245</v>
      </c>
      <c r="BG69" s="17" t="e">
        <f>VLOOKUP($BE69,Raw!$C$1324:$N$1428,Prices!BG$35,0)</f>
        <v>#N/A</v>
      </c>
      <c r="BH69" s="17" t="e">
        <f>VLOOKUP($BE69,Raw!$C$1324:$N$1428,Prices!BH$35,0)</f>
        <v>#N/A</v>
      </c>
      <c r="BI69" s="17" t="e">
        <f>VLOOKUP($BE69,Raw!$C$1324:$N$1428,Prices!BI$35,0)</f>
        <v>#N/A</v>
      </c>
      <c r="BJ69" s="17" t="e">
        <f>VLOOKUP($BE69,Raw!$C$1324:$N$1428,Prices!BJ$35,0)</f>
        <v>#N/A</v>
      </c>
      <c r="BK69" s="17" t="e">
        <f>VLOOKUP($BE69,Raw!$C$1324:$N$1428,Prices!BK$35,0)</f>
        <v>#N/A</v>
      </c>
      <c r="BL69" s="17" t="e">
        <f>VLOOKUP($BE69,Raw!$C$1324:$N$1428,Prices!BL$35,0)</f>
        <v>#N/A</v>
      </c>
      <c r="BM69" s="17" t="e">
        <f>VLOOKUP($BE69,Raw!$C$1324:$N$1428,Prices!BM$35,0)</f>
        <v>#N/A</v>
      </c>
      <c r="BN69" s="17" t="e">
        <f>VLOOKUP($BE69,Raw!$C$1324:$N$1428,Prices!BN$35,0)</f>
        <v>#N/A</v>
      </c>
      <c r="BO69" s="17" t="e">
        <f>VLOOKUP($BE69,Raw!$C$1324:$N$1428,Prices!BO$35,0)</f>
        <v>#N/A</v>
      </c>
      <c r="BP69" s="17" t="e">
        <f>VLOOKUP($BE69,Raw!$C$1324:$N$1428,Prices!BP$35,0)</f>
        <v>#N/A</v>
      </c>
      <c r="BQ69" s="17" t="e">
        <f>VLOOKUP($BE69,Raw!$C$1324:$N$1428,Prices!BQ$35,0)</f>
        <v>#N/A</v>
      </c>
      <c r="BS69" t="s">
        <v>110</v>
      </c>
      <c r="BT69" s="16" t="s">
        <v>245</v>
      </c>
      <c r="BU69" s="17" t="e">
        <f>VLOOKUP($BS69,Raw!$C$1474:$N$1578,Prices!BU$35,0)</f>
        <v>#N/A</v>
      </c>
      <c r="BV69" s="17" t="e">
        <f>VLOOKUP($BS69,Raw!$C$1474:$N$1578,Prices!BV$35,0)</f>
        <v>#N/A</v>
      </c>
      <c r="BW69" s="17" t="e">
        <f>VLOOKUP($BS69,Raw!$C$1474:$N$1578,Prices!BW$35,0)</f>
        <v>#N/A</v>
      </c>
      <c r="BX69" s="17" t="e">
        <f>VLOOKUP($BS69,Raw!$C$1474:$N$1578,Prices!BX$35,0)</f>
        <v>#N/A</v>
      </c>
      <c r="BY69" s="17" t="e">
        <f>VLOOKUP($BS69,Raw!$C$1474:$N$1578,Prices!BY$35,0)</f>
        <v>#N/A</v>
      </c>
      <c r="BZ69" s="17" t="e">
        <f>VLOOKUP($BS69,Raw!$C$1474:$N$1578,Prices!BZ$35,0)</f>
        <v>#N/A</v>
      </c>
      <c r="CA69" s="17" t="e">
        <f>VLOOKUP($BS69,Raw!$C$1474:$N$1578,Prices!CA$35,0)</f>
        <v>#N/A</v>
      </c>
      <c r="CB69" s="17" t="e">
        <f>VLOOKUP($BS69,Raw!$C$1474:$N$1578,Prices!CB$35,0)</f>
        <v>#N/A</v>
      </c>
      <c r="CC69" s="17" t="e">
        <f>VLOOKUP($BS69,Raw!$C$1474:$N$1578,Prices!CC$35,0)</f>
        <v>#N/A</v>
      </c>
      <c r="CD69" s="17" t="e">
        <f>VLOOKUP($BS69,Raw!$C$1474:$N$1578,Prices!CD$35,0)</f>
        <v>#N/A</v>
      </c>
      <c r="CE69" s="17" t="e">
        <f>VLOOKUP($BS69,Raw!$C$1474:$N$1578,Prices!CE$35,0)</f>
        <v>#N/A</v>
      </c>
      <c r="CG69" t="s">
        <v>110</v>
      </c>
      <c r="CH69" s="16" t="s">
        <v>245</v>
      </c>
      <c r="CI69" s="17" t="e">
        <f>VLOOKUP($CG69,Raw!$C$1624:$N$1728,Prices!CI$35,0)</f>
        <v>#N/A</v>
      </c>
      <c r="CJ69" s="17" t="e">
        <f>VLOOKUP($CG69,Raw!$C$1624:$N$1728,Prices!CJ$35,0)</f>
        <v>#N/A</v>
      </c>
      <c r="CK69" s="17" t="e">
        <f>VLOOKUP($CG69,Raw!$C$1624:$N$1728,Prices!CK$35,0)</f>
        <v>#N/A</v>
      </c>
      <c r="CL69" s="17" t="e">
        <f>VLOOKUP($CG69,Raw!$C$1624:$N$1728,Prices!CL$35,0)</f>
        <v>#N/A</v>
      </c>
      <c r="CM69" s="17" t="e">
        <f>VLOOKUP($CG69,Raw!$C$1624:$N$1728,Prices!CM$35,0)</f>
        <v>#N/A</v>
      </c>
      <c r="CN69" s="17" t="e">
        <f>VLOOKUP($CG69,Raw!$C$1624:$N$1728,Prices!CN$35,0)</f>
        <v>#N/A</v>
      </c>
      <c r="CO69" s="17" t="e">
        <f>VLOOKUP($CG69,Raw!$C$1624:$N$1728,Prices!CO$35,0)</f>
        <v>#N/A</v>
      </c>
      <c r="CP69" s="17" t="e">
        <f>VLOOKUP($CG69,Raw!$C$1624:$N$1728,Prices!CP$35,0)</f>
        <v>#N/A</v>
      </c>
      <c r="CQ69" s="17" t="e">
        <f>VLOOKUP($CG69,Raw!$C$1624:$N$1728,Prices!CQ$35,0)</f>
        <v>#N/A</v>
      </c>
      <c r="CR69" s="17" t="e">
        <f>VLOOKUP($CG69,Raw!$C$1624:$N$1728,Prices!CR$35,0)</f>
        <v>#N/A</v>
      </c>
      <c r="CS69" s="17" t="e">
        <f>VLOOKUP($CG69,Raw!$C$1624:$N$1728,Prices!CS$35,0)</f>
        <v>#N/A</v>
      </c>
    </row>
    <row r="70" spans="1:97" x14ac:dyDescent="0.3">
      <c r="A70" t="s">
        <v>37</v>
      </c>
      <c r="B70" s="14" t="s">
        <v>246</v>
      </c>
      <c r="C70" s="15" t="e">
        <f>VLOOKUP($A70,Raw!$C$724:$N$792,Prices!C$35,0)</f>
        <v>#N/A</v>
      </c>
      <c r="D70" s="15" t="e">
        <f>VLOOKUP($A70,Raw!$C$724:$N$792,Prices!D$35,0)</f>
        <v>#N/A</v>
      </c>
      <c r="E70" s="15" t="e">
        <f>VLOOKUP($A70,Raw!$C$724:$N$792,Prices!E$35,0)</f>
        <v>#N/A</v>
      </c>
      <c r="F70" s="15" t="e">
        <f>VLOOKUP($A70,Raw!$C$724:$N$792,Prices!F$35,0)</f>
        <v>#N/A</v>
      </c>
      <c r="G70" s="15" t="e">
        <f>VLOOKUP($A70,Raw!$C$724:$N$792,Prices!G$35,0)</f>
        <v>#N/A</v>
      </c>
      <c r="H70" s="15" t="e">
        <f>VLOOKUP($A70,Raw!$C$724:$N$792,Prices!H$35,0)</f>
        <v>#N/A</v>
      </c>
      <c r="I70" s="15" t="e">
        <f>VLOOKUP($A70,Raw!$C$724:$N$792,Prices!I$35,0)</f>
        <v>#N/A</v>
      </c>
      <c r="J70" s="15" t="e">
        <f>VLOOKUP($A70,Raw!$C$724:$N$792,Prices!J$35,0)</f>
        <v>#N/A</v>
      </c>
      <c r="K70" s="15" t="e">
        <f>VLOOKUP($A70,Raw!$C$724:$N$792,Prices!K$35,0)</f>
        <v>#N/A</v>
      </c>
      <c r="L70" s="15" t="e">
        <f>VLOOKUP($A70,Raw!$C$724:$N$792,Prices!L$35,0)</f>
        <v>#N/A</v>
      </c>
      <c r="M70" s="15" t="e">
        <f>VLOOKUP($A70,Raw!$C$724:$N$792,Prices!M$35,0)</f>
        <v>#N/A</v>
      </c>
      <c r="N70" s="15"/>
      <c r="O70" t="s">
        <v>111</v>
      </c>
      <c r="P70" s="16" t="s">
        <v>247</v>
      </c>
      <c r="Q70" s="17" t="e">
        <f>VLOOKUP($O70,Raw!$C$874:$N$978,Prices!Q$35,0)</f>
        <v>#N/A</v>
      </c>
      <c r="R70" s="17" t="e">
        <f>VLOOKUP($O70,Raw!$C$874:$N$978,Prices!R$35,0)</f>
        <v>#N/A</v>
      </c>
      <c r="S70" s="17" t="e">
        <f>VLOOKUP($O70,Raw!$C$874:$N$978,Prices!S$35,0)</f>
        <v>#N/A</v>
      </c>
      <c r="T70" s="17" t="e">
        <f>VLOOKUP($O70,Raw!$C$874:$N$978,Prices!T$35,0)</f>
        <v>#N/A</v>
      </c>
      <c r="U70" s="17" t="e">
        <f>VLOOKUP($O70,Raw!$C$874:$N$978,Prices!U$35,0)</f>
        <v>#N/A</v>
      </c>
      <c r="V70" s="17" t="e">
        <f>VLOOKUP($O70,Raw!$C$874:$N$978,Prices!V$35,0)</f>
        <v>#N/A</v>
      </c>
      <c r="W70" s="17" t="e">
        <f>VLOOKUP($O70,Raw!$C$874:$N$978,Prices!W$35,0)</f>
        <v>#N/A</v>
      </c>
      <c r="X70" s="17" t="e">
        <f>VLOOKUP($O70,Raw!$C$874:$N$978,Prices!X$35,0)</f>
        <v>#N/A</v>
      </c>
      <c r="Y70" s="17" t="e">
        <f>VLOOKUP($O70,Raw!$C$874:$N$978,Prices!Y$35,0)</f>
        <v>#N/A</v>
      </c>
      <c r="Z70" s="17" t="e">
        <f>VLOOKUP($O70,Raw!$C$874:$N$978,Prices!Z$35,0)</f>
        <v>#N/A</v>
      </c>
      <c r="AA70" s="17" t="e">
        <f>VLOOKUP($O70,Raw!$C$874:$N$978,Prices!AA$35,0)</f>
        <v>#N/A</v>
      </c>
      <c r="AC70" t="s">
        <v>111</v>
      </c>
      <c r="AD70" s="16" t="s">
        <v>247</v>
      </c>
      <c r="AE70" s="17" t="e">
        <f>VLOOKUP($AC70,Raw!$C$1024:$N$1128,Prices!AE$35,0)</f>
        <v>#N/A</v>
      </c>
      <c r="AF70" s="17" t="e">
        <f>VLOOKUP($AC70,Raw!$C$1024:$N$1128,Prices!AF$35,0)</f>
        <v>#N/A</v>
      </c>
      <c r="AG70" s="17" t="e">
        <f>VLOOKUP($AC70,Raw!$C$1024:$N$1128,Prices!AG$35,0)</f>
        <v>#N/A</v>
      </c>
      <c r="AH70" s="17" t="e">
        <f>VLOOKUP($AC70,Raw!$C$1024:$N$1128,Prices!AH$35,0)</f>
        <v>#N/A</v>
      </c>
      <c r="AI70" s="17" t="e">
        <f>VLOOKUP($AC70,Raw!$C$1024:$N$1128,Prices!AI$35,0)</f>
        <v>#N/A</v>
      </c>
      <c r="AJ70" s="17" t="e">
        <f>VLOOKUP($AC70,Raw!$C$1024:$N$1128,Prices!AJ$35,0)</f>
        <v>#N/A</v>
      </c>
      <c r="AK70" s="17" t="e">
        <f>VLOOKUP($AC70,Raw!$C$1024:$N$1128,Prices!AK$35,0)</f>
        <v>#N/A</v>
      </c>
      <c r="AL70" s="17" t="e">
        <f>VLOOKUP($AC70,Raw!$C$1024:$N$1128,Prices!AL$35,0)</f>
        <v>#N/A</v>
      </c>
      <c r="AM70" s="17" t="e">
        <f>VLOOKUP($AC70,Raw!$C$1024:$N$1128,Prices!AM$35,0)</f>
        <v>#N/A</v>
      </c>
      <c r="AN70" s="17" t="e">
        <f>VLOOKUP($AC70,Raw!$C$1024:$N$1128,Prices!AN$35,0)</f>
        <v>#N/A</v>
      </c>
      <c r="AO70" s="17" t="e">
        <f>VLOOKUP($AC70,Raw!$C$1024:$N$1128,Prices!AO$35,0)</f>
        <v>#N/A</v>
      </c>
      <c r="AQ70" t="s">
        <v>111</v>
      </c>
      <c r="AR70" s="16" t="s">
        <v>247</v>
      </c>
      <c r="AS70" s="17" t="e">
        <f>VLOOKUP($AQ70,Raw!$C$1174:$N$1278,Prices!AS$35,0)</f>
        <v>#N/A</v>
      </c>
      <c r="AT70" s="17" t="e">
        <f>VLOOKUP($AQ70,Raw!$C$1174:$N$1278,Prices!AT$35,0)</f>
        <v>#N/A</v>
      </c>
      <c r="AU70" s="17" t="e">
        <f>VLOOKUP($AQ70,Raw!$C$1174:$N$1278,Prices!AU$35,0)</f>
        <v>#N/A</v>
      </c>
      <c r="AV70" s="17" t="e">
        <f>VLOOKUP($AQ70,Raw!$C$1174:$N$1278,Prices!AV$35,0)</f>
        <v>#N/A</v>
      </c>
      <c r="AW70" s="17" t="e">
        <f>VLOOKUP($AQ70,Raw!$C$1174:$N$1278,Prices!AW$35,0)</f>
        <v>#N/A</v>
      </c>
      <c r="AX70" s="17" t="e">
        <f>VLOOKUP($AQ70,Raw!$C$1174:$N$1278,Prices!AX$35,0)</f>
        <v>#N/A</v>
      </c>
      <c r="AY70" s="17" t="e">
        <f>VLOOKUP($AQ70,Raw!$C$1174:$N$1278,Prices!AY$35,0)</f>
        <v>#N/A</v>
      </c>
      <c r="AZ70" s="17" t="e">
        <f>VLOOKUP($AQ70,Raw!$C$1174:$N$1278,Prices!AZ$35,0)</f>
        <v>#N/A</v>
      </c>
      <c r="BA70" s="17" t="e">
        <f>VLOOKUP($AQ70,Raw!$C$1174:$N$1278,Prices!BA$35,0)</f>
        <v>#N/A</v>
      </c>
      <c r="BB70" s="17" t="e">
        <f>VLOOKUP($AQ70,Raw!$C$1174:$N$1278,Prices!BB$35,0)</f>
        <v>#N/A</v>
      </c>
      <c r="BC70" s="17" t="e">
        <f>VLOOKUP($AQ70,Raw!$C$1174:$N$1278,Prices!BC$35,0)</f>
        <v>#N/A</v>
      </c>
      <c r="BE70" t="s">
        <v>111</v>
      </c>
      <c r="BF70" s="16" t="s">
        <v>247</v>
      </c>
      <c r="BG70" s="17" t="e">
        <f>VLOOKUP($BE70,Raw!$C$1324:$N$1428,Prices!BG$35,0)</f>
        <v>#N/A</v>
      </c>
      <c r="BH70" s="17" t="e">
        <f>VLOOKUP($BE70,Raw!$C$1324:$N$1428,Prices!BH$35,0)</f>
        <v>#N/A</v>
      </c>
      <c r="BI70" s="17" t="e">
        <f>VLOOKUP($BE70,Raw!$C$1324:$N$1428,Prices!BI$35,0)</f>
        <v>#N/A</v>
      </c>
      <c r="BJ70" s="17" t="e">
        <f>VLOOKUP($BE70,Raw!$C$1324:$N$1428,Prices!BJ$35,0)</f>
        <v>#N/A</v>
      </c>
      <c r="BK70" s="17" t="e">
        <f>VLOOKUP($BE70,Raw!$C$1324:$N$1428,Prices!BK$35,0)</f>
        <v>#N/A</v>
      </c>
      <c r="BL70" s="17" t="e">
        <f>VLOOKUP($BE70,Raw!$C$1324:$N$1428,Prices!BL$35,0)</f>
        <v>#N/A</v>
      </c>
      <c r="BM70" s="17" t="e">
        <f>VLOOKUP($BE70,Raw!$C$1324:$N$1428,Prices!BM$35,0)</f>
        <v>#N/A</v>
      </c>
      <c r="BN70" s="17" t="e">
        <f>VLOOKUP($BE70,Raw!$C$1324:$N$1428,Prices!BN$35,0)</f>
        <v>#N/A</v>
      </c>
      <c r="BO70" s="17" t="e">
        <f>VLOOKUP($BE70,Raw!$C$1324:$N$1428,Prices!BO$35,0)</f>
        <v>#N/A</v>
      </c>
      <c r="BP70" s="17" t="e">
        <f>VLOOKUP($BE70,Raw!$C$1324:$N$1428,Prices!BP$35,0)</f>
        <v>#N/A</v>
      </c>
      <c r="BQ70" s="17" t="e">
        <f>VLOOKUP($BE70,Raw!$C$1324:$N$1428,Prices!BQ$35,0)</f>
        <v>#N/A</v>
      </c>
      <c r="BS70" t="s">
        <v>111</v>
      </c>
      <c r="BT70" s="16" t="s">
        <v>247</v>
      </c>
      <c r="BU70" s="17" t="e">
        <f>VLOOKUP($BS70,Raw!$C$1474:$N$1578,Prices!BU$35,0)</f>
        <v>#N/A</v>
      </c>
      <c r="BV70" s="17" t="e">
        <f>VLOOKUP($BS70,Raw!$C$1474:$N$1578,Prices!BV$35,0)</f>
        <v>#N/A</v>
      </c>
      <c r="BW70" s="17" t="e">
        <f>VLOOKUP($BS70,Raw!$C$1474:$N$1578,Prices!BW$35,0)</f>
        <v>#N/A</v>
      </c>
      <c r="BX70" s="17" t="e">
        <f>VLOOKUP($BS70,Raw!$C$1474:$N$1578,Prices!BX$35,0)</f>
        <v>#N/A</v>
      </c>
      <c r="BY70" s="17" t="e">
        <f>VLOOKUP($BS70,Raw!$C$1474:$N$1578,Prices!BY$35,0)</f>
        <v>#N/A</v>
      </c>
      <c r="BZ70" s="17" t="e">
        <f>VLOOKUP($BS70,Raw!$C$1474:$N$1578,Prices!BZ$35,0)</f>
        <v>#N/A</v>
      </c>
      <c r="CA70" s="17" t="e">
        <f>VLOOKUP($BS70,Raw!$C$1474:$N$1578,Prices!CA$35,0)</f>
        <v>#N/A</v>
      </c>
      <c r="CB70" s="17" t="e">
        <f>VLOOKUP($BS70,Raw!$C$1474:$N$1578,Prices!CB$35,0)</f>
        <v>#N/A</v>
      </c>
      <c r="CC70" s="17" t="e">
        <f>VLOOKUP($BS70,Raw!$C$1474:$N$1578,Prices!CC$35,0)</f>
        <v>#N/A</v>
      </c>
      <c r="CD70" s="17" t="e">
        <f>VLOOKUP($BS70,Raw!$C$1474:$N$1578,Prices!CD$35,0)</f>
        <v>#N/A</v>
      </c>
      <c r="CE70" s="17" t="e">
        <f>VLOOKUP($BS70,Raw!$C$1474:$N$1578,Prices!CE$35,0)</f>
        <v>#N/A</v>
      </c>
      <c r="CG70" t="s">
        <v>111</v>
      </c>
      <c r="CH70" s="16" t="s">
        <v>247</v>
      </c>
      <c r="CI70" s="17" t="e">
        <f>VLOOKUP($CG70,Raw!$C$1624:$N$1728,Prices!CI$35,0)</f>
        <v>#N/A</v>
      </c>
      <c r="CJ70" s="17" t="e">
        <f>VLOOKUP($CG70,Raw!$C$1624:$N$1728,Prices!CJ$35,0)</f>
        <v>#N/A</v>
      </c>
      <c r="CK70" s="17" t="e">
        <f>VLOOKUP($CG70,Raw!$C$1624:$N$1728,Prices!CK$35,0)</f>
        <v>#N/A</v>
      </c>
      <c r="CL70" s="17" t="e">
        <f>VLOOKUP($CG70,Raw!$C$1624:$N$1728,Prices!CL$35,0)</f>
        <v>#N/A</v>
      </c>
      <c r="CM70" s="17" t="e">
        <f>VLOOKUP($CG70,Raw!$C$1624:$N$1728,Prices!CM$35,0)</f>
        <v>#N/A</v>
      </c>
      <c r="CN70" s="17" t="e">
        <f>VLOOKUP($CG70,Raw!$C$1624:$N$1728,Prices!CN$35,0)</f>
        <v>#N/A</v>
      </c>
      <c r="CO70" s="17" t="e">
        <f>VLOOKUP($CG70,Raw!$C$1624:$N$1728,Prices!CO$35,0)</f>
        <v>#N/A</v>
      </c>
      <c r="CP70" s="17" t="e">
        <f>VLOOKUP($CG70,Raw!$C$1624:$N$1728,Prices!CP$35,0)</f>
        <v>#N/A</v>
      </c>
      <c r="CQ70" s="17" t="e">
        <f>VLOOKUP($CG70,Raw!$C$1624:$N$1728,Prices!CQ$35,0)</f>
        <v>#N/A</v>
      </c>
      <c r="CR70" s="17" t="e">
        <f>VLOOKUP($CG70,Raw!$C$1624:$N$1728,Prices!CR$35,0)</f>
        <v>#N/A</v>
      </c>
      <c r="CS70" s="17" t="e">
        <f>VLOOKUP($CG70,Raw!$C$1624:$N$1728,Prices!CS$35,0)</f>
        <v>#N/A</v>
      </c>
    </row>
    <row r="71" spans="1:97" x14ac:dyDescent="0.3">
      <c r="A71" t="s">
        <v>38</v>
      </c>
      <c r="B71" s="16" t="s">
        <v>248</v>
      </c>
      <c r="C71" s="17" t="e">
        <f>VLOOKUP($A71,Raw!$C$724:$N$792,Prices!C$35,0)</f>
        <v>#N/A</v>
      </c>
      <c r="D71" s="17" t="e">
        <f>VLOOKUP($A71,Raw!$C$724:$N$792,Prices!D$35,0)</f>
        <v>#N/A</v>
      </c>
      <c r="E71" s="17" t="e">
        <f>VLOOKUP($A71,Raw!$C$724:$N$792,Prices!E$35,0)</f>
        <v>#N/A</v>
      </c>
      <c r="F71" s="17" t="e">
        <f>VLOOKUP($A71,Raw!$C$724:$N$792,Prices!F$35,0)</f>
        <v>#N/A</v>
      </c>
      <c r="G71" s="17" t="e">
        <f>VLOOKUP($A71,Raw!$C$724:$N$792,Prices!G$35,0)</f>
        <v>#N/A</v>
      </c>
      <c r="H71" s="17" t="e">
        <f>VLOOKUP($A71,Raw!$C$724:$N$792,Prices!H$35,0)</f>
        <v>#N/A</v>
      </c>
      <c r="I71" s="17" t="e">
        <f>VLOOKUP($A71,Raw!$C$724:$N$792,Prices!I$35,0)</f>
        <v>#N/A</v>
      </c>
      <c r="J71" s="17" t="e">
        <f>VLOOKUP($A71,Raw!$C$724:$N$792,Prices!J$35,0)</f>
        <v>#N/A</v>
      </c>
      <c r="K71" s="17" t="e">
        <f>VLOOKUP($A71,Raw!$C$724:$N$792,Prices!K$35,0)</f>
        <v>#N/A</v>
      </c>
      <c r="L71" s="17" t="e">
        <f>VLOOKUP($A71,Raw!$C$724:$N$792,Prices!L$35,0)</f>
        <v>#N/A</v>
      </c>
      <c r="M71" s="17" t="e">
        <f>VLOOKUP($A71,Raw!$C$724:$N$792,Prices!M$35,0)</f>
        <v>#N/A</v>
      </c>
      <c r="N71" s="17"/>
      <c r="O71" t="s">
        <v>112</v>
      </c>
      <c r="P71" s="16" t="s">
        <v>217</v>
      </c>
      <c r="Q71" s="17" t="e">
        <f>VLOOKUP($O71,Raw!$C$874:$N$978,Prices!Q$35,0)</f>
        <v>#N/A</v>
      </c>
      <c r="R71" s="17" t="e">
        <f>VLOOKUP($O71,Raw!$C$874:$N$978,Prices!R$35,0)</f>
        <v>#N/A</v>
      </c>
      <c r="S71" s="17" t="e">
        <f>VLOOKUP($O71,Raw!$C$874:$N$978,Prices!S$35,0)</f>
        <v>#N/A</v>
      </c>
      <c r="T71" s="17" t="e">
        <f>VLOOKUP($O71,Raw!$C$874:$N$978,Prices!T$35,0)</f>
        <v>#N/A</v>
      </c>
      <c r="U71" s="17" t="e">
        <f>VLOOKUP($O71,Raw!$C$874:$N$978,Prices!U$35,0)</f>
        <v>#N/A</v>
      </c>
      <c r="V71" s="17" t="e">
        <f>VLOOKUP($O71,Raw!$C$874:$N$978,Prices!V$35,0)</f>
        <v>#N/A</v>
      </c>
      <c r="W71" s="17" t="e">
        <f>VLOOKUP($O71,Raw!$C$874:$N$978,Prices!W$35,0)</f>
        <v>#N/A</v>
      </c>
      <c r="X71" s="17" t="e">
        <f>VLOOKUP($O71,Raw!$C$874:$N$978,Prices!X$35,0)</f>
        <v>#N/A</v>
      </c>
      <c r="Y71" s="17" t="e">
        <f>VLOOKUP($O71,Raw!$C$874:$N$978,Prices!Y$35,0)</f>
        <v>#N/A</v>
      </c>
      <c r="Z71" s="17" t="e">
        <f>VLOOKUP($O71,Raw!$C$874:$N$978,Prices!Z$35,0)</f>
        <v>#N/A</v>
      </c>
      <c r="AA71" s="17" t="e">
        <f>VLOOKUP($O71,Raw!$C$874:$N$978,Prices!AA$35,0)</f>
        <v>#N/A</v>
      </c>
      <c r="AC71" t="s">
        <v>112</v>
      </c>
      <c r="AD71" s="16" t="s">
        <v>217</v>
      </c>
      <c r="AE71" s="17" t="e">
        <f>VLOOKUP($AC71,Raw!$C$1024:$N$1128,Prices!AE$35,0)</f>
        <v>#N/A</v>
      </c>
      <c r="AF71" s="17" t="e">
        <f>VLOOKUP($AC71,Raw!$C$1024:$N$1128,Prices!AF$35,0)</f>
        <v>#N/A</v>
      </c>
      <c r="AG71" s="17" t="e">
        <f>VLOOKUP($AC71,Raw!$C$1024:$N$1128,Prices!AG$35,0)</f>
        <v>#N/A</v>
      </c>
      <c r="AH71" s="17" t="e">
        <f>VLOOKUP($AC71,Raw!$C$1024:$N$1128,Prices!AH$35,0)</f>
        <v>#N/A</v>
      </c>
      <c r="AI71" s="17" t="e">
        <f>VLOOKUP($AC71,Raw!$C$1024:$N$1128,Prices!AI$35,0)</f>
        <v>#N/A</v>
      </c>
      <c r="AJ71" s="17" t="e">
        <f>VLOOKUP($AC71,Raw!$C$1024:$N$1128,Prices!AJ$35,0)</f>
        <v>#N/A</v>
      </c>
      <c r="AK71" s="17" t="e">
        <f>VLOOKUP($AC71,Raw!$C$1024:$N$1128,Prices!AK$35,0)</f>
        <v>#N/A</v>
      </c>
      <c r="AL71" s="17" t="e">
        <f>VLOOKUP($AC71,Raw!$C$1024:$N$1128,Prices!AL$35,0)</f>
        <v>#N/A</v>
      </c>
      <c r="AM71" s="17" t="e">
        <f>VLOOKUP($AC71,Raw!$C$1024:$N$1128,Prices!AM$35,0)</f>
        <v>#N/A</v>
      </c>
      <c r="AN71" s="17" t="e">
        <f>VLOOKUP($AC71,Raw!$C$1024:$N$1128,Prices!AN$35,0)</f>
        <v>#N/A</v>
      </c>
      <c r="AO71" s="17" t="e">
        <f>VLOOKUP($AC71,Raw!$C$1024:$N$1128,Prices!AO$35,0)</f>
        <v>#N/A</v>
      </c>
      <c r="AQ71" t="s">
        <v>112</v>
      </c>
      <c r="AR71" s="16" t="s">
        <v>217</v>
      </c>
      <c r="AS71" s="17" t="e">
        <f>VLOOKUP($AQ71,Raw!$C$1174:$N$1278,Prices!AS$35,0)</f>
        <v>#N/A</v>
      </c>
      <c r="AT71" s="17" t="e">
        <f>VLOOKUP($AQ71,Raw!$C$1174:$N$1278,Prices!AT$35,0)</f>
        <v>#N/A</v>
      </c>
      <c r="AU71" s="17" t="e">
        <f>VLOOKUP($AQ71,Raw!$C$1174:$N$1278,Prices!AU$35,0)</f>
        <v>#N/A</v>
      </c>
      <c r="AV71" s="17" t="e">
        <f>VLOOKUP($AQ71,Raw!$C$1174:$N$1278,Prices!AV$35,0)</f>
        <v>#N/A</v>
      </c>
      <c r="AW71" s="17" t="e">
        <f>VLOOKUP($AQ71,Raw!$C$1174:$N$1278,Prices!AW$35,0)</f>
        <v>#N/A</v>
      </c>
      <c r="AX71" s="17" t="e">
        <f>VLOOKUP($AQ71,Raw!$C$1174:$N$1278,Prices!AX$35,0)</f>
        <v>#N/A</v>
      </c>
      <c r="AY71" s="17" t="e">
        <f>VLOOKUP($AQ71,Raw!$C$1174:$N$1278,Prices!AY$35,0)</f>
        <v>#N/A</v>
      </c>
      <c r="AZ71" s="17" t="e">
        <f>VLOOKUP($AQ71,Raw!$C$1174:$N$1278,Prices!AZ$35,0)</f>
        <v>#N/A</v>
      </c>
      <c r="BA71" s="17" t="e">
        <f>VLOOKUP($AQ71,Raw!$C$1174:$N$1278,Prices!BA$35,0)</f>
        <v>#N/A</v>
      </c>
      <c r="BB71" s="17" t="e">
        <f>VLOOKUP($AQ71,Raw!$C$1174:$N$1278,Prices!BB$35,0)</f>
        <v>#N/A</v>
      </c>
      <c r="BC71" s="17" t="e">
        <f>VLOOKUP($AQ71,Raw!$C$1174:$N$1278,Prices!BC$35,0)</f>
        <v>#N/A</v>
      </c>
      <c r="BE71" t="s">
        <v>112</v>
      </c>
      <c r="BF71" s="16" t="s">
        <v>217</v>
      </c>
      <c r="BG71" s="17" t="e">
        <f>VLOOKUP($BE71,Raw!$C$1324:$N$1428,Prices!BG$35,0)</f>
        <v>#N/A</v>
      </c>
      <c r="BH71" s="17" t="e">
        <f>VLOOKUP($BE71,Raw!$C$1324:$N$1428,Prices!BH$35,0)</f>
        <v>#N/A</v>
      </c>
      <c r="BI71" s="17" t="e">
        <f>VLOOKUP($BE71,Raw!$C$1324:$N$1428,Prices!BI$35,0)</f>
        <v>#N/A</v>
      </c>
      <c r="BJ71" s="17" t="e">
        <f>VLOOKUP($BE71,Raw!$C$1324:$N$1428,Prices!BJ$35,0)</f>
        <v>#N/A</v>
      </c>
      <c r="BK71" s="17" t="e">
        <f>VLOOKUP($BE71,Raw!$C$1324:$N$1428,Prices!BK$35,0)</f>
        <v>#N/A</v>
      </c>
      <c r="BL71" s="17" t="e">
        <f>VLOOKUP($BE71,Raw!$C$1324:$N$1428,Prices!BL$35,0)</f>
        <v>#N/A</v>
      </c>
      <c r="BM71" s="17" t="e">
        <f>VLOOKUP($BE71,Raw!$C$1324:$N$1428,Prices!BM$35,0)</f>
        <v>#N/A</v>
      </c>
      <c r="BN71" s="17" t="e">
        <f>VLOOKUP($BE71,Raw!$C$1324:$N$1428,Prices!BN$35,0)</f>
        <v>#N/A</v>
      </c>
      <c r="BO71" s="17" t="e">
        <f>VLOOKUP($BE71,Raw!$C$1324:$N$1428,Prices!BO$35,0)</f>
        <v>#N/A</v>
      </c>
      <c r="BP71" s="17" t="e">
        <f>VLOOKUP($BE71,Raw!$C$1324:$N$1428,Prices!BP$35,0)</f>
        <v>#N/A</v>
      </c>
      <c r="BQ71" s="17" t="e">
        <f>VLOOKUP($BE71,Raw!$C$1324:$N$1428,Prices!BQ$35,0)</f>
        <v>#N/A</v>
      </c>
      <c r="BS71" t="s">
        <v>112</v>
      </c>
      <c r="BT71" s="16" t="s">
        <v>217</v>
      </c>
      <c r="BU71" s="17" t="e">
        <f>VLOOKUP($BS71,Raw!$C$1474:$N$1578,Prices!BU$35,0)</f>
        <v>#N/A</v>
      </c>
      <c r="BV71" s="17" t="e">
        <f>VLOOKUP($BS71,Raw!$C$1474:$N$1578,Prices!BV$35,0)</f>
        <v>#N/A</v>
      </c>
      <c r="BW71" s="17" t="e">
        <f>VLOOKUP($BS71,Raw!$C$1474:$N$1578,Prices!BW$35,0)</f>
        <v>#N/A</v>
      </c>
      <c r="BX71" s="17" t="e">
        <f>VLOOKUP($BS71,Raw!$C$1474:$N$1578,Prices!BX$35,0)</f>
        <v>#N/A</v>
      </c>
      <c r="BY71" s="17" t="e">
        <f>VLOOKUP($BS71,Raw!$C$1474:$N$1578,Prices!BY$35,0)</f>
        <v>#N/A</v>
      </c>
      <c r="BZ71" s="17" t="e">
        <f>VLOOKUP($BS71,Raw!$C$1474:$N$1578,Prices!BZ$35,0)</f>
        <v>#N/A</v>
      </c>
      <c r="CA71" s="17" t="e">
        <f>VLOOKUP($BS71,Raw!$C$1474:$N$1578,Prices!CA$35,0)</f>
        <v>#N/A</v>
      </c>
      <c r="CB71" s="17" t="e">
        <f>VLOOKUP($BS71,Raw!$C$1474:$N$1578,Prices!CB$35,0)</f>
        <v>#N/A</v>
      </c>
      <c r="CC71" s="17" t="e">
        <f>VLOOKUP($BS71,Raw!$C$1474:$N$1578,Prices!CC$35,0)</f>
        <v>#N/A</v>
      </c>
      <c r="CD71" s="17" t="e">
        <f>VLOOKUP($BS71,Raw!$C$1474:$N$1578,Prices!CD$35,0)</f>
        <v>#N/A</v>
      </c>
      <c r="CE71" s="17" t="e">
        <f>VLOOKUP($BS71,Raw!$C$1474:$N$1578,Prices!CE$35,0)</f>
        <v>#N/A</v>
      </c>
      <c r="CG71" t="s">
        <v>112</v>
      </c>
      <c r="CH71" s="16" t="s">
        <v>217</v>
      </c>
      <c r="CI71" s="17" t="e">
        <f>VLOOKUP($CG71,Raw!$C$1624:$N$1728,Prices!CI$35,0)</f>
        <v>#N/A</v>
      </c>
      <c r="CJ71" s="17" t="e">
        <f>VLOOKUP($CG71,Raw!$C$1624:$N$1728,Prices!CJ$35,0)</f>
        <v>#N/A</v>
      </c>
      <c r="CK71" s="17" t="e">
        <f>VLOOKUP($CG71,Raw!$C$1624:$N$1728,Prices!CK$35,0)</f>
        <v>#N/A</v>
      </c>
      <c r="CL71" s="17" t="e">
        <f>VLOOKUP($CG71,Raw!$C$1624:$N$1728,Prices!CL$35,0)</f>
        <v>#N/A</v>
      </c>
      <c r="CM71" s="17" t="e">
        <f>VLOOKUP($CG71,Raw!$C$1624:$N$1728,Prices!CM$35,0)</f>
        <v>#N/A</v>
      </c>
      <c r="CN71" s="17" t="e">
        <f>VLOOKUP($CG71,Raw!$C$1624:$N$1728,Prices!CN$35,0)</f>
        <v>#N/A</v>
      </c>
      <c r="CO71" s="17" t="e">
        <f>VLOOKUP($CG71,Raw!$C$1624:$N$1728,Prices!CO$35,0)</f>
        <v>#N/A</v>
      </c>
      <c r="CP71" s="17" t="e">
        <f>VLOOKUP($CG71,Raw!$C$1624:$N$1728,Prices!CP$35,0)</f>
        <v>#N/A</v>
      </c>
      <c r="CQ71" s="17" t="e">
        <f>VLOOKUP($CG71,Raw!$C$1624:$N$1728,Prices!CQ$35,0)</f>
        <v>#N/A</v>
      </c>
      <c r="CR71" s="17" t="e">
        <f>VLOOKUP($CG71,Raw!$C$1624:$N$1728,Prices!CR$35,0)</f>
        <v>#N/A</v>
      </c>
      <c r="CS71" s="17" t="e">
        <f>VLOOKUP($CG71,Raw!$C$1624:$N$1728,Prices!CS$35,0)</f>
        <v>#N/A</v>
      </c>
    </row>
    <row r="72" spans="1:97" x14ac:dyDescent="0.3">
      <c r="A72" t="s">
        <v>39</v>
      </c>
      <c r="B72" s="16" t="s">
        <v>249</v>
      </c>
      <c r="C72" s="17" t="e">
        <f>VLOOKUP($A72,Raw!$C$724:$N$792,Prices!C$35,0)</f>
        <v>#N/A</v>
      </c>
      <c r="D72" s="17" t="e">
        <f>VLOOKUP($A72,Raw!$C$724:$N$792,Prices!D$35,0)</f>
        <v>#N/A</v>
      </c>
      <c r="E72" s="17" t="e">
        <f>VLOOKUP($A72,Raw!$C$724:$N$792,Prices!E$35,0)</f>
        <v>#N/A</v>
      </c>
      <c r="F72" s="17" t="e">
        <f>VLOOKUP($A72,Raw!$C$724:$N$792,Prices!F$35,0)</f>
        <v>#N/A</v>
      </c>
      <c r="G72" s="17" t="e">
        <f>VLOOKUP($A72,Raw!$C$724:$N$792,Prices!G$35,0)</f>
        <v>#N/A</v>
      </c>
      <c r="H72" s="17" t="e">
        <f>VLOOKUP($A72,Raw!$C$724:$N$792,Prices!H$35,0)</f>
        <v>#N/A</v>
      </c>
      <c r="I72" s="17" t="e">
        <f>VLOOKUP($A72,Raw!$C$724:$N$792,Prices!I$35,0)</f>
        <v>#N/A</v>
      </c>
      <c r="J72" s="17" t="e">
        <f>VLOOKUP($A72,Raw!$C$724:$N$792,Prices!J$35,0)</f>
        <v>#N/A</v>
      </c>
      <c r="K72" s="17" t="e">
        <f>VLOOKUP($A72,Raw!$C$724:$N$792,Prices!K$35,0)</f>
        <v>#N/A</v>
      </c>
      <c r="L72" s="17" t="e">
        <f>VLOOKUP($A72,Raw!$C$724:$N$792,Prices!L$35,0)</f>
        <v>#N/A</v>
      </c>
      <c r="M72" s="17" t="e">
        <f>VLOOKUP($A72,Raw!$C$724:$N$792,Prices!M$35,0)</f>
        <v>#N/A</v>
      </c>
      <c r="N72" s="17"/>
      <c r="O72" t="s">
        <v>113</v>
      </c>
      <c r="P72" s="16" t="s">
        <v>219</v>
      </c>
      <c r="Q72" s="17" t="e">
        <f>VLOOKUP($O72,Raw!$C$874:$N$978,Prices!Q$35,0)</f>
        <v>#N/A</v>
      </c>
      <c r="R72" s="17" t="e">
        <f>VLOOKUP($O72,Raw!$C$874:$N$978,Prices!R$35,0)</f>
        <v>#N/A</v>
      </c>
      <c r="S72" s="17" t="e">
        <f>VLOOKUP($O72,Raw!$C$874:$N$978,Prices!S$35,0)</f>
        <v>#N/A</v>
      </c>
      <c r="T72" s="17" t="e">
        <f>VLOOKUP($O72,Raw!$C$874:$N$978,Prices!T$35,0)</f>
        <v>#N/A</v>
      </c>
      <c r="U72" s="17" t="e">
        <f>VLOOKUP($O72,Raw!$C$874:$N$978,Prices!U$35,0)</f>
        <v>#N/A</v>
      </c>
      <c r="V72" s="17" t="e">
        <f>VLOOKUP($O72,Raw!$C$874:$N$978,Prices!V$35,0)</f>
        <v>#N/A</v>
      </c>
      <c r="W72" s="17" t="e">
        <f>VLOOKUP($O72,Raw!$C$874:$N$978,Prices!W$35,0)</f>
        <v>#N/A</v>
      </c>
      <c r="X72" s="17" t="e">
        <f>VLOOKUP($O72,Raw!$C$874:$N$978,Prices!X$35,0)</f>
        <v>#N/A</v>
      </c>
      <c r="Y72" s="17" t="e">
        <f>VLOOKUP($O72,Raw!$C$874:$N$978,Prices!Y$35,0)</f>
        <v>#N/A</v>
      </c>
      <c r="Z72" s="17" t="e">
        <f>VLOOKUP($O72,Raw!$C$874:$N$978,Prices!Z$35,0)</f>
        <v>#N/A</v>
      </c>
      <c r="AA72" s="17" t="e">
        <f>VLOOKUP($O72,Raw!$C$874:$N$978,Prices!AA$35,0)</f>
        <v>#N/A</v>
      </c>
      <c r="AC72" t="s">
        <v>113</v>
      </c>
      <c r="AD72" s="16" t="s">
        <v>219</v>
      </c>
      <c r="AE72" s="17" t="e">
        <f>VLOOKUP($AC72,Raw!$C$1024:$N$1128,Prices!AE$35,0)</f>
        <v>#N/A</v>
      </c>
      <c r="AF72" s="17" t="e">
        <f>VLOOKUP($AC72,Raw!$C$1024:$N$1128,Prices!AF$35,0)</f>
        <v>#N/A</v>
      </c>
      <c r="AG72" s="17" t="e">
        <f>VLOOKUP($AC72,Raw!$C$1024:$N$1128,Prices!AG$35,0)</f>
        <v>#N/A</v>
      </c>
      <c r="AH72" s="17" t="e">
        <f>VLOOKUP($AC72,Raw!$C$1024:$N$1128,Prices!AH$35,0)</f>
        <v>#N/A</v>
      </c>
      <c r="AI72" s="17" t="e">
        <f>VLOOKUP($AC72,Raw!$C$1024:$N$1128,Prices!AI$35,0)</f>
        <v>#N/A</v>
      </c>
      <c r="AJ72" s="17" t="e">
        <f>VLOOKUP($AC72,Raw!$C$1024:$N$1128,Prices!AJ$35,0)</f>
        <v>#N/A</v>
      </c>
      <c r="AK72" s="17" t="e">
        <f>VLOOKUP($AC72,Raw!$C$1024:$N$1128,Prices!AK$35,0)</f>
        <v>#N/A</v>
      </c>
      <c r="AL72" s="17" t="e">
        <f>VLOOKUP($AC72,Raw!$C$1024:$N$1128,Prices!AL$35,0)</f>
        <v>#N/A</v>
      </c>
      <c r="AM72" s="17" t="e">
        <f>VLOOKUP($AC72,Raw!$C$1024:$N$1128,Prices!AM$35,0)</f>
        <v>#N/A</v>
      </c>
      <c r="AN72" s="17" t="e">
        <f>VLOOKUP($AC72,Raw!$C$1024:$N$1128,Prices!AN$35,0)</f>
        <v>#N/A</v>
      </c>
      <c r="AO72" s="17" t="e">
        <f>VLOOKUP($AC72,Raw!$C$1024:$N$1128,Prices!AO$35,0)</f>
        <v>#N/A</v>
      </c>
      <c r="AQ72" t="s">
        <v>113</v>
      </c>
      <c r="AR72" s="16" t="s">
        <v>219</v>
      </c>
      <c r="AS72" s="17" t="e">
        <f>VLOOKUP($AQ72,Raw!$C$1174:$N$1278,Prices!AS$35,0)</f>
        <v>#N/A</v>
      </c>
      <c r="AT72" s="17" t="e">
        <f>VLOOKUP($AQ72,Raw!$C$1174:$N$1278,Prices!AT$35,0)</f>
        <v>#N/A</v>
      </c>
      <c r="AU72" s="17" t="e">
        <f>VLOOKUP($AQ72,Raw!$C$1174:$N$1278,Prices!AU$35,0)</f>
        <v>#N/A</v>
      </c>
      <c r="AV72" s="17" t="e">
        <f>VLOOKUP($AQ72,Raw!$C$1174:$N$1278,Prices!AV$35,0)</f>
        <v>#N/A</v>
      </c>
      <c r="AW72" s="17" t="e">
        <f>VLOOKUP($AQ72,Raw!$C$1174:$N$1278,Prices!AW$35,0)</f>
        <v>#N/A</v>
      </c>
      <c r="AX72" s="17" t="e">
        <f>VLOOKUP($AQ72,Raw!$C$1174:$N$1278,Prices!AX$35,0)</f>
        <v>#N/A</v>
      </c>
      <c r="AY72" s="17" t="e">
        <f>VLOOKUP($AQ72,Raw!$C$1174:$N$1278,Prices!AY$35,0)</f>
        <v>#N/A</v>
      </c>
      <c r="AZ72" s="17" t="e">
        <f>VLOOKUP($AQ72,Raw!$C$1174:$N$1278,Prices!AZ$35,0)</f>
        <v>#N/A</v>
      </c>
      <c r="BA72" s="17" t="e">
        <f>VLOOKUP($AQ72,Raw!$C$1174:$N$1278,Prices!BA$35,0)</f>
        <v>#N/A</v>
      </c>
      <c r="BB72" s="17" t="e">
        <f>VLOOKUP($AQ72,Raw!$C$1174:$N$1278,Prices!BB$35,0)</f>
        <v>#N/A</v>
      </c>
      <c r="BC72" s="17" t="e">
        <f>VLOOKUP($AQ72,Raw!$C$1174:$N$1278,Prices!BC$35,0)</f>
        <v>#N/A</v>
      </c>
      <c r="BE72" t="s">
        <v>113</v>
      </c>
      <c r="BF72" s="16" t="s">
        <v>219</v>
      </c>
      <c r="BG72" s="17" t="e">
        <f>VLOOKUP($BE72,Raw!$C$1324:$N$1428,Prices!BG$35,0)</f>
        <v>#N/A</v>
      </c>
      <c r="BH72" s="17" t="e">
        <f>VLOOKUP($BE72,Raw!$C$1324:$N$1428,Prices!BH$35,0)</f>
        <v>#N/A</v>
      </c>
      <c r="BI72" s="17" t="e">
        <f>VLOOKUP($BE72,Raw!$C$1324:$N$1428,Prices!BI$35,0)</f>
        <v>#N/A</v>
      </c>
      <c r="BJ72" s="17" t="e">
        <f>VLOOKUP($BE72,Raw!$C$1324:$N$1428,Prices!BJ$35,0)</f>
        <v>#N/A</v>
      </c>
      <c r="BK72" s="17" t="e">
        <f>VLOOKUP($BE72,Raw!$C$1324:$N$1428,Prices!BK$35,0)</f>
        <v>#N/A</v>
      </c>
      <c r="BL72" s="17" t="e">
        <f>VLOOKUP($BE72,Raw!$C$1324:$N$1428,Prices!BL$35,0)</f>
        <v>#N/A</v>
      </c>
      <c r="BM72" s="17" t="e">
        <f>VLOOKUP($BE72,Raw!$C$1324:$N$1428,Prices!BM$35,0)</f>
        <v>#N/A</v>
      </c>
      <c r="BN72" s="17" t="e">
        <f>VLOOKUP($BE72,Raw!$C$1324:$N$1428,Prices!BN$35,0)</f>
        <v>#N/A</v>
      </c>
      <c r="BO72" s="17" t="e">
        <f>VLOOKUP($BE72,Raw!$C$1324:$N$1428,Prices!BO$35,0)</f>
        <v>#N/A</v>
      </c>
      <c r="BP72" s="17" t="e">
        <f>VLOOKUP($BE72,Raw!$C$1324:$N$1428,Prices!BP$35,0)</f>
        <v>#N/A</v>
      </c>
      <c r="BQ72" s="17" t="e">
        <f>VLOOKUP($BE72,Raw!$C$1324:$N$1428,Prices!BQ$35,0)</f>
        <v>#N/A</v>
      </c>
      <c r="BS72" t="s">
        <v>113</v>
      </c>
      <c r="BT72" s="16" t="s">
        <v>219</v>
      </c>
      <c r="BU72" s="17" t="e">
        <f>VLOOKUP($BS72,Raw!$C$1474:$N$1578,Prices!BU$35,0)</f>
        <v>#N/A</v>
      </c>
      <c r="BV72" s="17" t="e">
        <f>VLOOKUP($BS72,Raw!$C$1474:$N$1578,Prices!BV$35,0)</f>
        <v>#N/A</v>
      </c>
      <c r="BW72" s="17" t="e">
        <f>VLOOKUP($BS72,Raw!$C$1474:$N$1578,Prices!BW$35,0)</f>
        <v>#N/A</v>
      </c>
      <c r="BX72" s="17" t="e">
        <f>VLOOKUP($BS72,Raw!$C$1474:$N$1578,Prices!BX$35,0)</f>
        <v>#N/A</v>
      </c>
      <c r="BY72" s="17" t="e">
        <f>VLOOKUP($BS72,Raw!$C$1474:$N$1578,Prices!BY$35,0)</f>
        <v>#N/A</v>
      </c>
      <c r="BZ72" s="17" t="e">
        <f>VLOOKUP($BS72,Raw!$C$1474:$N$1578,Prices!BZ$35,0)</f>
        <v>#N/A</v>
      </c>
      <c r="CA72" s="17" t="e">
        <f>VLOOKUP($BS72,Raw!$C$1474:$N$1578,Prices!CA$35,0)</f>
        <v>#N/A</v>
      </c>
      <c r="CB72" s="17" t="e">
        <f>VLOOKUP($BS72,Raw!$C$1474:$N$1578,Prices!CB$35,0)</f>
        <v>#N/A</v>
      </c>
      <c r="CC72" s="17" t="e">
        <f>VLOOKUP($BS72,Raw!$C$1474:$N$1578,Prices!CC$35,0)</f>
        <v>#N/A</v>
      </c>
      <c r="CD72" s="17" t="e">
        <f>VLOOKUP($BS72,Raw!$C$1474:$N$1578,Prices!CD$35,0)</f>
        <v>#N/A</v>
      </c>
      <c r="CE72" s="17" t="e">
        <f>VLOOKUP($BS72,Raw!$C$1474:$N$1578,Prices!CE$35,0)</f>
        <v>#N/A</v>
      </c>
      <c r="CG72" t="s">
        <v>113</v>
      </c>
      <c r="CH72" s="16" t="s">
        <v>219</v>
      </c>
      <c r="CI72" s="17" t="e">
        <f>VLOOKUP($CG72,Raw!$C$1624:$N$1728,Prices!CI$35,0)</f>
        <v>#N/A</v>
      </c>
      <c r="CJ72" s="17" t="e">
        <f>VLOOKUP($CG72,Raw!$C$1624:$N$1728,Prices!CJ$35,0)</f>
        <v>#N/A</v>
      </c>
      <c r="CK72" s="17" t="e">
        <f>VLOOKUP($CG72,Raw!$C$1624:$N$1728,Prices!CK$35,0)</f>
        <v>#N/A</v>
      </c>
      <c r="CL72" s="17" t="e">
        <f>VLOOKUP($CG72,Raw!$C$1624:$N$1728,Prices!CL$35,0)</f>
        <v>#N/A</v>
      </c>
      <c r="CM72" s="17" t="e">
        <f>VLOOKUP($CG72,Raw!$C$1624:$N$1728,Prices!CM$35,0)</f>
        <v>#N/A</v>
      </c>
      <c r="CN72" s="17" t="e">
        <f>VLOOKUP($CG72,Raw!$C$1624:$N$1728,Prices!CN$35,0)</f>
        <v>#N/A</v>
      </c>
      <c r="CO72" s="17" t="e">
        <f>VLOOKUP($CG72,Raw!$C$1624:$N$1728,Prices!CO$35,0)</f>
        <v>#N/A</v>
      </c>
      <c r="CP72" s="17" t="e">
        <f>VLOOKUP($CG72,Raw!$C$1624:$N$1728,Prices!CP$35,0)</f>
        <v>#N/A</v>
      </c>
      <c r="CQ72" s="17" t="e">
        <f>VLOOKUP($CG72,Raw!$C$1624:$N$1728,Prices!CQ$35,0)</f>
        <v>#N/A</v>
      </c>
      <c r="CR72" s="17" t="e">
        <f>VLOOKUP($CG72,Raw!$C$1624:$N$1728,Prices!CR$35,0)</f>
        <v>#N/A</v>
      </c>
      <c r="CS72" s="17" t="e">
        <f>VLOOKUP($CG72,Raw!$C$1624:$N$1728,Prices!CS$35,0)</f>
        <v>#N/A</v>
      </c>
    </row>
    <row r="73" spans="1:97" x14ac:dyDescent="0.3">
      <c r="A73" t="s">
        <v>40</v>
      </c>
      <c r="B73" s="16" t="s">
        <v>250</v>
      </c>
      <c r="C73" s="17" t="e">
        <f>VLOOKUP($A73,Raw!$C$724:$N$792,Prices!C$35,0)</f>
        <v>#N/A</v>
      </c>
      <c r="D73" s="17" t="e">
        <f>VLOOKUP($A73,Raw!$C$724:$N$792,Prices!D$35,0)</f>
        <v>#N/A</v>
      </c>
      <c r="E73" s="17" t="e">
        <f>VLOOKUP($A73,Raw!$C$724:$N$792,Prices!E$35,0)</f>
        <v>#N/A</v>
      </c>
      <c r="F73" s="17" t="e">
        <f>VLOOKUP($A73,Raw!$C$724:$N$792,Prices!F$35,0)</f>
        <v>#N/A</v>
      </c>
      <c r="G73" s="17" t="e">
        <f>VLOOKUP($A73,Raw!$C$724:$N$792,Prices!G$35,0)</f>
        <v>#N/A</v>
      </c>
      <c r="H73" s="17" t="e">
        <f>VLOOKUP($A73,Raw!$C$724:$N$792,Prices!H$35,0)</f>
        <v>#N/A</v>
      </c>
      <c r="I73" s="17" t="e">
        <f>VLOOKUP($A73,Raw!$C$724:$N$792,Prices!I$35,0)</f>
        <v>#N/A</v>
      </c>
      <c r="J73" s="17" t="e">
        <f>VLOOKUP($A73,Raw!$C$724:$N$792,Prices!J$35,0)</f>
        <v>#N/A</v>
      </c>
      <c r="K73" s="17" t="e">
        <f>VLOOKUP($A73,Raw!$C$724:$N$792,Prices!K$35,0)</f>
        <v>#N/A</v>
      </c>
      <c r="L73" s="17" t="e">
        <f>VLOOKUP($A73,Raw!$C$724:$N$792,Prices!L$35,0)</f>
        <v>#N/A</v>
      </c>
      <c r="M73" s="17" t="e">
        <f>VLOOKUP($A73,Raw!$C$724:$N$792,Prices!M$35,0)</f>
        <v>#N/A</v>
      </c>
      <c r="N73" s="17"/>
      <c r="O73" t="s">
        <v>114</v>
      </c>
      <c r="P73" s="14" t="s">
        <v>221</v>
      </c>
      <c r="Q73" s="15" t="e">
        <f>VLOOKUP($O73,Raw!$C$874:$N$978,Prices!Q$35,0)</f>
        <v>#N/A</v>
      </c>
      <c r="R73" s="15" t="e">
        <f>VLOOKUP($O73,Raw!$C$874:$N$978,Prices!R$35,0)</f>
        <v>#N/A</v>
      </c>
      <c r="S73" s="15" t="e">
        <f>VLOOKUP($O73,Raw!$C$874:$N$978,Prices!S$35,0)</f>
        <v>#N/A</v>
      </c>
      <c r="T73" s="15" t="e">
        <f>VLOOKUP($O73,Raw!$C$874:$N$978,Prices!T$35,0)</f>
        <v>#N/A</v>
      </c>
      <c r="U73" s="15" t="e">
        <f>VLOOKUP($O73,Raw!$C$874:$N$978,Prices!U$35,0)</f>
        <v>#N/A</v>
      </c>
      <c r="V73" s="15" t="e">
        <f>VLOOKUP($O73,Raw!$C$874:$N$978,Prices!V$35,0)</f>
        <v>#N/A</v>
      </c>
      <c r="W73" s="15" t="e">
        <f>VLOOKUP($O73,Raw!$C$874:$N$978,Prices!W$35,0)</f>
        <v>#N/A</v>
      </c>
      <c r="X73" s="15" t="e">
        <f>VLOOKUP($O73,Raw!$C$874:$N$978,Prices!X$35,0)</f>
        <v>#N/A</v>
      </c>
      <c r="Y73" s="15" t="e">
        <f>VLOOKUP($O73,Raw!$C$874:$N$978,Prices!Y$35,0)</f>
        <v>#N/A</v>
      </c>
      <c r="Z73" s="15" t="e">
        <f>VLOOKUP($O73,Raw!$C$874:$N$978,Prices!Z$35,0)</f>
        <v>#N/A</v>
      </c>
      <c r="AA73" s="15" t="e">
        <f>VLOOKUP($O73,Raw!$C$874:$N$978,Prices!AA$35,0)</f>
        <v>#N/A</v>
      </c>
      <c r="AC73" t="s">
        <v>114</v>
      </c>
      <c r="AD73" s="14" t="s">
        <v>221</v>
      </c>
      <c r="AE73" s="15" t="e">
        <f>VLOOKUP($AC73,Raw!$C$1024:$N$1128,Prices!AE$35,0)</f>
        <v>#N/A</v>
      </c>
      <c r="AF73" s="15" t="e">
        <f>VLOOKUP($AC73,Raw!$C$1024:$N$1128,Prices!AF$35,0)</f>
        <v>#N/A</v>
      </c>
      <c r="AG73" s="15" t="e">
        <f>VLOOKUP($AC73,Raw!$C$1024:$N$1128,Prices!AG$35,0)</f>
        <v>#N/A</v>
      </c>
      <c r="AH73" s="15" t="e">
        <f>VLOOKUP($AC73,Raw!$C$1024:$N$1128,Prices!AH$35,0)</f>
        <v>#N/A</v>
      </c>
      <c r="AI73" s="15" t="e">
        <f>VLOOKUP($AC73,Raw!$C$1024:$N$1128,Prices!AI$35,0)</f>
        <v>#N/A</v>
      </c>
      <c r="AJ73" s="15" t="e">
        <f>VLOOKUP($AC73,Raw!$C$1024:$N$1128,Prices!AJ$35,0)</f>
        <v>#N/A</v>
      </c>
      <c r="AK73" s="15" t="e">
        <f>VLOOKUP($AC73,Raw!$C$1024:$N$1128,Prices!AK$35,0)</f>
        <v>#N/A</v>
      </c>
      <c r="AL73" s="15" t="e">
        <f>VLOOKUP($AC73,Raw!$C$1024:$N$1128,Prices!AL$35,0)</f>
        <v>#N/A</v>
      </c>
      <c r="AM73" s="15" t="e">
        <f>VLOOKUP($AC73,Raw!$C$1024:$N$1128,Prices!AM$35,0)</f>
        <v>#N/A</v>
      </c>
      <c r="AN73" s="15" t="e">
        <f>VLOOKUP($AC73,Raw!$C$1024:$N$1128,Prices!AN$35,0)</f>
        <v>#N/A</v>
      </c>
      <c r="AO73" s="15" t="e">
        <f>VLOOKUP($AC73,Raw!$C$1024:$N$1128,Prices!AO$35,0)</f>
        <v>#N/A</v>
      </c>
      <c r="AQ73" t="s">
        <v>114</v>
      </c>
      <c r="AR73" s="14" t="s">
        <v>221</v>
      </c>
      <c r="AS73" s="15" t="e">
        <f>VLOOKUP($AQ73,Raw!$C$1174:$N$1278,Prices!AS$35,0)</f>
        <v>#N/A</v>
      </c>
      <c r="AT73" s="15" t="e">
        <f>VLOOKUP($AQ73,Raw!$C$1174:$N$1278,Prices!AT$35,0)</f>
        <v>#N/A</v>
      </c>
      <c r="AU73" s="15" t="e">
        <f>VLOOKUP($AQ73,Raw!$C$1174:$N$1278,Prices!AU$35,0)</f>
        <v>#N/A</v>
      </c>
      <c r="AV73" s="15" t="e">
        <f>VLOOKUP($AQ73,Raw!$C$1174:$N$1278,Prices!AV$35,0)</f>
        <v>#N/A</v>
      </c>
      <c r="AW73" s="15" t="e">
        <f>VLOOKUP($AQ73,Raw!$C$1174:$N$1278,Prices!AW$35,0)</f>
        <v>#N/A</v>
      </c>
      <c r="AX73" s="15" t="e">
        <f>VLOOKUP($AQ73,Raw!$C$1174:$N$1278,Prices!AX$35,0)</f>
        <v>#N/A</v>
      </c>
      <c r="AY73" s="15" t="e">
        <f>VLOOKUP($AQ73,Raw!$C$1174:$N$1278,Prices!AY$35,0)</f>
        <v>#N/A</v>
      </c>
      <c r="AZ73" s="15" t="e">
        <f>VLOOKUP($AQ73,Raw!$C$1174:$N$1278,Prices!AZ$35,0)</f>
        <v>#N/A</v>
      </c>
      <c r="BA73" s="15" t="e">
        <f>VLOOKUP($AQ73,Raw!$C$1174:$N$1278,Prices!BA$35,0)</f>
        <v>#N/A</v>
      </c>
      <c r="BB73" s="15" t="e">
        <f>VLOOKUP($AQ73,Raw!$C$1174:$N$1278,Prices!BB$35,0)</f>
        <v>#N/A</v>
      </c>
      <c r="BC73" s="15" t="e">
        <f>VLOOKUP($AQ73,Raw!$C$1174:$N$1278,Prices!BC$35,0)</f>
        <v>#N/A</v>
      </c>
      <c r="BE73" t="s">
        <v>114</v>
      </c>
      <c r="BF73" s="14" t="s">
        <v>221</v>
      </c>
      <c r="BG73" s="15" t="e">
        <f>VLOOKUP($BE73,Raw!$C$1324:$N$1428,Prices!BG$35,0)</f>
        <v>#N/A</v>
      </c>
      <c r="BH73" s="15" t="e">
        <f>VLOOKUP($BE73,Raw!$C$1324:$N$1428,Prices!BH$35,0)</f>
        <v>#N/A</v>
      </c>
      <c r="BI73" s="15" t="e">
        <f>VLOOKUP($BE73,Raw!$C$1324:$N$1428,Prices!BI$35,0)</f>
        <v>#N/A</v>
      </c>
      <c r="BJ73" s="15" t="e">
        <f>VLOOKUP($BE73,Raw!$C$1324:$N$1428,Prices!BJ$35,0)</f>
        <v>#N/A</v>
      </c>
      <c r="BK73" s="15" t="e">
        <f>VLOOKUP($BE73,Raw!$C$1324:$N$1428,Prices!BK$35,0)</f>
        <v>#N/A</v>
      </c>
      <c r="BL73" s="15" t="e">
        <f>VLOOKUP($BE73,Raw!$C$1324:$N$1428,Prices!BL$35,0)</f>
        <v>#N/A</v>
      </c>
      <c r="BM73" s="15" t="e">
        <f>VLOOKUP($BE73,Raw!$C$1324:$N$1428,Prices!BM$35,0)</f>
        <v>#N/A</v>
      </c>
      <c r="BN73" s="15" t="e">
        <f>VLOOKUP($BE73,Raw!$C$1324:$N$1428,Prices!BN$35,0)</f>
        <v>#N/A</v>
      </c>
      <c r="BO73" s="15" t="e">
        <f>VLOOKUP($BE73,Raw!$C$1324:$N$1428,Prices!BO$35,0)</f>
        <v>#N/A</v>
      </c>
      <c r="BP73" s="15" t="e">
        <f>VLOOKUP($BE73,Raw!$C$1324:$N$1428,Prices!BP$35,0)</f>
        <v>#N/A</v>
      </c>
      <c r="BQ73" s="15" t="e">
        <f>VLOOKUP($BE73,Raw!$C$1324:$N$1428,Prices!BQ$35,0)</f>
        <v>#N/A</v>
      </c>
      <c r="BS73" t="s">
        <v>114</v>
      </c>
      <c r="BT73" s="14" t="s">
        <v>221</v>
      </c>
      <c r="BU73" s="15" t="e">
        <f>VLOOKUP($BS73,Raw!$C$1474:$N$1578,Prices!BU$35,0)</f>
        <v>#N/A</v>
      </c>
      <c r="BV73" s="15" t="e">
        <f>VLOOKUP($BS73,Raw!$C$1474:$N$1578,Prices!BV$35,0)</f>
        <v>#N/A</v>
      </c>
      <c r="BW73" s="15" t="e">
        <f>VLOOKUP($BS73,Raw!$C$1474:$N$1578,Prices!BW$35,0)</f>
        <v>#N/A</v>
      </c>
      <c r="BX73" s="15" t="e">
        <f>VLOOKUP($BS73,Raw!$C$1474:$N$1578,Prices!BX$35,0)</f>
        <v>#N/A</v>
      </c>
      <c r="BY73" s="15" t="e">
        <f>VLOOKUP($BS73,Raw!$C$1474:$N$1578,Prices!BY$35,0)</f>
        <v>#N/A</v>
      </c>
      <c r="BZ73" s="15" t="e">
        <f>VLOOKUP($BS73,Raw!$C$1474:$N$1578,Prices!BZ$35,0)</f>
        <v>#N/A</v>
      </c>
      <c r="CA73" s="15" t="e">
        <f>VLOOKUP($BS73,Raw!$C$1474:$N$1578,Prices!CA$35,0)</f>
        <v>#N/A</v>
      </c>
      <c r="CB73" s="15" t="e">
        <f>VLOOKUP($BS73,Raw!$C$1474:$N$1578,Prices!CB$35,0)</f>
        <v>#N/A</v>
      </c>
      <c r="CC73" s="15" t="e">
        <f>VLOOKUP($BS73,Raw!$C$1474:$N$1578,Prices!CC$35,0)</f>
        <v>#N/A</v>
      </c>
      <c r="CD73" s="15" t="e">
        <f>VLOOKUP($BS73,Raw!$C$1474:$N$1578,Prices!CD$35,0)</f>
        <v>#N/A</v>
      </c>
      <c r="CE73" s="15" t="e">
        <f>VLOOKUP($BS73,Raw!$C$1474:$N$1578,Prices!CE$35,0)</f>
        <v>#N/A</v>
      </c>
      <c r="CG73" t="s">
        <v>114</v>
      </c>
      <c r="CH73" s="14" t="s">
        <v>221</v>
      </c>
      <c r="CI73" s="15" t="e">
        <f>VLOOKUP($CG73,Raw!$C$1624:$N$1728,Prices!CI$35,0)</f>
        <v>#N/A</v>
      </c>
      <c r="CJ73" s="15" t="e">
        <f>VLOOKUP($CG73,Raw!$C$1624:$N$1728,Prices!CJ$35,0)</f>
        <v>#N/A</v>
      </c>
      <c r="CK73" s="15" t="e">
        <f>VLOOKUP($CG73,Raw!$C$1624:$N$1728,Prices!CK$35,0)</f>
        <v>#N/A</v>
      </c>
      <c r="CL73" s="15" t="e">
        <f>VLOOKUP($CG73,Raw!$C$1624:$N$1728,Prices!CL$35,0)</f>
        <v>#N/A</v>
      </c>
      <c r="CM73" s="15" t="e">
        <f>VLOOKUP($CG73,Raw!$C$1624:$N$1728,Prices!CM$35,0)</f>
        <v>#N/A</v>
      </c>
      <c r="CN73" s="15" t="e">
        <f>VLOOKUP($CG73,Raw!$C$1624:$N$1728,Prices!CN$35,0)</f>
        <v>#N/A</v>
      </c>
      <c r="CO73" s="15" t="e">
        <f>VLOOKUP($CG73,Raw!$C$1624:$N$1728,Prices!CO$35,0)</f>
        <v>#N/A</v>
      </c>
      <c r="CP73" s="15" t="e">
        <f>VLOOKUP($CG73,Raw!$C$1624:$N$1728,Prices!CP$35,0)</f>
        <v>#N/A</v>
      </c>
      <c r="CQ73" s="15" t="e">
        <f>VLOOKUP($CG73,Raw!$C$1624:$N$1728,Prices!CQ$35,0)</f>
        <v>#N/A</v>
      </c>
      <c r="CR73" s="15" t="e">
        <f>VLOOKUP($CG73,Raw!$C$1624:$N$1728,Prices!CR$35,0)</f>
        <v>#N/A</v>
      </c>
      <c r="CS73" s="15" t="e">
        <f>VLOOKUP($CG73,Raw!$C$1624:$N$1728,Prices!CS$35,0)</f>
        <v>#N/A</v>
      </c>
    </row>
    <row r="74" spans="1:97" x14ac:dyDescent="0.3">
      <c r="A74" t="s">
        <v>41</v>
      </c>
      <c r="B74" s="14" t="s">
        <v>251</v>
      </c>
      <c r="C74" s="15" t="e">
        <f>VLOOKUP($A74,Raw!$C$724:$N$792,Prices!C$35,0)</f>
        <v>#N/A</v>
      </c>
      <c r="D74" s="15" t="e">
        <f>VLOOKUP($A74,Raw!$C$724:$N$792,Prices!D$35,0)</f>
        <v>#N/A</v>
      </c>
      <c r="E74" s="15" t="e">
        <f>VLOOKUP($A74,Raw!$C$724:$N$792,Prices!E$35,0)</f>
        <v>#N/A</v>
      </c>
      <c r="F74" s="15" t="e">
        <f>VLOOKUP($A74,Raw!$C$724:$N$792,Prices!F$35,0)</f>
        <v>#N/A</v>
      </c>
      <c r="G74" s="15" t="e">
        <f>VLOOKUP($A74,Raw!$C$724:$N$792,Prices!G$35,0)</f>
        <v>#N/A</v>
      </c>
      <c r="H74" s="15" t="e">
        <f>VLOOKUP($A74,Raw!$C$724:$N$792,Prices!H$35,0)</f>
        <v>#N/A</v>
      </c>
      <c r="I74" s="15" t="e">
        <f>VLOOKUP($A74,Raw!$C$724:$N$792,Prices!I$35,0)</f>
        <v>#N/A</v>
      </c>
      <c r="J74" s="15" t="e">
        <f>VLOOKUP($A74,Raw!$C$724:$N$792,Prices!J$35,0)</f>
        <v>#N/A</v>
      </c>
      <c r="K74" s="15" t="e">
        <f>VLOOKUP($A74,Raw!$C$724:$N$792,Prices!K$35,0)</f>
        <v>#N/A</v>
      </c>
      <c r="L74" s="15" t="e">
        <f>VLOOKUP($A74,Raw!$C$724:$N$792,Prices!L$35,0)</f>
        <v>#N/A</v>
      </c>
      <c r="M74" s="15" t="e">
        <f>VLOOKUP($A74,Raw!$C$724:$N$792,Prices!M$35,0)</f>
        <v>#N/A</v>
      </c>
      <c r="N74" s="15"/>
      <c r="O74" t="s">
        <v>115</v>
      </c>
      <c r="P74" s="16" t="s">
        <v>223</v>
      </c>
      <c r="Q74" s="17" t="e">
        <f>VLOOKUP($O74,Raw!$C$874:$N$978,Prices!Q$35,0)</f>
        <v>#N/A</v>
      </c>
      <c r="R74" s="17" t="e">
        <f>VLOOKUP($O74,Raw!$C$874:$N$978,Prices!R$35,0)</f>
        <v>#N/A</v>
      </c>
      <c r="S74" s="17" t="e">
        <f>VLOOKUP($O74,Raw!$C$874:$N$978,Prices!S$35,0)</f>
        <v>#N/A</v>
      </c>
      <c r="T74" s="17" t="e">
        <f>VLOOKUP($O74,Raw!$C$874:$N$978,Prices!T$35,0)</f>
        <v>#N/A</v>
      </c>
      <c r="U74" s="17" t="e">
        <f>VLOOKUP($O74,Raw!$C$874:$N$978,Prices!U$35,0)</f>
        <v>#N/A</v>
      </c>
      <c r="V74" s="17" t="e">
        <f>VLOOKUP($O74,Raw!$C$874:$N$978,Prices!V$35,0)</f>
        <v>#N/A</v>
      </c>
      <c r="W74" s="17" t="e">
        <f>VLOOKUP($O74,Raw!$C$874:$N$978,Prices!W$35,0)</f>
        <v>#N/A</v>
      </c>
      <c r="X74" s="17" t="e">
        <f>VLOOKUP($O74,Raw!$C$874:$N$978,Prices!X$35,0)</f>
        <v>#N/A</v>
      </c>
      <c r="Y74" s="17" t="e">
        <f>VLOOKUP($O74,Raw!$C$874:$N$978,Prices!Y$35,0)</f>
        <v>#N/A</v>
      </c>
      <c r="Z74" s="17" t="e">
        <f>VLOOKUP($O74,Raw!$C$874:$N$978,Prices!Z$35,0)</f>
        <v>#N/A</v>
      </c>
      <c r="AA74" s="17" t="e">
        <f>VLOOKUP($O74,Raw!$C$874:$N$978,Prices!AA$35,0)</f>
        <v>#N/A</v>
      </c>
      <c r="AC74" t="s">
        <v>115</v>
      </c>
      <c r="AD74" s="16" t="s">
        <v>223</v>
      </c>
      <c r="AE74" s="17" t="e">
        <f>VLOOKUP($AC74,Raw!$C$1024:$N$1128,Prices!AE$35,0)</f>
        <v>#N/A</v>
      </c>
      <c r="AF74" s="17" t="e">
        <f>VLOOKUP($AC74,Raw!$C$1024:$N$1128,Prices!AF$35,0)</f>
        <v>#N/A</v>
      </c>
      <c r="AG74" s="17" t="e">
        <f>VLOOKUP($AC74,Raw!$C$1024:$N$1128,Prices!AG$35,0)</f>
        <v>#N/A</v>
      </c>
      <c r="AH74" s="17" t="e">
        <f>VLOOKUP($AC74,Raw!$C$1024:$N$1128,Prices!AH$35,0)</f>
        <v>#N/A</v>
      </c>
      <c r="AI74" s="17" t="e">
        <f>VLOOKUP($AC74,Raw!$C$1024:$N$1128,Prices!AI$35,0)</f>
        <v>#N/A</v>
      </c>
      <c r="AJ74" s="17" t="e">
        <f>VLOOKUP($AC74,Raw!$C$1024:$N$1128,Prices!AJ$35,0)</f>
        <v>#N/A</v>
      </c>
      <c r="AK74" s="17" t="e">
        <f>VLOOKUP($AC74,Raw!$C$1024:$N$1128,Prices!AK$35,0)</f>
        <v>#N/A</v>
      </c>
      <c r="AL74" s="17" t="e">
        <f>VLOOKUP($AC74,Raw!$C$1024:$N$1128,Prices!AL$35,0)</f>
        <v>#N/A</v>
      </c>
      <c r="AM74" s="17" t="e">
        <f>VLOOKUP($AC74,Raw!$C$1024:$N$1128,Prices!AM$35,0)</f>
        <v>#N/A</v>
      </c>
      <c r="AN74" s="17" t="e">
        <f>VLOOKUP($AC74,Raw!$C$1024:$N$1128,Prices!AN$35,0)</f>
        <v>#N/A</v>
      </c>
      <c r="AO74" s="17" t="e">
        <f>VLOOKUP($AC74,Raw!$C$1024:$N$1128,Prices!AO$35,0)</f>
        <v>#N/A</v>
      </c>
      <c r="AQ74" t="s">
        <v>115</v>
      </c>
      <c r="AR74" s="16" t="s">
        <v>223</v>
      </c>
      <c r="AS74" s="17" t="e">
        <f>VLOOKUP($AQ74,Raw!$C$1174:$N$1278,Prices!AS$35,0)</f>
        <v>#N/A</v>
      </c>
      <c r="AT74" s="17" t="e">
        <f>VLOOKUP($AQ74,Raw!$C$1174:$N$1278,Prices!AT$35,0)</f>
        <v>#N/A</v>
      </c>
      <c r="AU74" s="17" t="e">
        <f>VLOOKUP($AQ74,Raw!$C$1174:$N$1278,Prices!AU$35,0)</f>
        <v>#N/A</v>
      </c>
      <c r="AV74" s="17" t="e">
        <f>VLOOKUP($AQ74,Raw!$C$1174:$N$1278,Prices!AV$35,0)</f>
        <v>#N/A</v>
      </c>
      <c r="AW74" s="17" t="e">
        <f>VLOOKUP($AQ74,Raw!$C$1174:$N$1278,Prices!AW$35,0)</f>
        <v>#N/A</v>
      </c>
      <c r="AX74" s="17" t="e">
        <f>VLOOKUP($AQ74,Raw!$C$1174:$N$1278,Prices!AX$35,0)</f>
        <v>#N/A</v>
      </c>
      <c r="AY74" s="17" t="e">
        <f>VLOOKUP($AQ74,Raw!$C$1174:$N$1278,Prices!AY$35,0)</f>
        <v>#N/A</v>
      </c>
      <c r="AZ74" s="17" t="e">
        <f>VLOOKUP($AQ74,Raw!$C$1174:$N$1278,Prices!AZ$35,0)</f>
        <v>#N/A</v>
      </c>
      <c r="BA74" s="17" t="e">
        <f>VLOOKUP($AQ74,Raw!$C$1174:$N$1278,Prices!BA$35,0)</f>
        <v>#N/A</v>
      </c>
      <c r="BB74" s="17" t="e">
        <f>VLOOKUP($AQ74,Raw!$C$1174:$N$1278,Prices!BB$35,0)</f>
        <v>#N/A</v>
      </c>
      <c r="BC74" s="17" t="e">
        <f>VLOOKUP($AQ74,Raw!$C$1174:$N$1278,Prices!BC$35,0)</f>
        <v>#N/A</v>
      </c>
      <c r="BE74" t="s">
        <v>115</v>
      </c>
      <c r="BF74" s="16" t="s">
        <v>223</v>
      </c>
      <c r="BG74" s="17" t="e">
        <f>VLOOKUP($BE74,Raw!$C$1324:$N$1428,Prices!BG$35,0)</f>
        <v>#N/A</v>
      </c>
      <c r="BH74" s="17" t="e">
        <f>VLOOKUP($BE74,Raw!$C$1324:$N$1428,Prices!BH$35,0)</f>
        <v>#N/A</v>
      </c>
      <c r="BI74" s="17" t="e">
        <f>VLOOKUP($BE74,Raw!$C$1324:$N$1428,Prices!BI$35,0)</f>
        <v>#N/A</v>
      </c>
      <c r="BJ74" s="17" t="e">
        <f>VLOOKUP($BE74,Raw!$C$1324:$N$1428,Prices!BJ$35,0)</f>
        <v>#N/A</v>
      </c>
      <c r="BK74" s="17" t="e">
        <f>VLOOKUP($BE74,Raw!$C$1324:$N$1428,Prices!BK$35,0)</f>
        <v>#N/A</v>
      </c>
      <c r="BL74" s="17" t="e">
        <f>VLOOKUP($BE74,Raw!$C$1324:$N$1428,Prices!BL$35,0)</f>
        <v>#N/A</v>
      </c>
      <c r="BM74" s="17" t="e">
        <f>VLOOKUP($BE74,Raw!$C$1324:$N$1428,Prices!BM$35,0)</f>
        <v>#N/A</v>
      </c>
      <c r="BN74" s="17" t="e">
        <f>VLOOKUP($BE74,Raw!$C$1324:$N$1428,Prices!BN$35,0)</f>
        <v>#N/A</v>
      </c>
      <c r="BO74" s="17" t="e">
        <f>VLOOKUP($BE74,Raw!$C$1324:$N$1428,Prices!BO$35,0)</f>
        <v>#N/A</v>
      </c>
      <c r="BP74" s="17" t="e">
        <f>VLOOKUP($BE74,Raw!$C$1324:$N$1428,Prices!BP$35,0)</f>
        <v>#N/A</v>
      </c>
      <c r="BQ74" s="17" t="e">
        <f>VLOOKUP($BE74,Raw!$C$1324:$N$1428,Prices!BQ$35,0)</f>
        <v>#N/A</v>
      </c>
      <c r="BS74" t="s">
        <v>115</v>
      </c>
      <c r="BT74" s="16" t="s">
        <v>223</v>
      </c>
      <c r="BU74" s="17" t="e">
        <f>VLOOKUP($BS74,Raw!$C$1474:$N$1578,Prices!BU$35,0)</f>
        <v>#N/A</v>
      </c>
      <c r="BV74" s="17" t="e">
        <f>VLOOKUP($BS74,Raw!$C$1474:$N$1578,Prices!BV$35,0)</f>
        <v>#N/A</v>
      </c>
      <c r="BW74" s="17" t="e">
        <f>VLOOKUP($BS74,Raw!$C$1474:$N$1578,Prices!BW$35,0)</f>
        <v>#N/A</v>
      </c>
      <c r="BX74" s="17" t="e">
        <f>VLOOKUP($BS74,Raw!$C$1474:$N$1578,Prices!BX$35,0)</f>
        <v>#N/A</v>
      </c>
      <c r="BY74" s="17" t="e">
        <f>VLOOKUP($BS74,Raw!$C$1474:$N$1578,Prices!BY$35,0)</f>
        <v>#N/A</v>
      </c>
      <c r="BZ74" s="17" t="e">
        <f>VLOOKUP($BS74,Raw!$C$1474:$N$1578,Prices!BZ$35,0)</f>
        <v>#N/A</v>
      </c>
      <c r="CA74" s="17" t="e">
        <f>VLOOKUP($BS74,Raw!$C$1474:$N$1578,Prices!CA$35,0)</f>
        <v>#N/A</v>
      </c>
      <c r="CB74" s="17" t="e">
        <f>VLOOKUP($BS74,Raw!$C$1474:$N$1578,Prices!CB$35,0)</f>
        <v>#N/A</v>
      </c>
      <c r="CC74" s="17" t="e">
        <f>VLOOKUP($BS74,Raw!$C$1474:$N$1578,Prices!CC$35,0)</f>
        <v>#N/A</v>
      </c>
      <c r="CD74" s="17" t="e">
        <f>VLOOKUP($BS74,Raw!$C$1474:$N$1578,Prices!CD$35,0)</f>
        <v>#N/A</v>
      </c>
      <c r="CE74" s="17" t="e">
        <f>VLOOKUP($BS74,Raw!$C$1474:$N$1578,Prices!CE$35,0)</f>
        <v>#N/A</v>
      </c>
      <c r="CG74" t="s">
        <v>115</v>
      </c>
      <c r="CH74" s="16" t="s">
        <v>223</v>
      </c>
      <c r="CI74" s="17" t="e">
        <f>VLOOKUP($CG74,Raw!$C$1624:$N$1728,Prices!CI$35,0)</f>
        <v>#N/A</v>
      </c>
      <c r="CJ74" s="17" t="e">
        <f>VLOOKUP($CG74,Raw!$C$1624:$N$1728,Prices!CJ$35,0)</f>
        <v>#N/A</v>
      </c>
      <c r="CK74" s="17" t="e">
        <f>VLOOKUP($CG74,Raw!$C$1624:$N$1728,Prices!CK$35,0)</f>
        <v>#N/A</v>
      </c>
      <c r="CL74" s="17" t="e">
        <f>VLOOKUP($CG74,Raw!$C$1624:$N$1728,Prices!CL$35,0)</f>
        <v>#N/A</v>
      </c>
      <c r="CM74" s="17" t="e">
        <f>VLOOKUP($CG74,Raw!$C$1624:$N$1728,Prices!CM$35,0)</f>
        <v>#N/A</v>
      </c>
      <c r="CN74" s="17" t="e">
        <f>VLOOKUP($CG74,Raw!$C$1624:$N$1728,Prices!CN$35,0)</f>
        <v>#N/A</v>
      </c>
      <c r="CO74" s="17" t="e">
        <f>VLOOKUP($CG74,Raw!$C$1624:$N$1728,Prices!CO$35,0)</f>
        <v>#N/A</v>
      </c>
      <c r="CP74" s="17" t="e">
        <f>VLOOKUP($CG74,Raw!$C$1624:$N$1728,Prices!CP$35,0)</f>
        <v>#N/A</v>
      </c>
      <c r="CQ74" s="17" t="e">
        <f>VLOOKUP($CG74,Raw!$C$1624:$N$1728,Prices!CQ$35,0)</f>
        <v>#N/A</v>
      </c>
      <c r="CR74" s="17" t="e">
        <f>VLOOKUP($CG74,Raw!$C$1624:$N$1728,Prices!CR$35,0)</f>
        <v>#N/A</v>
      </c>
      <c r="CS74" s="17" t="e">
        <f>VLOOKUP($CG74,Raw!$C$1624:$N$1728,Prices!CS$35,0)</f>
        <v>#N/A</v>
      </c>
    </row>
    <row r="75" spans="1:97" x14ac:dyDescent="0.3">
      <c r="A75" t="s">
        <v>42</v>
      </c>
      <c r="B75" s="16" t="s">
        <v>252</v>
      </c>
      <c r="C75" s="17" t="e">
        <f>VLOOKUP($A75,Raw!$C$724:$N$792,Prices!C$35,0)</f>
        <v>#N/A</v>
      </c>
      <c r="D75" s="17" t="e">
        <f>VLOOKUP($A75,Raw!$C$724:$N$792,Prices!D$35,0)</f>
        <v>#N/A</v>
      </c>
      <c r="E75" s="17" t="e">
        <f>VLOOKUP($A75,Raw!$C$724:$N$792,Prices!E$35,0)</f>
        <v>#N/A</v>
      </c>
      <c r="F75" s="17" t="e">
        <f>VLOOKUP($A75,Raw!$C$724:$N$792,Prices!F$35,0)</f>
        <v>#N/A</v>
      </c>
      <c r="G75" s="17" t="e">
        <f>VLOOKUP($A75,Raw!$C$724:$N$792,Prices!G$35,0)</f>
        <v>#N/A</v>
      </c>
      <c r="H75" s="17" t="e">
        <f>VLOOKUP($A75,Raw!$C$724:$N$792,Prices!H$35,0)</f>
        <v>#N/A</v>
      </c>
      <c r="I75" s="17" t="e">
        <f>VLOOKUP($A75,Raw!$C$724:$N$792,Prices!I$35,0)</f>
        <v>#N/A</v>
      </c>
      <c r="J75" s="17" t="e">
        <f>VLOOKUP($A75,Raw!$C$724:$N$792,Prices!J$35,0)</f>
        <v>#N/A</v>
      </c>
      <c r="K75" s="17" t="e">
        <f>VLOOKUP($A75,Raw!$C$724:$N$792,Prices!K$35,0)</f>
        <v>#N/A</v>
      </c>
      <c r="L75" s="17" t="e">
        <f>VLOOKUP($A75,Raw!$C$724:$N$792,Prices!L$35,0)</f>
        <v>#N/A</v>
      </c>
      <c r="M75" s="17" t="e">
        <f>VLOOKUP($A75,Raw!$C$724:$N$792,Prices!M$35,0)</f>
        <v>#N/A</v>
      </c>
      <c r="N75" s="17"/>
      <c r="O75" t="s">
        <v>116</v>
      </c>
      <c r="P75" s="16" t="s">
        <v>253</v>
      </c>
      <c r="Q75" s="17" t="e">
        <f>VLOOKUP($O75,Raw!$C$874:$N$978,Prices!Q$35,0)</f>
        <v>#N/A</v>
      </c>
      <c r="R75" s="17" t="e">
        <f>VLOOKUP($O75,Raw!$C$874:$N$978,Prices!R$35,0)</f>
        <v>#N/A</v>
      </c>
      <c r="S75" s="17" t="e">
        <f>VLOOKUP($O75,Raw!$C$874:$N$978,Prices!S$35,0)</f>
        <v>#N/A</v>
      </c>
      <c r="T75" s="17" t="e">
        <f>VLOOKUP($O75,Raw!$C$874:$N$978,Prices!T$35,0)</f>
        <v>#N/A</v>
      </c>
      <c r="U75" s="17" t="e">
        <f>VLOOKUP($O75,Raw!$C$874:$N$978,Prices!U$35,0)</f>
        <v>#N/A</v>
      </c>
      <c r="V75" s="17" t="e">
        <f>VLOOKUP($O75,Raw!$C$874:$N$978,Prices!V$35,0)</f>
        <v>#N/A</v>
      </c>
      <c r="W75" s="17" t="e">
        <f>VLOOKUP($O75,Raw!$C$874:$N$978,Prices!W$35,0)</f>
        <v>#N/A</v>
      </c>
      <c r="X75" s="17" t="e">
        <f>VLOOKUP($O75,Raw!$C$874:$N$978,Prices!X$35,0)</f>
        <v>#N/A</v>
      </c>
      <c r="Y75" s="17" t="e">
        <f>VLOOKUP($O75,Raw!$C$874:$N$978,Prices!Y$35,0)</f>
        <v>#N/A</v>
      </c>
      <c r="Z75" s="17" t="e">
        <f>VLOOKUP($O75,Raw!$C$874:$N$978,Prices!Z$35,0)</f>
        <v>#N/A</v>
      </c>
      <c r="AA75" s="17" t="e">
        <f>VLOOKUP($O75,Raw!$C$874:$N$978,Prices!AA$35,0)</f>
        <v>#N/A</v>
      </c>
      <c r="AC75" t="s">
        <v>116</v>
      </c>
      <c r="AD75" s="16" t="s">
        <v>253</v>
      </c>
      <c r="AE75" s="17" t="e">
        <f>VLOOKUP($AC75,Raw!$C$1024:$N$1128,Prices!AE$35,0)</f>
        <v>#N/A</v>
      </c>
      <c r="AF75" s="17" t="e">
        <f>VLOOKUP($AC75,Raw!$C$1024:$N$1128,Prices!AF$35,0)</f>
        <v>#N/A</v>
      </c>
      <c r="AG75" s="17" t="e">
        <f>VLOOKUP($AC75,Raw!$C$1024:$N$1128,Prices!AG$35,0)</f>
        <v>#N/A</v>
      </c>
      <c r="AH75" s="17" t="e">
        <f>VLOOKUP($AC75,Raw!$C$1024:$N$1128,Prices!AH$35,0)</f>
        <v>#N/A</v>
      </c>
      <c r="AI75" s="17" t="e">
        <f>VLOOKUP($AC75,Raw!$C$1024:$N$1128,Prices!AI$35,0)</f>
        <v>#N/A</v>
      </c>
      <c r="AJ75" s="17" t="e">
        <f>VLOOKUP($AC75,Raw!$C$1024:$N$1128,Prices!AJ$35,0)</f>
        <v>#N/A</v>
      </c>
      <c r="AK75" s="17" t="e">
        <f>VLOOKUP($AC75,Raw!$C$1024:$N$1128,Prices!AK$35,0)</f>
        <v>#N/A</v>
      </c>
      <c r="AL75" s="17" t="e">
        <f>VLOOKUP($AC75,Raw!$C$1024:$N$1128,Prices!AL$35,0)</f>
        <v>#N/A</v>
      </c>
      <c r="AM75" s="17" t="e">
        <f>VLOOKUP($AC75,Raw!$C$1024:$N$1128,Prices!AM$35,0)</f>
        <v>#N/A</v>
      </c>
      <c r="AN75" s="17" t="e">
        <f>VLOOKUP($AC75,Raw!$C$1024:$N$1128,Prices!AN$35,0)</f>
        <v>#N/A</v>
      </c>
      <c r="AO75" s="17" t="e">
        <f>VLOOKUP($AC75,Raw!$C$1024:$N$1128,Prices!AO$35,0)</f>
        <v>#N/A</v>
      </c>
      <c r="AQ75" t="s">
        <v>116</v>
      </c>
      <c r="AR75" s="16" t="s">
        <v>253</v>
      </c>
      <c r="AS75" s="17" t="e">
        <f>VLOOKUP($AQ75,Raw!$C$1174:$N$1278,Prices!AS$35,0)</f>
        <v>#N/A</v>
      </c>
      <c r="AT75" s="17" t="e">
        <f>VLOOKUP($AQ75,Raw!$C$1174:$N$1278,Prices!AT$35,0)</f>
        <v>#N/A</v>
      </c>
      <c r="AU75" s="17" t="e">
        <f>VLOOKUP($AQ75,Raw!$C$1174:$N$1278,Prices!AU$35,0)</f>
        <v>#N/A</v>
      </c>
      <c r="AV75" s="17" t="e">
        <f>VLOOKUP($AQ75,Raw!$C$1174:$N$1278,Prices!AV$35,0)</f>
        <v>#N/A</v>
      </c>
      <c r="AW75" s="17" t="e">
        <f>VLOOKUP($AQ75,Raw!$C$1174:$N$1278,Prices!AW$35,0)</f>
        <v>#N/A</v>
      </c>
      <c r="AX75" s="17" t="e">
        <f>VLOOKUP($AQ75,Raw!$C$1174:$N$1278,Prices!AX$35,0)</f>
        <v>#N/A</v>
      </c>
      <c r="AY75" s="17" t="e">
        <f>VLOOKUP($AQ75,Raw!$C$1174:$N$1278,Prices!AY$35,0)</f>
        <v>#N/A</v>
      </c>
      <c r="AZ75" s="17" t="e">
        <f>VLOOKUP($AQ75,Raw!$C$1174:$N$1278,Prices!AZ$35,0)</f>
        <v>#N/A</v>
      </c>
      <c r="BA75" s="17" t="e">
        <f>VLOOKUP($AQ75,Raw!$C$1174:$N$1278,Prices!BA$35,0)</f>
        <v>#N/A</v>
      </c>
      <c r="BB75" s="17" t="e">
        <f>VLOOKUP($AQ75,Raw!$C$1174:$N$1278,Prices!BB$35,0)</f>
        <v>#N/A</v>
      </c>
      <c r="BC75" s="17" t="e">
        <f>VLOOKUP($AQ75,Raw!$C$1174:$N$1278,Prices!BC$35,0)</f>
        <v>#N/A</v>
      </c>
      <c r="BE75" t="s">
        <v>116</v>
      </c>
      <c r="BF75" s="16" t="s">
        <v>253</v>
      </c>
      <c r="BG75" s="17" t="e">
        <f>VLOOKUP($BE75,Raw!$C$1324:$N$1428,Prices!BG$35,0)</f>
        <v>#N/A</v>
      </c>
      <c r="BH75" s="17" t="e">
        <f>VLOOKUP($BE75,Raw!$C$1324:$N$1428,Prices!BH$35,0)</f>
        <v>#N/A</v>
      </c>
      <c r="BI75" s="17" t="e">
        <f>VLOOKUP($BE75,Raw!$C$1324:$N$1428,Prices!BI$35,0)</f>
        <v>#N/A</v>
      </c>
      <c r="BJ75" s="17" t="e">
        <f>VLOOKUP($BE75,Raw!$C$1324:$N$1428,Prices!BJ$35,0)</f>
        <v>#N/A</v>
      </c>
      <c r="BK75" s="17" t="e">
        <f>VLOOKUP($BE75,Raw!$C$1324:$N$1428,Prices!BK$35,0)</f>
        <v>#N/A</v>
      </c>
      <c r="BL75" s="17" t="e">
        <f>VLOOKUP($BE75,Raw!$C$1324:$N$1428,Prices!BL$35,0)</f>
        <v>#N/A</v>
      </c>
      <c r="BM75" s="17" t="e">
        <f>VLOOKUP($BE75,Raw!$C$1324:$N$1428,Prices!BM$35,0)</f>
        <v>#N/A</v>
      </c>
      <c r="BN75" s="17" t="e">
        <f>VLOOKUP($BE75,Raw!$C$1324:$N$1428,Prices!BN$35,0)</f>
        <v>#N/A</v>
      </c>
      <c r="BO75" s="17" t="e">
        <f>VLOOKUP($BE75,Raw!$C$1324:$N$1428,Prices!BO$35,0)</f>
        <v>#N/A</v>
      </c>
      <c r="BP75" s="17" t="e">
        <f>VLOOKUP($BE75,Raw!$C$1324:$N$1428,Prices!BP$35,0)</f>
        <v>#N/A</v>
      </c>
      <c r="BQ75" s="17" t="e">
        <f>VLOOKUP($BE75,Raw!$C$1324:$N$1428,Prices!BQ$35,0)</f>
        <v>#N/A</v>
      </c>
      <c r="BS75" t="s">
        <v>116</v>
      </c>
      <c r="BT75" s="16" t="s">
        <v>253</v>
      </c>
      <c r="BU75" s="17" t="e">
        <f>VLOOKUP($BS75,Raw!$C$1474:$N$1578,Prices!BU$35,0)</f>
        <v>#N/A</v>
      </c>
      <c r="BV75" s="17" t="e">
        <f>VLOOKUP($BS75,Raw!$C$1474:$N$1578,Prices!BV$35,0)</f>
        <v>#N/A</v>
      </c>
      <c r="BW75" s="17" t="e">
        <f>VLOOKUP($BS75,Raw!$C$1474:$N$1578,Prices!BW$35,0)</f>
        <v>#N/A</v>
      </c>
      <c r="BX75" s="17" t="e">
        <f>VLOOKUP($BS75,Raw!$C$1474:$N$1578,Prices!BX$35,0)</f>
        <v>#N/A</v>
      </c>
      <c r="BY75" s="17" t="e">
        <f>VLOOKUP($BS75,Raw!$C$1474:$N$1578,Prices!BY$35,0)</f>
        <v>#N/A</v>
      </c>
      <c r="BZ75" s="17" t="e">
        <f>VLOOKUP($BS75,Raw!$C$1474:$N$1578,Prices!BZ$35,0)</f>
        <v>#N/A</v>
      </c>
      <c r="CA75" s="17" t="e">
        <f>VLOOKUP($BS75,Raw!$C$1474:$N$1578,Prices!CA$35,0)</f>
        <v>#N/A</v>
      </c>
      <c r="CB75" s="17" t="e">
        <f>VLOOKUP($BS75,Raw!$C$1474:$N$1578,Prices!CB$35,0)</f>
        <v>#N/A</v>
      </c>
      <c r="CC75" s="17" t="e">
        <f>VLOOKUP($BS75,Raw!$C$1474:$N$1578,Prices!CC$35,0)</f>
        <v>#N/A</v>
      </c>
      <c r="CD75" s="17" t="e">
        <f>VLOOKUP($BS75,Raw!$C$1474:$N$1578,Prices!CD$35,0)</f>
        <v>#N/A</v>
      </c>
      <c r="CE75" s="17" t="e">
        <f>VLOOKUP($BS75,Raw!$C$1474:$N$1578,Prices!CE$35,0)</f>
        <v>#N/A</v>
      </c>
      <c r="CG75" t="s">
        <v>116</v>
      </c>
      <c r="CH75" s="16" t="s">
        <v>253</v>
      </c>
      <c r="CI75" s="17" t="e">
        <f>VLOOKUP($CG75,Raw!$C$1624:$N$1728,Prices!CI$35,0)</f>
        <v>#N/A</v>
      </c>
      <c r="CJ75" s="17" t="e">
        <f>VLOOKUP($CG75,Raw!$C$1624:$N$1728,Prices!CJ$35,0)</f>
        <v>#N/A</v>
      </c>
      <c r="CK75" s="17" t="e">
        <f>VLOOKUP($CG75,Raw!$C$1624:$N$1728,Prices!CK$35,0)</f>
        <v>#N/A</v>
      </c>
      <c r="CL75" s="17" t="e">
        <f>VLOOKUP($CG75,Raw!$C$1624:$N$1728,Prices!CL$35,0)</f>
        <v>#N/A</v>
      </c>
      <c r="CM75" s="17" t="e">
        <f>VLOOKUP($CG75,Raw!$C$1624:$N$1728,Prices!CM$35,0)</f>
        <v>#N/A</v>
      </c>
      <c r="CN75" s="17" t="e">
        <f>VLOOKUP($CG75,Raw!$C$1624:$N$1728,Prices!CN$35,0)</f>
        <v>#N/A</v>
      </c>
      <c r="CO75" s="17" t="e">
        <f>VLOOKUP($CG75,Raw!$C$1624:$N$1728,Prices!CO$35,0)</f>
        <v>#N/A</v>
      </c>
      <c r="CP75" s="17" t="e">
        <f>VLOOKUP($CG75,Raw!$C$1624:$N$1728,Prices!CP$35,0)</f>
        <v>#N/A</v>
      </c>
      <c r="CQ75" s="17" t="e">
        <f>VLOOKUP($CG75,Raw!$C$1624:$N$1728,Prices!CQ$35,0)</f>
        <v>#N/A</v>
      </c>
      <c r="CR75" s="17" t="e">
        <f>VLOOKUP($CG75,Raw!$C$1624:$N$1728,Prices!CR$35,0)</f>
        <v>#N/A</v>
      </c>
      <c r="CS75" s="17" t="e">
        <f>VLOOKUP($CG75,Raw!$C$1624:$N$1728,Prices!CS$35,0)</f>
        <v>#N/A</v>
      </c>
    </row>
    <row r="76" spans="1:97" x14ac:dyDescent="0.3">
      <c r="A76" t="s">
        <v>43</v>
      </c>
      <c r="B76" s="16" t="s">
        <v>254</v>
      </c>
      <c r="C76" s="17" t="e">
        <f>VLOOKUP($A76,Raw!$C$724:$N$792,Prices!C$35,0)</f>
        <v>#N/A</v>
      </c>
      <c r="D76" s="17" t="e">
        <f>VLOOKUP($A76,Raw!$C$724:$N$792,Prices!D$35,0)</f>
        <v>#N/A</v>
      </c>
      <c r="E76" s="17" t="e">
        <f>VLOOKUP($A76,Raw!$C$724:$N$792,Prices!E$35,0)</f>
        <v>#N/A</v>
      </c>
      <c r="F76" s="17" t="e">
        <f>VLOOKUP($A76,Raw!$C$724:$N$792,Prices!F$35,0)</f>
        <v>#N/A</v>
      </c>
      <c r="G76" s="17" t="e">
        <f>VLOOKUP($A76,Raw!$C$724:$N$792,Prices!G$35,0)</f>
        <v>#N/A</v>
      </c>
      <c r="H76" s="17" t="e">
        <f>VLOOKUP($A76,Raw!$C$724:$N$792,Prices!H$35,0)</f>
        <v>#N/A</v>
      </c>
      <c r="I76" s="17" t="e">
        <f>VLOOKUP($A76,Raw!$C$724:$N$792,Prices!I$35,0)</f>
        <v>#N/A</v>
      </c>
      <c r="J76" s="17" t="e">
        <f>VLOOKUP($A76,Raw!$C$724:$N$792,Prices!J$35,0)</f>
        <v>#N/A</v>
      </c>
      <c r="K76" s="17" t="e">
        <f>VLOOKUP($A76,Raw!$C$724:$N$792,Prices!K$35,0)</f>
        <v>#N/A</v>
      </c>
      <c r="L76" s="17" t="e">
        <f>VLOOKUP($A76,Raw!$C$724:$N$792,Prices!L$35,0)</f>
        <v>#N/A</v>
      </c>
      <c r="M76" s="17" t="e">
        <f>VLOOKUP($A76,Raw!$C$724:$N$792,Prices!M$35,0)</f>
        <v>#N/A</v>
      </c>
      <c r="N76" s="17"/>
      <c r="O76" t="s">
        <v>117</v>
      </c>
      <c r="P76" s="16" t="s">
        <v>255</v>
      </c>
      <c r="Q76" s="17" t="e">
        <f>VLOOKUP($O76,Raw!$C$874:$N$978,Prices!Q$35,0)</f>
        <v>#N/A</v>
      </c>
      <c r="R76" s="17" t="e">
        <f>VLOOKUP($O76,Raw!$C$874:$N$978,Prices!R$35,0)</f>
        <v>#N/A</v>
      </c>
      <c r="S76" s="17" t="e">
        <f>VLOOKUP($O76,Raw!$C$874:$N$978,Prices!S$35,0)</f>
        <v>#N/A</v>
      </c>
      <c r="T76" s="17" t="e">
        <f>VLOOKUP($O76,Raw!$C$874:$N$978,Prices!T$35,0)</f>
        <v>#N/A</v>
      </c>
      <c r="U76" s="17" t="e">
        <f>VLOOKUP($O76,Raw!$C$874:$N$978,Prices!U$35,0)</f>
        <v>#N/A</v>
      </c>
      <c r="V76" s="17" t="e">
        <f>VLOOKUP($O76,Raw!$C$874:$N$978,Prices!V$35,0)</f>
        <v>#N/A</v>
      </c>
      <c r="W76" s="17" t="e">
        <f>VLOOKUP($O76,Raw!$C$874:$N$978,Prices!W$35,0)</f>
        <v>#N/A</v>
      </c>
      <c r="X76" s="17" t="e">
        <f>VLOOKUP($O76,Raw!$C$874:$N$978,Prices!X$35,0)</f>
        <v>#N/A</v>
      </c>
      <c r="Y76" s="17" t="e">
        <f>VLOOKUP($O76,Raw!$C$874:$N$978,Prices!Y$35,0)</f>
        <v>#N/A</v>
      </c>
      <c r="Z76" s="17" t="e">
        <f>VLOOKUP($O76,Raw!$C$874:$N$978,Prices!Z$35,0)</f>
        <v>#N/A</v>
      </c>
      <c r="AA76" s="17" t="e">
        <f>VLOOKUP($O76,Raw!$C$874:$N$978,Prices!AA$35,0)</f>
        <v>#N/A</v>
      </c>
      <c r="AC76" t="s">
        <v>117</v>
      </c>
      <c r="AD76" s="16" t="s">
        <v>255</v>
      </c>
      <c r="AE76" s="17" t="e">
        <f>VLOOKUP($AC76,Raw!$C$1024:$N$1128,Prices!AE$35,0)</f>
        <v>#N/A</v>
      </c>
      <c r="AF76" s="17" t="e">
        <f>VLOOKUP($AC76,Raw!$C$1024:$N$1128,Prices!AF$35,0)</f>
        <v>#N/A</v>
      </c>
      <c r="AG76" s="17" t="e">
        <f>VLOOKUP($AC76,Raw!$C$1024:$N$1128,Prices!AG$35,0)</f>
        <v>#N/A</v>
      </c>
      <c r="AH76" s="17" t="e">
        <f>VLOOKUP($AC76,Raw!$C$1024:$N$1128,Prices!AH$35,0)</f>
        <v>#N/A</v>
      </c>
      <c r="AI76" s="17" t="e">
        <f>VLOOKUP($AC76,Raw!$C$1024:$N$1128,Prices!AI$35,0)</f>
        <v>#N/A</v>
      </c>
      <c r="AJ76" s="17" t="e">
        <f>VLOOKUP($AC76,Raw!$C$1024:$N$1128,Prices!AJ$35,0)</f>
        <v>#N/A</v>
      </c>
      <c r="AK76" s="17" t="e">
        <f>VLOOKUP($AC76,Raw!$C$1024:$N$1128,Prices!AK$35,0)</f>
        <v>#N/A</v>
      </c>
      <c r="AL76" s="17" t="e">
        <f>VLOOKUP($AC76,Raw!$C$1024:$N$1128,Prices!AL$35,0)</f>
        <v>#N/A</v>
      </c>
      <c r="AM76" s="17" t="e">
        <f>VLOOKUP($AC76,Raw!$C$1024:$N$1128,Prices!AM$35,0)</f>
        <v>#N/A</v>
      </c>
      <c r="AN76" s="17" t="e">
        <f>VLOOKUP($AC76,Raw!$C$1024:$N$1128,Prices!AN$35,0)</f>
        <v>#N/A</v>
      </c>
      <c r="AO76" s="17" t="e">
        <f>VLOOKUP($AC76,Raw!$C$1024:$N$1128,Prices!AO$35,0)</f>
        <v>#N/A</v>
      </c>
      <c r="AQ76" t="s">
        <v>117</v>
      </c>
      <c r="AR76" s="16" t="s">
        <v>255</v>
      </c>
      <c r="AS76" s="17" t="e">
        <f>VLOOKUP($AQ76,Raw!$C$1174:$N$1278,Prices!AS$35,0)</f>
        <v>#N/A</v>
      </c>
      <c r="AT76" s="17" t="e">
        <f>VLOOKUP($AQ76,Raw!$C$1174:$N$1278,Prices!AT$35,0)</f>
        <v>#N/A</v>
      </c>
      <c r="AU76" s="17" t="e">
        <f>VLOOKUP($AQ76,Raw!$C$1174:$N$1278,Prices!AU$35,0)</f>
        <v>#N/A</v>
      </c>
      <c r="AV76" s="17" t="e">
        <f>VLOOKUP($AQ76,Raw!$C$1174:$N$1278,Prices!AV$35,0)</f>
        <v>#N/A</v>
      </c>
      <c r="AW76" s="17" t="e">
        <f>VLOOKUP($AQ76,Raw!$C$1174:$N$1278,Prices!AW$35,0)</f>
        <v>#N/A</v>
      </c>
      <c r="AX76" s="17" t="e">
        <f>VLOOKUP($AQ76,Raw!$C$1174:$N$1278,Prices!AX$35,0)</f>
        <v>#N/A</v>
      </c>
      <c r="AY76" s="17" t="e">
        <f>VLOOKUP($AQ76,Raw!$C$1174:$N$1278,Prices!AY$35,0)</f>
        <v>#N/A</v>
      </c>
      <c r="AZ76" s="17" t="e">
        <f>VLOOKUP($AQ76,Raw!$C$1174:$N$1278,Prices!AZ$35,0)</f>
        <v>#N/A</v>
      </c>
      <c r="BA76" s="17" t="e">
        <f>VLOOKUP($AQ76,Raw!$C$1174:$N$1278,Prices!BA$35,0)</f>
        <v>#N/A</v>
      </c>
      <c r="BB76" s="17" t="e">
        <f>VLOOKUP($AQ76,Raw!$C$1174:$N$1278,Prices!BB$35,0)</f>
        <v>#N/A</v>
      </c>
      <c r="BC76" s="17" t="e">
        <f>VLOOKUP($AQ76,Raw!$C$1174:$N$1278,Prices!BC$35,0)</f>
        <v>#N/A</v>
      </c>
      <c r="BE76" t="s">
        <v>117</v>
      </c>
      <c r="BF76" s="16" t="s">
        <v>255</v>
      </c>
      <c r="BG76" s="17" t="e">
        <f>VLOOKUP($BE76,Raw!$C$1324:$N$1428,Prices!BG$35,0)</f>
        <v>#N/A</v>
      </c>
      <c r="BH76" s="17" t="e">
        <f>VLOOKUP($BE76,Raw!$C$1324:$N$1428,Prices!BH$35,0)</f>
        <v>#N/A</v>
      </c>
      <c r="BI76" s="17" t="e">
        <f>VLOOKUP($BE76,Raw!$C$1324:$N$1428,Prices!BI$35,0)</f>
        <v>#N/A</v>
      </c>
      <c r="BJ76" s="17" t="e">
        <f>VLOOKUP($BE76,Raw!$C$1324:$N$1428,Prices!BJ$35,0)</f>
        <v>#N/A</v>
      </c>
      <c r="BK76" s="17" t="e">
        <f>VLOOKUP($BE76,Raw!$C$1324:$N$1428,Prices!BK$35,0)</f>
        <v>#N/A</v>
      </c>
      <c r="BL76" s="17" t="e">
        <f>VLOOKUP($BE76,Raw!$C$1324:$N$1428,Prices!BL$35,0)</f>
        <v>#N/A</v>
      </c>
      <c r="BM76" s="17" t="e">
        <f>VLOOKUP($BE76,Raw!$C$1324:$N$1428,Prices!BM$35,0)</f>
        <v>#N/A</v>
      </c>
      <c r="BN76" s="17" t="e">
        <f>VLOOKUP($BE76,Raw!$C$1324:$N$1428,Prices!BN$35,0)</f>
        <v>#N/A</v>
      </c>
      <c r="BO76" s="17" t="e">
        <f>VLOOKUP($BE76,Raw!$C$1324:$N$1428,Prices!BO$35,0)</f>
        <v>#N/A</v>
      </c>
      <c r="BP76" s="17" t="e">
        <f>VLOOKUP($BE76,Raw!$C$1324:$N$1428,Prices!BP$35,0)</f>
        <v>#N/A</v>
      </c>
      <c r="BQ76" s="17" t="e">
        <f>VLOOKUP($BE76,Raw!$C$1324:$N$1428,Prices!BQ$35,0)</f>
        <v>#N/A</v>
      </c>
      <c r="BS76" t="s">
        <v>117</v>
      </c>
      <c r="BT76" s="16" t="s">
        <v>255</v>
      </c>
      <c r="BU76" s="17" t="e">
        <f>VLOOKUP($BS76,Raw!$C$1474:$N$1578,Prices!BU$35,0)</f>
        <v>#N/A</v>
      </c>
      <c r="BV76" s="17" t="e">
        <f>VLOOKUP($BS76,Raw!$C$1474:$N$1578,Prices!BV$35,0)</f>
        <v>#N/A</v>
      </c>
      <c r="BW76" s="17" t="e">
        <f>VLOOKUP($BS76,Raw!$C$1474:$N$1578,Prices!BW$35,0)</f>
        <v>#N/A</v>
      </c>
      <c r="BX76" s="17" t="e">
        <f>VLOOKUP($BS76,Raw!$C$1474:$N$1578,Prices!BX$35,0)</f>
        <v>#N/A</v>
      </c>
      <c r="BY76" s="17" t="e">
        <f>VLOOKUP($BS76,Raw!$C$1474:$N$1578,Prices!BY$35,0)</f>
        <v>#N/A</v>
      </c>
      <c r="BZ76" s="17" t="e">
        <f>VLOOKUP($BS76,Raw!$C$1474:$N$1578,Prices!BZ$35,0)</f>
        <v>#N/A</v>
      </c>
      <c r="CA76" s="17" t="e">
        <f>VLOOKUP($BS76,Raw!$C$1474:$N$1578,Prices!CA$35,0)</f>
        <v>#N/A</v>
      </c>
      <c r="CB76" s="17" t="e">
        <f>VLOOKUP($BS76,Raw!$C$1474:$N$1578,Prices!CB$35,0)</f>
        <v>#N/A</v>
      </c>
      <c r="CC76" s="17" t="e">
        <f>VLOOKUP($BS76,Raw!$C$1474:$N$1578,Prices!CC$35,0)</f>
        <v>#N/A</v>
      </c>
      <c r="CD76" s="17" t="e">
        <f>VLOOKUP($BS76,Raw!$C$1474:$N$1578,Prices!CD$35,0)</f>
        <v>#N/A</v>
      </c>
      <c r="CE76" s="17" t="e">
        <f>VLOOKUP($BS76,Raw!$C$1474:$N$1578,Prices!CE$35,0)</f>
        <v>#N/A</v>
      </c>
      <c r="CG76" t="s">
        <v>117</v>
      </c>
      <c r="CH76" s="16" t="s">
        <v>255</v>
      </c>
      <c r="CI76" s="17" t="e">
        <f>VLOOKUP($CG76,Raw!$C$1624:$N$1728,Prices!CI$35,0)</f>
        <v>#N/A</v>
      </c>
      <c r="CJ76" s="17" t="e">
        <f>VLOOKUP($CG76,Raw!$C$1624:$N$1728,Prices!CJ$35,0)</f>
        <v>#N/A</v>
      </c>
      <c r="CK76" s="17" t="e">
        <f>VLOOKUP($CG76,Raw!$C$1624:$N$1728,Prices!CK$35,0)</f>
        <v>#N/A</v>
      </c>
      <c r="CL76" s="17" t="e">
        <f>VLOOKUP($CG76,Raw!$C$1624:$N$1728,Prices!CL$35,0)</f>
        <v>#N/A</v>
      </c>
      <c r="CM76" s="17" t="e">
        <f>VLOOKUP($CG76,Raw!$C$1624:$N$1728,Prices!CM$35,0)</f>
        <v>#N/A</v>
      </c>
      <c r="CN76" s="17" t="e">
        <f>VLOOKUP($CG76,Raw!$C$1624:$N$1728,Prices!CN$35,0)</f>
        <v>#N/A</v>
      </c>
      <c r="CO76" s="17" t="e">
        <f>VLOOKUP($CG76,Raw!$C$1624:$N$1728,Prices!CO$35,0)</f>
        <v>#N/A</v>
      </c>
      <c r="CP76" s="17" t="e">
        <f>VLOOKUP($CG76,Raw!$C$1624:$N$1728,Prices!CP$35,0)</f>
        <v>#N/A</v>
      </c>
      <c r="CQ76" s="17" t="e">
        <f>VLOOKUP($CG76,Raw!$C$1624:$N$1728,Prices!CQ$35,0)</f>
        <v>#N/A</v>
      </c>
      <c r="CR76" s="17" t="e">
        <f>VLOOKUP($CG76,Raw!$C$1624:$N$1728,Prices!CR$35,0)</f>
        <v>#N/A</v>
      </c>
      <c r="CS76" s="17" t="e">
        <f>VLOOKUP($CG76,Raw!$C$1624:$N$1728,Prices!CS$35,0)</f>
        <v>#N/A</v>
      </c>
    </row>
    <row r="77" spans="1:97" x14ac:dyDescent="0.3">
      <c r="A77" t="s">
        <v>44</v>
      </c>
      <c r="B77" s="16" t="s">
        <v>256</v>
      </c>
      <c r="C77" s="17" t="e">
        <f>VLOOKUP($A77,Raw!$C$724:$N$792,Prices!C$35,0)</f>
        <v>#N/A</v>
      </c>
      <c r="D77" s="17" t="e">
        <f>VLOOKUP($A77,Raw!$C$724:$N$792,Prices!D$35,0)</f>
        <v>#N/A</v>
      </c>
      <c r="E77" s="17" t="e">
        <f>VLOOKUP($A77,Raw!$C$724:$N$792,Prices!E$35,0)</f>
        <v>#N/A</v>
      </c>
      <c r="F77" s="17" t="e">
        <f>VLOOKUP($A77,Raw!$C$724:$N$792,Prices!F$35,0)</f>
        <v>#N/A</v>
      </c>
      <c r="G77" s="17" t="e">
        <f>VLOOKUP($A77,Raw!$C$724:$N$792,Prices!G$35,0)</f>
        <v>#N/A</v>
      </c>
      <c r="H77" s="17" t="e">
        <f>VLOOKUP($A77,Raw!$C$724:$N$792,Prices!H$35,0)</f>
        <v>#N/A</v>
      </c>
      <c r="I77" s="17" t="e">
        <f>VLOOKUP($A77,Raw!$C$724:$N$792,Prices!I$35,0)</f>
        <v>#N/A</v>
      </c>
      <c r="J77" s="17" t="e">
        <f>VLOOKUP($A77,Raw!$C$724:$N$792,Prices!J$35,0)</f>
        <v>#N/A</v>
      </c>
      <c r="K77" s="17" t="e">
        <f>VLOOKUP($A77,Raw!$C$724:$N$792,Prices!K$35,0)</f>
        <v>#N/A</v>
      </c>
      <c r="L77" s="17" t="e">
        <f>VLOOKUP($A77,Raw!$C$724:$N$792,Prices!L$35,0)</f>
        <v>#N/A</v>
      </c>
      <c r="M77" s="17" t="e">
        <f>VLOOKUP($A77,Raw!$C$724:$N$792,Prices!M$35,0)</f>
        <v>#N/A</v>
      </c>
      <c r="N77" s="17"/>
      <c r="O77" t="s">
        <v>118</v>
      </c>
      <c r="P77" s="14" t="s">
        <v>229</v>
      </c>
      <c r="Q77" s="15">
        <f>VLOOKUP($O77,Raw!$C$874:$N$978,Prices!Q$35,0)</f>
        <v>1.4671610856104811</v>
      </c>
      <c r="R77" s="15">
        <f>VLOOKUP($O77,Raw!$C$874:$N$978,Prices!R$35,0)</f>
        <v>-0.35162558390652299</v>
      </c>
      <c r="S77" s="15">
        <f>VLOOKUP($O77,Raw!$C$874:$N$978,Prices!S$35,0)</f>
        <v>9.9999999999999995E-8</v>
      </c>
      <c r="T77" s="15">
        <f>VLOOKUP($O77,Raw!$C$874:$N$978,Prices!T$35,0)</f>
        <v>9.9999999999999995E-8</v>
      </c>
      <c r="U77" s="15">
        <f>VLOOKUP($O77,Raw!$C$874:$N$978,Prices!U$35,0)</f>
        <v>9.9999999999999995E-8</v>
      </c>
      <c r="V77" s="15">
        <f>VLOOKUP($O77,Raw!$C$874:$N$978,Prices!V$35,0)</f>
        <v>9.9999999999999995E-8</v>
      </c>
      <c r="W77" s="15">
        <f>VLOOKUP($O77,Raw!$C$874:$N$978,Prices!W$35,0)</f>
        <v>9.9999999999999995E-8</v>
      </c>
      <c r="X77" s="15">
        <f>VLOOKUP($O77,Raw!$C$874:$N$978,Prices!X$35,0)</f>
        <v>9.9999999999999995E-8</v>
      </c>
      <c r="Y77" s="15">
        <f>VLOOKUP($O77,Raw!$C$874:$N$978,Prices!Y$35,0)</f>
        <v>9.9999999999999995E-8</v>
      </c>
      <c r="Z77" s="15">
        <f>VLOOKUP($O77,Raw!$C$874:$N$978,Prices!Z$35,0)</f>
        <v>9.9999999999999995E-8</v>
      </c>
      <c r="AA77" s="15">
        <f>VLOOKUP($O77,Raw!$C$874:$N$978,Prices!AA$35,0)</f>
        <v>9.9999999999999995E-8</v>
      </c>
      <c r="AC77" t="s">
        <v>118</v>
      </c>
      <c r="AD77" s="14" t="s">
        <v>229</v>
      </c>
      <c r="AE77" s="15">
        <f>VLOOKUP($AC77,Raw!$C$1024:$N$1128,Prices!AE$35,0)</f>
        <v>5.116256435797613</v>
      </c>
      <c r="AF77" s="15">
        <f>VLOOKUP($AC77,Raw!$C$1024:$N$1128,Prices!AF$35,0)</f>
        <v>-0.12702949599009417</v>
      </c>
      <c r="AG77" s="15">
        <f>VLOOKUP($AC77,Raw!$C$1024:$N$1128,Prices!AG$35,0)</f>
        <v>9.9999999999999995E-8</v>
      </c>
      <c r="AH77" s="15">
        <f>VLOOKUP($AC77,Raw!$C$1024:$N$1128,Prices!AH$35,0)</f>
        <v>9.9999999999999995E-8</v>
      </c>
      <c r="AI77" s="15">
        <f>VLOOKUP($AC77,Raw!$C$1024:$N$1128,Prices!AI$35,0)</f>
        <v>9.9999999999999995E-8</v>
      </c>
      <c r="AJ77" s="15">
        <f>VLOOKUP($AC77,Raw!$C$1024:$N$1128,Prices!AJ$35,0)</f>
        <v>9.9999999999999995E-8</v>
      </c>
      <c r="AK77" s="15">
        <f>VLOOKUP($AC77,Raw!$C$1024:$N$1128,Prices!AK$35,0)</f>
        <v>9.9999999999999995E-8</v>
      </c>
      <c r="AL77" s="15">
        <f>VLOOKUP($AC77,Raw!$C$1024:$N$1128,Prices!AL$35,0)</f>
        <v>9.9999999999999995E-8</v>
      </c>
      <c r="AM77" s="15">
        <f>VLOOKUP($AC77,Raw!$C$1024:$N$1128,Prices!AM$35,0)</f>
        <v>9.9999999999999995E-8</v>
      </c>
      <c r="AN77" s="15">
        <f>VLOOKUP($AC77,Raw!$C$1024:$N$1128,Prices!AN$35,0)</f>
        <v>9.9999999999999995E-8</v>
      </c>
      <c r="AO77" s="15">
        <f>VLOOKUP($AC77,Raw!$C$1024:$N$1128,Prices!AO$35,0)</f>
        <v>9.9999999999999995E-8</v>
      </c>
      <c r="AQ77" t="s">
        <v>118</v>
      </c>
      <c r="AR77" s="14" t="s">
        <v>229</v>
      </c>
      <c r="AS77" s="15">
        <f>VLOOKUP($AQ77,Raw!$C$1174:$N$1278,Prices!AS$35,0)</f>
        <v>7.217697460464902</v>
      </c>
      <c r="AT77" s="15">
        <f>VLOOKUP($AQ77,Raw!$C$1174:$N$1278,Prices!AT$35,0)</f>
        <v>9.133850110631947E-2</v>
      </c>
      <c r="AU77" s="15">
        <f>VLOOKUP($AQ77,Raw!$C$1174:$N$1278,Prices!AU$35,0)</f>
        <v>9.9999999999999995E-8</v>
      </c>
      <c r="AV77" s="15">
        <f>VLOOKUP($AQ77,Raw!$C$1174:$N$1278,Prices!AV$35,0)</f>
        <v>9.9999999999999995E-8</v>
      </c>
      <c r="AW77" s="15">
        <f>VLOOKUP($AQ77,Raw!$C$1174:$N$1278,Prices!AW$35,0)</f>
        <v>9.9999999999999995E-8</v>
      </c>
      <c r="AX77" s="15">
        <f>VLOOKUP($AQ77,Raw!$C$1174:$N$1278,Prices!AX$35,0)</f>
        <v>9.9999999999999995E-8</v>
      </c>
      <c r="AY77" s="15">
        <f>VLOOKUP($AQ77,Raw!$C$1174:$N$1278,Prices!AY$35,0)</f>
        <v>9.9999999999999995E-8</v>
      </c>
      <c r="AZ77" s="15">
        <f>VLOOKUP($AQ77,Raw!$C$1174:$N$1278,Prices!AZ$35,0)</f>
        <v>9.9999999999999995E-8</v>
      </c>
      <c r="BA77" s="15">
        <f>VLOOKUP($AQ77,Raw!$C$1174:$N$1278,Prices!BA$35,0)</f>
        <v>9.9999999999999995E-8</v>
      </c>
      <c r="BB77" s="15">
        <f>VLOOKUP($AQ77,Raw!$C$1174:$N$1278,Prices!BB$35,0)</f>
        <v>9.9999999999999995E-8</v>
      </c>
      <c r="BC77" s="15">
        <f>VLOOKUP($AQ77,Raw!$C$1174:$N$1278,Prices!BC$35,0)</f>
        <v>9.9999999999999995E-8</v>
      </c>
      <c r="BE77" t="s">
        <v>118</v>
      </c>
      <c r="BF77" s="14" t="s">
        <v>229</v>
      </c>
      <c r="BG77" s="15">
        <f>VLOOKUP($BE77,Raw!$C$1324:$N$1428,Prices!BG$35,0)</f>
        <v>28.331490921061196</v>
      </c>
      <c r="BH77" s="15">
        <f>VLOOKUP($BE77,Raw!$C$1324:$N$1428,Prices!BH$35,0)</f>
        <v>3.9240568280751731E-2</v>
      </c>
      <c r="BI77" s="15">
        <f>VLOOKUP($BE77,Raw!$C$1324:$N$1428,Prices!BI$35,0)</f>
        <v>9.9999999999999995E-8</v>
      </c>
      <c r="BJ77" s="15">
        <f>VLOOKUP($BE77,Raw!$C$1324:$N$1428,Prices!BJ$35,0)</f>
        <v>9.9999999999999995E-8</v>
      </c>
      <c r="BK77" s="15">
        <f>VLOOKUP($BE77,Raw!$C$1324:$N$1428,Prices!BK$35,0)</f>
        <v>9.9999999999999995E-8</v>
      </c>
      <c r="BL77" s="15">
        <f>VLOOKUP($BE77,Raw!$C$1324:$N$1428,Prices!BL$35,0)</f>
        <v>9.9999999999999995E-8</v>
      </c>
      <c r="BM77" s="15">
        <f>VLOOKUP($BE77,Raw!$C$1324:$N$1428,Prices!BM$35,0)</f>
        <v>9.9999999999999995E-8</v>
      </c>
      <c r="BN77" s="15">
        <f>VLOOKUP($BE77,Raw!$C$1324:$N$1428,Prices!BN$35,0)</f>
        <v>9.9999999999999995E-8</v>
      </c>
      <c r="BO77" s="15">
        <f>VLOOKUP($BE77,Raw!$C$1324:$N$1428,Prices!BO$35,0)</f>
        <v>9.9999999999999995E-8</v>
      </c>
      <c r="BP77" s="15">
        <f>VLOOKUP($BE77,Raw!$C$1324:$N$1428,Prices!BP$35,0)</f>
        <v>9.9999999999999995E-8</v>
      </c>
      <c r="BQ77" s="15">
        <f>VLOOKUP($BE77,Raw!$C$1324:$N$1428,Prices!BQ$35,0)</f>
        <v>9.9999999999999995E-8</v>
      </c>
      <c r="BS77" t="s">
        <v>118</v>
      </c>
      <c r="BT77" s="14" t="s">
        <v>229</v>
      </c>
      <c r="BU77" s="15">
        <f>VLOOKUP($BS77,Raw!$C$1474:$N$1578,Prices!BU$35,0)</f>
        <v>7.5129561189174616</v>
      </c>
      <c r="BV77" s="15">
        <f>VLOOKUP($BS77,Raw!$C$1474:$N$1578,Prices!BV$35,0)</f>
        <v>9.9999999999999995E-8</v>
      </c>
      <c r="BW77" s="15">
        <f>VLOOKUP($BS77,Raw!$C$1474:$N$1578,Prices!BW$35,0)</f>
        <v>9.9999999999999995E-8</v>
      </c>
      <c r="BX77" s="15">
        <f>VLOOKUP($BS77,Raw!$C$1474:$N$1578,Prices!BX$35,0)</f>
        <v>9.9999999999999995E-8</v>
      </c>
      <c r="BY77" s="15">
        <f>VLOOKUP($BS77,Raw!$C$1474:$N$1578,Prices!BY$35,0)</f>
        <v>9.9999999999999995E-8</v>
      </c>
      <c r="BZ77" s="15">
        <f>VLOOKUP($BS77,Raw!$C$1474:$N$1578,Prices!BZ$35,0)</f>
        <v>9.9999999999999995E-8</v>
      </c>
      <c r="CA77" s="15">
        <f>VLOOKUP($BS77,Raw!$C$1474:$N$1578,Prices!CA$35,0)</f>
        <v>9.9999999999999995E-8</v>
      </c>
      <c r="CB77" s="15">
        <f>VLOOKUP($BS77,Raw!$C$1474:$N$1578,Prices!CB$35,0)</f>
        <v>9.9999999999999995E-8</v>
      </c>
      <c r="CC77" s="15">
        <f>VLOOKUP($BS77,Raw!$C$1474:$N$1578,Prices!CC$35,0)</f>
        <v>9.9999999999999995E-8</v>
      </c>
      <c r="CD77" s="15">
        <f>VLOOKUP($BS77,Raw!$C$1474:$N$1578,Prices!CD$35,0)</f>
        <v>9.9999999999999995E-8</v>
      </c>
      <c r="CE77" s="15">
        <f>VLOOKUP($BS77,Raw!$C$1474:$N$1578,Prices!CE$35,0)</f>
        <v>9.9999999999999995E-8</v>
      </c>
      <c r="CG77" t="s">
        <v>118</v>
      </c>
      <c r="CH77" s="14" t="s">
        <v>229</v>
      </c>
      <c r="CI77" s="15">
        <f>VLOOKUP($CG77,Raw!$C$1624:$N$1728,Prices!CI$35,0)</f>
        <v>28.511277313668597</v>
      </c>
      <c r="CJ77" s="15">
        <f>VLOOKUP($CG77,Raw!$C$1624:$N$1728,Prices!CJ$35,0)</f>
        <v>9.9999999999999995E-8</v>
      </c>
      <c r="CK77" s="15">
        <f>VLOOKUP($CG77,Raw!$C$1624:$N$1728,Prices!CK$35,0)</f>
        <v>9.9999999999999995E-8</v>
      </c>
      <c r="CL77" s="15">
        <f>VLOOKUP($CG77,Raw!$C$1624:$N$1728,Prices!CL$35,0)</f>
        <v>9.9999999999999995E-8</v>
      </c>
      <c r="CM77" s="15">
        <f>VLOOKUP($CG77,Raw!$C$1624:$N$1728,Prices!CM$35,0)</f>
        <v>9.9999999999999995E-8</v>
      </c>
      <c r="CN77" s="15">
        <f>VLOOKUP($CG77,Raw!$C$1624:$N$1728,Prices!CN$35,0)</f>
        <v>9.9999999999999995E-8</v>
      </c>
      <c r="CO77" s="15">
        <f>VLOOKUP($CG77,Raw!$C$1624:$N$1728,Prices!CO$35,0)</f>
        <v>9.9999999999999995E-8</v>
      </c>
      <c r="CP77" s="15">
        <f>VLOOKUP($CG77,Raw!$C$1624:$N$1728,Prices!CP$35,0)</f>
        <v>9.9999999999999995E-8</v>
      </c>
      <c r="CQ77" s="15">
        <f>VLOOKUP($CG77,Raw!$C$1624:$N$1728,Prices!CQ$35,0)</f>
        <v>9.9999999999999995E-8</v>
      </c>
      <c r="CR77" s="15">
        <f>VLOOKUP($CG77,Raw!$C$1624:$N$1728,Prices!CR$35,0)</f>
        <v>9.9999999999999995E-8</v>
      </c>
      <c r="CS77" s="15">
        <f>VLOOKUP($CG77,Raw!$C$1624:$N$1728,Prices!CS$35,0)</f>
        <v>9.9999999999999995E-8</v>
      </c>
    </row>
    <row r="78" spans="1:97" x14ac:dyDescent="0.3">
      <c r="A78" t="s">
        <v>45</v>
      </c>
      <c r="B78" s="16" t="s">
        <v>257</v>
      </c>
      <c r="C78" s="17" t="e">
        <f>VLOOKUP($A78,Raw!$C$724:$N$792,Prices!C$35,0)</f>
        <v>#N/A</v>
      </c>
      <c r="D78" s="17" t="e">
        <f>VLOOKUP($A78,Raw!$C$724:$N$792,Prices!D$35,0)</f>
        <v>#N/A</v>
      </c>
      <c r="E78" s="17" t="e">
        <f>VLOOKUP($A78,Raw!$C$724:$N$792,Prices!E$35,0)</f>
        <v>#N/A</v>
      </c>
      <c r="F78" s="17" t="e">
        <f>VLOOKUP($A78,Raw!$C$724:$N$792,Prices!F$35,0)</f>
        <v>#N/A</v>
      </c>
      <c r="G78" s="17" t="e">
        <f>VLOOKUP($A78,Raw!$C$724:$N$792,Prices!G$35,0)</f>
        <v>#N/A</v>
      </c>
      <c r="H78" s="17" t="e">
        <f>VLOOKUP($A78,Raw!$C$724:$N$792,Prices!H$35,0)</f>
        <v>#N/A</v>
      </c>
      <c r="I78" s="17" t="e">
        <f>VLOOKUP($A78,Raw!$C$724:$N$792,Prices!I$35,0)</f>
        <v>#N/A</v>
      </c>
      <c r="J78" s="17" t="e">
        <f>VLOOKUP($A78,Raw!$C$724:$N$792,Prices!J$35,0)</f>
        <v>#N/A</v>
      </c>
      <c r="K78" s="17" t="e">
        <f>VLOOKUP($A78,Raw!$C$724:$N$792,Prices!K$35,0)</f>
        <v>#N/A</v>
      </c>
      <c r="L78" s="17" t="e">
        <f>VLOOKUP($A78,Raw!$C$724:$N$792,Prices!L$35,0)</f>
        <v>#N/A</v>
      </c>
      <c r="M78" s="17" t="e">
        <f>VLOOKUP($A78,Raw!$C$724:$N$792,Prices!M$35,0)</f>
        <v>#N/A</v>
      </c>
      <c r="N78" s="17"/>
      <c r="O78" t="s">
        <v>119</v>
      </c>
      <c r="P78" s="16" t="s">
        <v>258</v>
      </c>
      <c r="Q78" s="17" t="e">
        <f>VLOOKUP($O78,Raw!$C$874:$N$978,Prices!Q$35,0)</f>
        <v>#N/A</v>
      </c>
      <c r="R78" s="17" t="e">
        <f>VLOOKUP($O78,Raw!$C$874:$N$978,Prices!R$35,0)</f>
        <v>#N/A</v>
      </c>
      <c r="S78" s="17" t="e">
        <f>VLOOKUP($O78,Raw!$C$874:$N$978,Prices!S$35,0)</f>
        <v>#N/A</v>
      </c>
      <c r="T78" s="17" t="e">
        <f>VLOOKUP($O78,Raw!$C$874:$N$978,Prices!T$35,0)</f>
        <v>#N/A</v>
      </c>
      <c r="U78" s="17" t="e">
        <f>VLOOKUP($O78,Raw!$C$874:$N$978,Prices!U$35,0)</f>
        <v>#N/A</v>
      </c>
      <c r="V78" s="17" t="e">
        <f>VLOOKUP($O78,Raw!$C$874:$N$978,Prices!V$35,0)</f>
        <v>#N/A</v>
      </c>
      <c r="W78" s="17" t="e">
        <f>VLOOKUP($O78,Raw!$C$874:$N$978,Prices!W$35,0)</f>
        <v>#N/A</v>
      </c>
      <c r="X78" s="17" t="e">
        <f>VLOOKUP($O78,Raw!$C$874:$N$978,Prices!X$35,0)</f>
        <v>#N/A</v>
      </c>
      <c r="Y78" s="17" t="e">
        <f>VLOOKUP($O78,Raw!$C$874:$N$978,Prices!Y$35,0)</f>
        <v>#N/A</v>
      </c>
      <c r="Z78" s="17" t="e">
        <f>VLOOKUP($O78,Raw!$C$874:$N$978,Prices!Z$35,0)</f>
        <v>#N/A</v>
      </c>
      <c r="AA78" s="17" t="e">
        <f>VLOOKUP($O78,Raw!$C$874:$N$978,Prices!AA$35,0)</f>
        <v>#N/A</v>
      </c>
      <c r="AC78" t="s">
        <v>119</v>
      </c>
      <c r="AD78" s="16" t="s">
        <v>258</v>
      </c>
      <c r="AE78" s="17" t="e">
        <f>VLOOKUP($AC78,Raw!$C$1024:$N$1128,Prices!AE$35,0)</f>
        <v>#N/A</v>
      </c>
      <c r="AF78" s="17" t="e">
        <f>VLOOKUP($AC78,Raw!$C$1024:$N$1128,Prices!AF$35,0)</f>
        <v>#N/A</v>
      </c>
      <c r="AG78" s="17" t="e">
        <f>VLOOKUP($AC78,Raw!$C$1024:$N$1128,Prices!AG$35,0)</f>
        <v>#N/A</v>
      </c>
      <c r="AH78" s="17" t="e">
        <f>VLOOKUP($AC78,Raw!$C$1024:$N$1128,Prices!AH$35,0)</f>
        <v>#N/A</v>
      </c>
      <c r="AI78" s="17" t="e">
        <f>VLOOKUP($AC78,Raw!$C$1024:$N$1128,Prices!AI$35,0)</f>
        <v>#N/A</v>
      </c>
      <c r="AJ78" s="17" t="e">
        <f>VLOOKUP($AC78,Raw!$C$1024:$N$1128,Prices!AJ$35,0)</f>
        <v>#N/A</v>
      </c>
      <c r="AK78" s="17" t="e">
        <f>VLOOKUP($AC78,Raw!$C$1024:$N$1128,Prices!AK$35,0)</f>
        <v>#N/A</v>
      </c>
      <c r="AL78" s="17" t="e">
        <f>VLOOKUP($AC78,Raw!$C$1024:$N$1128,Prices!AL$35,0)</f>
        <v>#N/A</v>
      </c>
      <c r="AM78" s="17" t="e">
        <f>VLOOKUP($AC78,Raw!$C$1024:$N$1128,Prices!AM$35,0)</f>
        <v>#N/A</v>
      </c>
      <c r="AN78" s="17" t="e">
        <f>VLOOKUP($AC78,Raw!$C$1024:$N$1128,Prices!AN$35,0)</f>
        <v>#N/A</v>
      </c>
      <c r="AO78" s="17" t="e">
        <f>VLOOKUP($AC78,Raw!$C$1024:$N$1128,Prices!AO$35,0)</f>
        <v>#N/A</v>
      </c>
      <c r="AQ78" t="s">
        <v>119</v>
      </c>
      <c r="AR78" s="16" t="s">
        <v>258</v>
      </c>
      <c r="AS78" s="17" t="e">
        <f>VLOOKUP($AQ78,Raw!$C$1174:$N$1278,Prices!AS$35,0)</f>
        <v>#N/A</v>
      </c>
      <c r="AT78" s="17" t="e">
        <f>VLOOKUP($AQ78,Raw!$C$1174:$N$1278,Prices!AT$35,0)</f>
        <v>#N/A</v>
      </c>
      <c r="AU78" s="17" t="e">
        <f>VLOOKUP($AQ78,Raw!$C$1174:$N$1278,Prices!AU$35,0)</f>
        <v>#N/A</v>
      </c>
      <c r="AV78" s="17" t="e">
        <f>VLOOKUP($AQ78,Raw!$C$1174:$N$1278,Prices!AV$35,0)</f>
        <v>#N/A</v>
      </c>
      <c r="AW78" s="17" t="e">
        <f>VLOOKUP($AQ78,Raw!$C$1174:$N$1278,Prices!AW$35,0)</f>
        <v>#N/A</v>
      </c>
      <c r="AX78" s="17" t="e">
        <f>VLOOKUP($AQ78,Raw!$C$1174:$N$1278,Prices!AX$35,0)</f>
        <v>#N/A</v>
      </c>
      <c r="AY78" s="17" t="e">
        <f>VLOOKUP($AQ78,Raw!$C$1174:$N$1278,Prices!AY$35,0)</f>
        <v>#N/A</v>
      </c>
      <c r="AZ78" s="17" t="e">
        <f>VLOOKUP($AQ78,Raw!$C$1174:$N$1278,Prices!AZ$35,0)</f>
        <v>#N/A</v>
      </c>
      <c r="BA78" s="17" t="e">
        <f>VLOOKUP($AQ78,Raw!$C$1174:$N$1278,Prices!BA$35,0)</f>
        <v>#N/A</v>
      </c>
      <c r="BB78" s="17" t="e">
        <f>VLOOKUP($AQ78,Raw!$C$1174:$N$1278,Prices!BB$35,0)</f>
        <v>#N/A</v>
      </c>
      <c r="BC78" s="17" t="e">
        <f>VLOOKUP($AQ78,Raw!$C$1174:$N$1278,Prices!BC$35,0)</f>
        <v>#N/A</v>
      </c>
      <c r="BE78" t="s">
        <v>119</v>
      </c>
      <c r="BF78" s="16" t="s">
        <v>258</v>
      </c>
      <c r="BG78" s="17" t="e">
        <f>VLOOKUP($BE78,Raw!$C$1324:$N$1428,Prices!BG$35,0)</f>
        <v>#N/A</v>
      </c>
      <c r="BH78" s="17" t="e">
        <f>VLOOKUP($BE78,Raw!$C$1324:$N$1428,Prices!BH$35,0)</f>
        <v>#N/A</v>
      </c>
      <c r="BI78" s="17" t="e">
        <f>VLOOKUP($BE78,Raw!$C$1324:$N$1428,Prices!BI$35,0)</f>
        <v>#N/A</v>
      </c>
      <c r="BJ78" s="17" t="e">
        <f>VLOOKUP($BE78,Raw!$C$1324:$N$1428,Prices!BJ$35,0)</f>
        <v>#N/A</v>
      </c>
      <c r="BK78" s="17" t="e">
        <f>VLOOKUP($BE78,Raw!$C$1324:$N$1428,Prices!BK$35,0)</f>
        <v>#N/A</v>
      </c>
      <c r="BL78" s="17" t="e">
        <f>VLOOKUP($BE78,Raw!$C$1324:$N$1428,Prices!BL$35,0)</f>
        <v>#N/A</v>
      </c>
      <c r="BM78" s="17" t="e">
        <f>VLOOKUP($BE78,Raw!$C$1324:$N$1428,Prices!BM$35,0)</f>
        <v>#N/A</v>
      </c>
      <c r="BN78" s="17" t="e">
        <f>VLOOKUP($BE78,Raw!$C$1324:$N$1428,Prices!BN$35,0)</f>
        <v>#N/A</v>
      </c>
      <c r="BO78" s="17" t="e">
        <f>VLOOKUP($BE78,Raw!$C$1324:$N$1428,Prices!BO$35,0)</f>
        <v>#N/A</v>
      </c>
      <c r="BP78" s="17" t="e">
        <f>VLOOKUP($BE78,Raw!$C$1324:$N$1428,Prices!BP$35,0)</f>
        <v>#N/A</v>
      </c>
      <c r="BQ78" s="17" t="e">
        <f>VLOOKUP($BE78,Raw!$C$1324:$N$1428,Prices!BQ$35,0)</f>
        <v>#N/A</v>
      </c>
      <c r="BS78" t="s">
        <v>119</v>
      </c>
      <c r="BT78" s="16" t="s">
        <v>258</v>
      </c>
      <c r="BU78" s="17" t="e">
        <f>VLOOKUP($BS78,Raw!$C$1474:$N$1578,Prices!BU$35,0)</f>
        <v>#N/A</v>
      </c>
      <c r="BV78" s="17" t="e">
        <f>VLOOKUP($BS78,Raw!$C$1474:$N$1578,Prices!BV$35,0)</f>
        <v>#N/A</v>
      </c>
      <c r="BW78" s="17" t="e">
        <f>VLOOKUP($BS78,Raw!$C$1474:$N$1578,Prices!BW$35,0)</f>
        <v>#N/A</v>
      </c>
      <c r="BX78" s="17" t="e">
        <f>VLOOKUP($BS78,Raw!$C$1474:$N$1578,Prices!BX$35,0)</f>
        <v>#N/A</v>
      </c>
      <c r="BY78" s="17" t="e">
        <f>VLOOKUP($BS78,Raw!$C$1474:$N$1578,Prices!BY$35,0)</f>
        <v>#N/A</v>
      </c>
      <c r="BZ78" s="17" t="e">
        <f>VLOOKUP($BS78,Raw!$C$1474:$N$1578,Prices!BZ$35,0)</f>
        <v>#N/A</v>
      </c>
      <c r="CA78" s="17" t="e">
        <f>VLOOKUP($BS78,Raw!$C$1474:$N$1578,Prices!CA$35,0)</f>
        <v>#N/A</v>
      </c>
      <c r="CB78" s="17" t="e">
        <f>VLOOKUP($BS78,Raw!$C$1474:$N$1578,Prices!CB$35,0)</f>
        <v>#N/A</v>
      </c>
      <c r="CC78" s="17" t="e">
        <f>VLOOKUP($BS78,Raw!$C$1474:$N$1578,Prices!CC$35,0)</f>
        <v>#N/A</v>
      </c>
      <c r="CD78" s="17" t="e">
        <f>VLOOKUP($BS78,Raw!$C$1474:$N$1578,Prices!CD$35,0)</f>
        <v>#N/A</v>
      </c>
      <c r="CE78" s="17" t="e">
        <f>VLOOKUP($BS78,Raw!$C$1474:$N$1578,Prices!CE$35,0)</f>
        <v>#N/A</v>
      </c>
      <c r="CG78" t="s">
        <v>119</v>
      </c>
      <c r="CH78" s="16" t="s">
        <v>258</v>
      </c>
      <c r="CI78" s="17" t="e">
        <f>VLOOKUP($CG78,Raw!$C$1624:$N$1728,Prices!CI$35,0)</f>
        <v>#N/A</v>
      </c>
      <c r="CJ78" s="17" t="e">
        <f>VLOOKUP($CG78,Raw!$C$1624:$N$1728,Prices!CJ$35,0)</f>
        <v>#N/A</v>
      </c>
      <c r="CK78" s="17" t="e">
        <f>VLOOKUP($CG78,Raw!$C$1624:$N$1728,Prices!CK$35,0)</f>
        <v>#N/A</v>
      </c>
      <c r="CL78" s="17" t="e">
        <f>VLOOKUP($CG78,Raw!$C$1624:$N$1728,Prices!CL$35,0)</f>
        <v>#N/A</v>
      </c>
      <c r="CM78" s="17" t="e">
        <f>VLOOKUP($CG78,Raw!$C$1624:$N$1728,Prices!CM$35,0)</f>
        <v>#N/A</v>
      </c>
      <c r="CN78" s="17" t="e">
        <f>VLOOKUP($CG78,Raw!$C$1624:$N$1728,Prices!CN$35,0)</f>
        <v>#N/A</v>
      </c>
      <c r="CO78" s="17" t="e">
        <f>VLOOKUP($CG78,Raw!$C$1624:$N$1728,Prices!CO$35,0)</f>
        <v>#N/A</v>
      </c>
      <c r="CP78" s="17" t="e">
        <f>VLOOKUP($CG78,Raw!$C$1624:$N$1728,Prices!CP$35,0)</f>
        <v>#N/A</v>
      </c>
      <c r="CQ78" s="17" t="e">
        <f>VLOOKUP($CG78,Raw!$C$1624:$N$1728,Prices!CQ$35,0)</f>
        <v>#N/A</v>
      </c>
      <c r="CR78" s="17" t="e">
        <f>VLOOKUP($CG78,Raw!$C$1624:$N$1728,Prices!CR$35,0)</f>
        <v>#N/A</v>
      </c>
      <c r="CS78" s="17" t="e">
        <f>VLOOKUP($CG78,Raw!$C$1624:$N$1728,Prices!CS$35,0)</f>
        <v>#N/A</v>
      </c>
    </row>
    <row r="79" spans="1:97" x14ac:dyDescent="0.3">
      <c r="A79" t="s">
        <v>46</v>
      </c>
      <c r="B79" s="14" t="s">
        <v>259</v>
      </c>
      <c r="C79" s="15" t="e">
        <f>VLOOKUP($A79,Raw!$C$724:$N$792,Prices!C$35,0)</f>
        <v>#N/A</v>
      </c>
      <c r="D79" s="15" t="e">
        <f>VLOOKUP($A79,Raw!$C$724:$N$792,Prices!D$35,0)</f>
        <v>#N/A</v>
      </c>
      <c r="E79" s="15" t="e">
        <f>VLOOKUP($A79,Raw!$C$724:$N$792,Prices!E$35,0)</f>
        <v>#N/A</v>
      </c>
      <c r="F79" s="15" t="e">
        <f>VLOOKUP($A79,Raw!$C$724:$N$792,Prices!F$35,0)</f>
        <v>#N/A</v>
      </c>
      <c r="G79" s="15" t="e">
        <f>VLOOKUP($A79,Raw!$C$724:$N$792,Prices!G$35,0)</f>
        <v>#N/A</v>
      </c>
      <c r="H79" s="15" t="e">
        <f>VLOOKUP($A79,Raw!$C$724:$N$792,Prices!H$35,0)</f>
        <v>#N/A</v>
      </c>
      <c r="I79" s="15" t="e">
        <f>VLOOKUP($A79,Raw!$C$724:$N$792,Prices!I$35,0)</f>
        <v>#N/A</v>
      </c>
      <c r="J79" s="15" t="e">
        <f>VLOOKUP($A79,Raw!$C$724:$N$792,Prices!J$35,0)</f>
        <v>#N/A</v>
      </c>
      <c r="K79" s="15" t="e">
        <f>VLOOKUP($A79,Raw!$C$724:$N$792,Prices!K$35,0)</f>
        <v>#N/A</v>
      </c>
      <c r="L79" s="15" t="e">
        <f>VLOOKUP($A79,Raw!$C$724:$N$792,Prices!L$35,0)</f>
        <v>#N/A</v>
      </c>
      <c r="M79" s="15" t="e">
        <f>VLOOKUP($A79,Raw!$C$724:$N$792,Prices!M$35,0)</f>
        <v>#N/A</v>
      </c>
      <c r="N79" s="15"/>
      <c r="O79" t="s">
        <v>120</v>
      </c>
      <c r="P79" s="16" t="s">
        <v>233</v>
      </c>
      <c r="Q79" s="17" t="e">
        <f>VLOOKUP($O79,Raw!$C$874:$N$978,Prices!Q$35,0)</f>
        <v>#N/A</v>
      </c>
      <c r="R79" s="17" t="e">
        <f>VLOOKUP($O79,Raw!$C$874:$N$978,Prices!R$35,0)</f>
        <v>#N/A</v>
      </c>
      <c r="S79" s="17" t="e">
        <f>VLOOKUP($O79,Raw!$C$874:$N$978,Prices!S$35,0)</f>
        <v>#N/A</v>
      </c>
      <c r="T79" s="17" t="e">
        <f>VLOOKUP($O79,Raw!$C$874:$N$978,Prices!T$35,0)</f>
        <v>#N/A</v>
      </c>
      <c r="U79" s="17" t="e">
        <f>VLOOKUP($O79,Raw!$C$874:$N$978,Prices!U$35,0)</f>
        <v>#N/A</v>
      </c>
      <c r="V79" s="17" t="e">
        <f>VLOOKUP($O79,Raw!$C$874:$N$978,Prices!V$35,0)</f>
        <v>#N/A</v>
      </c>
      <c r="W79" s="17" t="e">
        <f>VLOOKUP($O79,Raw!$C$874:$N$978,Prices!W$35,0)</f>
        <v>#N/A</v>
      </c>
      <c r="X79" s="17" t="e">
        <f>VLOOKUP($O79,Raw!$C$874:$N$978,Prices!X$35,0)</f>
        <v>#N/A</v>
      </c>
      <c r="Y79" s="17" t="e">
        <f>VLOOKUP($O79,Raw!$C$874:$N$978,Prices!Y$35,0)</f>
        <v>#N/A</v>
      </c>
      <c r="Z79" s="17" t="e">
        <f>VLOOKUP($O79,Raw!$C$874:$N$978,Prices!Z$35,0)</f>
        <v>#N/A</v>
      </c>
      <c r="AA79" s="17" t="e">
        <f>VLOOKUP($O79,Raw!$C$874:$N$978,Prices!AA$35,0)</f>
        <v>#N/A</v>
      </c>
      <c r="AC79" t="s">
        <v>120</v>
      </c>
      <c r="AD79" s="16" t="s">
        <v>233</v>
      </c>
      <c r="AE79" s="17" t="e">
        <f>VLOOKUP($AC79,Raw!$C$1024:$N$1128,Prices!AE$35,0)</f>
        <v>#N/A</v>
      </c>
      <c r="AF79" s="17" t="e">
        <f>VLOOKUP($AC79,Raw!$C$1024:$N$1128,Prices!AF$35,0)</f>
        <v>#N/A</v>
      </c>
      <c r="AG79" s="17" t="e">
        <f>VLOOKUP($AC79,Raw!$C$1024:$N$1128,Prices!AG$35,0)</f>
        <v>#N/A</v>
      </c>
      <c r="AH79" s="17" t="e">
        <f>VLOOKUP($AC79,Raw!$C$1024:$N$1128,Prices!AH$35,0)</f>
        <v>#N/A</v>
      </c>
      <c r="AI79" s="17" t="e">
        <f>VLOOKUP($AC79,Raw!$C$1024:$N$1128,Prices!AI$35,0)</f>
        <v>#N/A</v>
      </c>
      <c r="AJ79" s="17" t="e">
        <f>VLOOKUP($AC79,Raw!$C$1024:$N$1128,Prices!AJ$35,0)</f>
        <v>#N/A</v>
      </c>
      <c r="AK79" s="17" t="e">
        <f>VLOOKUP($AC79,Raw!$C$1024:$N$1128,Prices!AK$35,0)</f>
        <v>#N/A</v>
      </c>
      <c r="AL79" s="17" t="e">
        <f>VLOOKUP($AC79,Raw!$C$1024:$N$1128,Prices!AL$35,0)</f>
        <v>#N/A</v>
      </c>
      <c r="AM79" s="17" t="e">
        <f>VLOOKUP($AC79,Raw!$C$1024:$N$1128,Prices!AM$35,0)</f>
        <v>#N/A</v>
      </c>
      <c r="AN79" s="17" t="e">
        <f>VLOOKUP($AC79,Raw!$C$1024:$N$1128,Prices!AN$35,0)</f>
        <v>#N/A</v>
      </c>
      <c r="AO79" s="17" t="e">
        <f>VLOOKUP($AC79,Raw!$C$1024:$N$1128,Prices!AO$35,0)</f>
        <v>#N/A</v>
      </c>
      <c r="AQ79" t="s">
        <v>120</v>
      </c>
      <c r="AR79" s="16" t="s">
        <v>233</v>
      </c>
      <c r="AS79" s="17" t="e">
        <f>VLOOKUP($AQ79,Raw!$C$1174:$N$1278,Prices!AS$35,0)</f>
        <v>#N/A</v>
      </c>
      <c r="AT79" s="17" t="e">
        <f>VLOOKUP($AQ79,Raw!$C$1174:$N$1278,Prices!AT$35,0)</f>
        <v>#N/A</v>
      </c>
      <c r="AU79" s="17" t="e">
        <f>VLOOKUP($AQ79,Raw!$C$1174:$N$1278,Prices!AU$35,0)</f>
        <v>#N/A</v>
      </c>
      <c r="AV79" s="17" t="e">
        <f>VLOOKUP($AQ79,Raw!$C$1174:$N$1278,Prices!AV$35,0)</f>
        <v>#N/A</v>
      </c>
      <c r="AW79" s="17" t="e">
        <f>VLOOKUP($AQ79,Raw!$C$1174:$N$1278,Prices!AW$35,0)</f>
        <v>#N/A</v>
      </c>
      <c r="AX79" s="17" t="e">
        <f>VLOOKUP($AQ79,Raw!$C$1174:$N$1278,Prices!AX$35,0)</f>
        <v>#N/A</v>
      </c>
      <c r="AY79" s="17" t="e">
        <f>VLOOKUP($AQ79,Raw!$C$1174:$N$1278,Prices!AY$35,0)</f>
        <v>#N/A</v>
      </c>
      <c r="AZ79" s="17" t="e">
        <f>VLOOKUP($AQ79,Raw!$C$1174:$N$1278,Prices!AZ$35,0)</f>
        <v>#N/A</v>
      </c>
      <c r="BA79" s="17" t="e">
        <f>VLOOKUP($AQ79,Raw!$C$1174:$N$1278,Prices!BA$35,0)</f>
        <v>#N/A</v>
      </c>
      <c r="BB79" s="17" t="e">
        <f>VLOOKUP($AQ79,Raw!$C$1174:$N$1278,Prices!BB$35,0)</f>
        <v>#N/A</v>
      </c>
      <c r="BC79" s="17" t="e">
        <f>VLOOKUP($AQ79,Raw!$C$1174:$N$1278,Prices!BC$35,0)</f>
        <v>#N/A</v>
      </c>
      <c r="BE79" t="s">
        <v>120</v>
      </c>
      <c r="BF79" s="16" t="s">
        <v>233</v>
      </c>
      <c r="BG79" s="17" t="e">
        <f>VLOOKUP($BE79,Raw!$C$1324:$N$1428,Prices!BG$35,0)</f>
        <v>#N/A</v>
      </c>
      <c r="BH79" s="17" t="e">
        <f>VLOOKUP($BE79,Raw!$C$1324:$N$1428,Prices!BH$35,0)</f>
        <v>#N/A</v>
      </c>
      <c r="BI79" s="17" t="e">
        <f>VLOOKUP($BE79,Raw!$C$1324:$N$1428,Prices!BI$35,0)</f>
        <v>#N/A</v>
      </c>
      <c r="BJ79" s="17" t="e">
        <f>VLOOKUP($BE79,Raw!$C$1324:$N$1428,Prices!BJ$35,0)</f>
        <v>#N/A</v>
      </c>
      <c r="BK79" s="17" t="e">
        <f>VLOOKUP($BE79,Raw!$C$1324:$N$1428,Prices!BK$35,0)</f>
        <v>#N/A</v>
      </c>
      <c r="BL79" s="17" t="e">
        <f>VLOOKUP($BE79,Raw!$C$1324:$N$1428,Prices!BL$35,0)</f>
        <v>#N/A</v>
      </c>
      <c r="BM79" s="17" t="e">
        <f>VLOOKUP($BE79,Raw!$C$1324:$N$1428,Prices!BM$35,0)</f>
        <v>#N/A</v>
      </c>
      <c r="BN79" s="17" t="e">
        <f>VLOOKUP($BE79,Raw!$C$1324:$N$1428,Prices!BN$35,0)</f>
        <v>#N/A</v>
      </c>
      <c r="BO79" s="17" t="e">
        <f>VLOOKUP($BE79,Raw!$C$1324:$N$1428,Prices!BO$35,0)</f>
        <v>#N/A</v>
      </c>
      <c r="BP79" s="17" t="e">
        <f>VLOOKUP($BE79,Raw!$C$1324:$N$1428,Prices!BP$35,0)</f>
        <v>#N/A</v>
      </c>
      <c r="BQ79" s="17" t="e">
        <f>VLOOKUP($BE79,Raw!$C$1324:$N$1428,Prices!BQ$35,0)</f>
        <v>#N/A</v>
      </c>
      <c r="BS79" t="s">
        <v>120</v>
      </c>
      <c r="BT79" s="16" t="s">
        <v>233</v>
      </c>
      <c r="BU79" s="17" t="e">
        <f>VLOOKUP($BS79,Raw!$C$1474:$N$1578,Prices!BU$35,0)</f>
        <v>#N/A</v>
      </c>
      <c r="BV79" s="17" t="e">
        <f>VLOOKUP($BS79,Raw!$C$1474:$N$1578,Prices!BV$35,0)</f>
        <v>#N/A</v>
      </c>
      <c r="BW79" s="17" t="e">
        <f>VLOOKUP($BS79,Raw!$C$1474:$N$1578,Prices!BW$35,0)</f>
        <v>#N/A</v>
      </c>
      <c r="BX79" s="17" t="e">
        <f>VLOOKUP($BS79,Raw!$C$1474:$N$1578,Prices!BX$35,0)</f>
        <v>#N/A</v>
      </c>
      <c r="BY79" s="17" t="e">
        <f>VLOOKUP($BS79,Raw!$C$1474:$N$1578,Prices!BY$35,0)</f>
        <v>#N/A</v>
      </c>
      <c r="BZ79" s="17" t="e">
        <f>VLOOKUP($BS79,Raw!$C$1474:$N$1578,Prices!BZ$35,0)</f>
        <v>#N/A</v>
      </c>
      <c r="CA79" s="17" t="e">
        <f>VLOOKUP($BS79,Raw!$C$1474:$N$1578,Prices!CA$35,0)</f>
        <v>#N/A</v>
      </c>
      <c r="CB79" s="17" t="e">
        <f>VLOOKUP($BS79,Raw!$C$1474:$N$1578,Prices!CB$35,0)</f>
        <v>#N/A</v>
      </c>
      <c r="CC79" s="17" t="e">
        <f>VLOOKUP($BS79,Raw!$C$1474:$N$1578,Prices!CC$35,0)</f>
        <v>#N/A</v>
      </c>
      <c r="CD79" s="17" t="e">
        <f>VLOOKUP($BS79,Raw!$C$1474:$N$1578,Prices!CD$35,0)</f>
        <v>#N/A</v>
      </c>
      <c r="CE79" s="17" t="e">
        <f>VLOOKUP($BS79,Raw!$C$1474:$N$1578,Prices!CE$35,0)</f>
        <v>#N/A</v>
      </c>
      <c r="CG79" t="s">
        <v>120</v>
      </c>
      <c r="CH79" s="16" t="s">
        <v>233</v>
      </c>
      <c r="CI79" s="17" t="e">
        <f>VLOOKUP($CG79,Raw!$C$1624:$N$1728,Prices!CI$35,0)</f>
        <v>#N/A</v>
      </c>
      <c r="CJ79" s="17" t="e">
        <f>VLOOKUP($CG79,Raw!$C$1624:$N$1728,Prices!CJ$35,0)</f>
        <v>#N/A</v>
      </c>
      <c r="CK79" s="17" t="e">
        <f>VLOOKUP($CG79,Raw!$C$1624:$N$1728,Prices!CK$35,0)</f>
        <v>#N/A</v>
      </c>
      <c r="CL79" s="17" t="e">
        <f>VLOOKUP($CG79,Raw!$C$1624:$N$1728,Prices!CL$35,0)</f>
        <v>#N/A</v>
      </c>
      <c r="CM79" s="17" t="e">
        <f>VLOOKUP($CG79,Raw!$C$1624:$N$1728,Prices!CM$35,0)</f>
        <v>#N/A</v>
      </c>
      <c r="CN79" s="17" t="e">
        <f>VLOOKUP($CG79,Raw!$C$1624:$N$1728,Prices!CN$35,0)</f>
        <v>#N/A</v>
      </c>
      <c r="CO79" s="17" t="e">
        <f>VLOOKUP($CG79,Raw!$C$1624:$N$1728,Prices!CO$35,0)</f>
        <v>#N/A</v>
      </c>
      <c r="CP79" s="17" t="e">
        <f>VLOOKUP($CG79,Raw!$C$1624:$N$1728,Prices!CP$35,0)</f>
        <v>#N/A</v>
      </c>
      <c r="CQ79" s="17" t="e">
        <f>VLOOKUP($CG79,Raw!$C$1624:$N$1728,Prices!CQ$35,0)</f>
        <v>#N/A</v>
      </c>
      <c r="CR79" s="17" t="e">
        <f>VLOOKUP($CG79,Raw!$C$1624:$N$1728,Prices!CR$35,0)</f>
        <v>#N/A</v>
      </c>
      <c r="CS79" s="17" t="e">
        <f>VLOOKUP($CG79,Raw!$C$1624:$N$1728,Prices!CS$35,0)</f>
        <v>#N/A</v>
      </c>
    </row>
    <row r="80" spans="1:97" x14ac:dyDescent="0.3">
      <c r="A80" t="s">
        <v>47</v>
      </c>
      <c r="B80" s="16" t="s">
        <v>260</v>
      </c>
      <c r="C80" s="17" t="e">
        <f>VLOOKUP($A80,Raw!$C$724:$N$792,Prices!C$35,0)</f>
        <v>#N/A</v>
      </c>
      <c r="D80" s="17" t="e">
        <f>VLOOKUP($A80,Raw!$C$724:$N$792,Prices!D$35,0)</f>
        <v>#N/A</v>
      </c>
      <c r="E80" s="17" t="e">
        <f>VLOOKUP($A80,Raw!$C$724:$N$792,Prices!E$35,0)</f>
        <v>#N/A</v>
      </c>
      <c r="F80" s="17" t="e">
        <f>VLOOKUP($A80,Raw!$C$724:$N$792,Prices!F$35,0)</f>
        <v>#N/A</v>
      </c>
      <c r="G80" s="17" t="e">
        <f>VLOOKUP($A80,Raw!$C$724:$N$792,Prices!G$35,0)</f>
        <v>#N/A</v>
      </c>
      <c r="H80" s="17" t="e">
        <f>VLOOKUP($A80,Raw!$C$724:$N$792,Prices!H$35,0)</f>
        <v>#N/A</v>
      </c>
      <c r="I80" s="17" t="e">
        <f>VLOOKUP($A80,Raw!$C$724:$N$792,Prices!I$35,0)</f>
        <v>#N/A</v>
      </c>
      <c r="J80" s="17" t="e">
        <f>VLOOKUP($A80,Raw!$C$724:$N$792,Prices!J$35,0)</f>
        <v>#N/A</v>
      </c>
      <c r="K80" s="17" t="e">
        <f>VLOOKUP($A80,Raw!$C$724:$N$792,Prices!K$35,0)</f>
        <v>#N/A</v>
      </c>
      <c r="L80" s="17" t="e">
        <f>VLOOKUP($A80,Raw!$C$724:$N$792,Prices!L$35,0)</f>
        <v>#N/A</v>
      </c>
      <c r="M80" s="17" t="e">
        <f>VLOOKUP($A80,Raw!$C$724:$N$792,Prices!M$35,0)</f>
        <v>#N/A</v>
      </c>
      <c r="N80" s="17"/>
      <c r="O80" t="s">
        <v>121</v>
      </c>
      <c r="P80" s="16" t="s">
        <v>261</v>
      </c>
      <c r="Q80" s="17" t="e">
        <f>VLOOKUP($O80,Raw!$C$874:$N$978,Prices!Q$35,0)</f>
        <v>#N/A</v>
      </c>
      <c r="R80" s="17" t="e">
        <f>VLOOKUP($O80,Raw!$C$874:$N$978,Prices!R$35,0)</f>
        <v>#N/A</v>
      </c>
      <c r="S80" s="17" t="e">
        <f>VLOOKUP($O80,Raw!$C$874:$N$978,Prices!S$35,0)</f>
        <v>#N/A</v>
      </c>
      <c r="T80" s="17" t="e">
        <f>VLOOKUP($O80,Raw!$C$874:$N$978,Prices!T$35,0)</f>
        <v>#N/A</v>
      </c>
      <c r="U80" s="17" t="e">
        <f>VLOOKUP($O80,Raw!$C$874:$N$978,Prices!U$35,0)</f>
        <v>#N/A</v>
      </c>
      <c r="V80" s="17" t="e">
        <f>VLOOKUP($O80,Raw!$C$874:$N$978,Prices!V$35,0)</f>
        <v>#N/A</v>
      </c>
      <c r="W80" s="17" t="e">
        <f>VLOOKUP($O80,Raw!$C$874:$N$978,Prices!W$35,0)</f>
        <v>#N/A</v>
      </c>
      <c r="X80" s="17" t="e">
        <f>VLOOKUP($O80,Raw!$C$874:$N$978,Prices!X$35,0)</f>
        <v>#N/A</v>
      </c>
      <c r="Y80" s="17" t="e">
        <f>VLOOKUP($O80,Raw!$C$874:$N$978,Prices!Y$35,0)</f>
        <v>#N/A</v>
      </c>
      <c r="Z80" s="17" t="e">
        <f>VLOOKUP($O80,Raw!$C$874:$N$978,Prices!Z$35,0)</f>
        <v>#N/A</v>
      </c>
      <c r="AA80" s="17" t="e">
        <f>VLOOKUP($O80,Raw!$C$874:$N$978,Prices!AA$35,0)</f>
        <v>#N/A</v>
      </c>
      <c r="AC80" t="s">
        <v>121</v>
      </c>
      <c r="AD80" s="16" t="s">
        <v>261</v>
      </c>
      <c r="AE80" s="17" t="e">
        <f>VLOOKUP($AC80,Raw!$C$1024:$N$1128,Prices!AE$35,0)</f>
        <v>#N/A</v>
      </c>
      <c r="AF80" s="17" t="e">
        <f>VLOOKUP($AC80,Raw!$C$1024:$N$1128,Prices!AF$35,0)</f>
        <v>#N/A</v>
      </c>
      <c r="AG80" s="17" t="e">
        <f>VLOOKUP($AC80,Raw!$C$1024:$N$1128,Prices!AG$35,0)</f>
        <v>#N/A</v>
      </c>
      <c r="AH80" s="17" t="e">
        <f>VLOOKUP($AC80,Raw!$C$1024:$N$1128,Prices!AH$35,0)</f>
        <v>#N/A</v>
      </c>
      <c r="AI80" s="17" t="e">
        <f>VLOOKUP($AC80,Raw!$C$1024:$N$1128,Prices!AI$35,0)</f>
        <v>#N/A</v>
      </c>
      <c r="AJ80" s="17" t="e">
        <f>VLOOKUP($AC80,Raw!$C$1024:$N$1128,Prices!AJ$35,0)</f>
        <v>#N/A</v>
      </c>
      <c r="AK80" s="17" t="e">
        <f>VLOOKUP($AC80,Raw!$C$1024:$N$1128,Prices!AK$35,0)</f>
        <v>#N/A</v>
      </c>
      <c r="AL80" s="17" t="e">
        <f>VLOOKUP($AC80,Raw!$C$1024:$N$1128,Prices!AL$35,0)</f>
        <v>#N/A</v>
      </c>
      <c r="AM80" s="17" t="e">
        <f>VLOOKUP($AC80,Raw!$C$1024:$N$1128,Prices!AM$35,0)</f>
        <v>#N/A</v>
      </c>
      <c r="AN80" s="17" t="e">
        <f>VLOOKUP($AC80,Raw!$C$1024:$N$1128,Prices!AN$35,0)</f>
        <v>#N/A</v>
      </c>
      <c r="AO80" s="17" t="e">
        <f>VLOOKUP($AC80,Raw!$C$1024:$N$1128,Prices!AO$35,0)</f>
        <v>#N/A</v>
      </c>
      <c r="AQ80" t="s">
        <v>121</v>
      </c>
      <c r="AR80" s="16" t="s">
        <v>261</v>
      </c>
      <c r="AS80" s="17" t="e">
        <f>VLOOKUP($AQ80,Raw!$C$1174:$N$1278,Prices!AS$35,0)</f>
        <v>#N/A</v>
      </c>
      <c r="AT80" s="17" t="e">
        <f>VLOOKUP($AQ80,Raw!$C$1174:$N$1278,Prices!AT$35,0)</f>
        <v>#N/A</v>
      </c>
      <c r="AU80" s="17" t="e">
        <f>VLOOKUP($AQ80,Raw!$C$1174:$N$1278,Prices!AU$35,0)</f>
        <v>#N/A</v>
      </c>
      <c r="AV80" s="17" t="e">
        <f>VLOOKUP($AQ80,Raw!$C$1174:$N$1278,Prices!AV$35,0)</f>
        <v>#N/A</v>
      </c>
      <c r="AW80" s="17" t="e">
        <f>VLOOKUP($AQ80,Raw!$C$1174:$N$1278,Prices!AW$35,0)</f>
        <v>#N/A</v>
      </c>
      <c r="AX80" s="17" t="e">
        <f>VLOOKUP($AQ80,Raw!$C$1174:$N$1278,Prices!AX$35,0)</f>
        <v>#N/A</v>
      </c>
      <c r="AY80" s="17" t="e">
        <f>VLOOKUP($AQ80,Raw!$C$1174:$N$1278,Prices!AY$35,0)</f>
        <v>#N/A</v>
      </c>
      <c r="AZ80" s="17" t="e">
        <f>VLOOKUP($AQ80,Raw!$C$1174:$N$1278,Prices!AZ$35,0)</f>
        <v>#N/A</v>
      </c>
      <c r="BA80" s="17" t="e">
        <f>VLOOKUP($AQ80,Raw!$C$1174:$N$1278,Prices!BA$35,0)</f>
        <v>#N/A</v>
      </c>
      <c r="BB80" s="17" t="e">
        <f>VLOOKUP($AQ80,Raw!$C$1174:$N$1278,Prices!BB$35,0)</f>
        <v>#N/A</v>
      </c>
      <c r="BC80" s="17" t="e">
        <f>VLOOKUP($AQ80,Raw!$C$1174:$N$1278,Prices!BC$35,0)</f>
        <v>#N/A</v>
      </c>
      <c r="BE80" t="s">
        <v>121</v>
      </c>
      <c r="BF80" s="16" t="s">
        <v>261</v>
      </c>
      <c r="BG80" s="17" t="e">
        <f>VLOOKUP($BE80,Raw!$C$1324:$N$1428,Prices!BG$35,0)</f>
        <v>#N/A</v>
      </c>
      <c r="BH80" s="17" t="e">
        <f>VLOOKUP($BE80,Raw!$C$1324:$N$1428,Prices!BH$35,0)</f>
        <v>#N/A</v>
      </c>
      <c r="BI80" s="17" t="e">
        <f>VLOOKUP($BE80,Raw!$C$1324:$N$1428,Prices!BI$35,0)</f>
        <v>#N/A</v>
      </c>
      <c r="BJ80" s="17" t="e">
        <f>VLOOKUP($BE80,Raw!$C$1324:$N$1428,Prices!BJ$35,0)</f>
        <v>#N/A</v>
      </c>
      <c r="BK80" s="17" t="e">
        <f>VLOOKUP($BE80,Raw!$C$1324:$N$1428,Prices!BK$35,0)</f>
        <v>#N/A</v>
      </c>
      <c r="BL80" s="17" t="e">
        <f>VLOOKUP($BE80,Raw!$C$1324:$N$1428,Prices!BL$35,0)</f>
        <v>#N/A</v>
      </c>
      <c r="BM80" s="17" t="e">
        <f>VLOOKUP($BE80,Raw!$C$1324:$N$1428,Prices!BM$35,0)</f>
        <v>#N/A</v>
      </c>
      <c r="BN80" s="17" t="e">
        <f>VLOOKUP($BE80,Raw!$C$1324:$N$1428,Prices!BN$35,0)</f>
        <v>#N/A</v>
      </c>
      <c r="BO80" s="17" t="e">
        <f>VLOOKUP($BE80,Raw!$C$1324:$N$1428,Prices!BO$35,0)</f>
        <v>#N/A</v>
      </c>
      <c r="BP80" s="17" t="e">
        <f>VLOOKUP($BE80,Raw!$C$1324:$N$1428,Prices!BP$35,0)</f>
        <v>#N/A</v>
      </c>
      <c r="BQ80" s="17" t="e">
        <f>VLOOKUP($BE80,Raw!$C$1324:$N$1428,Prices!BQ$35,0)</f>
        <v>#N/A</v>
      </c>
      <c r="BS80" t="s">
        <v>121</v>
      </c>
      <c r="BT80" s="16" t="s">
        <v>261</v>
      </c>
      <c r="BU80" s="17" t="e">
        <f>VLOOKUP($BS80,Raw!$C$1474:$N$1578,Prices!BU$35,0)</f>
        <v>#N/A</v>
      </c>
      <c r="BV80" s="17" t="e">
        <f>VLOOKUP($BS80,Raw!$C$1474:$N$1578,Prices!BV$35,0)</f>
        <v>#N/A</v>
      </c>
      <c r="BW80" s="17" t="e">
        <f>VLOOKUP($BS80,Raw!$C$1474:$N$1578,Prices!BW$35,0)</f>
        <v>#N/A</v>
      </c>
      <c r="BX80" s="17" t="e">
        <f>VLOOKUP($BS80,Raw!$C$1474:$N$1578,Prices!BX$35,0)</f>
        <v>#N/A</v>
      </c>
      <c r="BY80" s="17" t="e">
        <f>VLOOKUP($BS80,Raw!$C$1474:$N$1578,Prices!BY$35,0)</f>
        <v>#N/A</v>
      </c>
      <c r="BZ80" s="17" t="e">
        <f>VLOOKUP($BS80,Raw!$C$1474:$N$1578,Prices!BZ$35,0)</f>
        <v>#N/A</v>
      </c>
      <c r="CA80" s="17" t="e">
        <f>VLOOKUP($BS80,Raw!$C$1474:$N$1578,Prices!CA$35,0)</f>
        <v>#N/A</v>
      </c>
      <c r="CB80" s="17" t="e">
        <f>VLOOKUP($BS80,Raw!$C$1474:$N$1578,Prices!CB$35,0)</f>
        <v>#N/A</v>
      </c>
      <c r="CC80" s="17" t="e">
        <f>VLOOKUP($BS80,Raw!$C$1474:$N$1578,Prices!CC$35,0)</f>
        <v>#N/A</v>
      </c>
      <c r="CD80" s="17" t="e">
        <f>VLOOKUP($BS80,Raw!$C$1474:$N$1578,Prices!CD$35,0)</f>
        <v>#N/A</v>
      </c>
      <c r="CE80" s="17" t="e">
        <f>VLOOKUP($BS80,Raw!$C$1474:$N$1578,Prices!CE$35,0)</f>
        <v>#N/A</v>
      </c>
      <c r="CG80" t="s">
        <v>121</v>
      </c>
      <c r="CH80" s="16" t="s">
        <v>261</v>
      </c>
      <c r="CI80" s="17" t="e">
        <f>VLOOKUP($CG80,Raw!$C$1624:$N$1728,Prices!CI$35,0)</f>
        <v>#N/A</v>
      </c>
      <c r="CJ80" s="17" t="e">
        <f>VLOOKUP($CG80,Raw!$C$1624:$N$1728,Prices!CJ$35,0)</f>
        <v>#N/A</v>
      </c>
      <c r="CK80" s="17" t="e">
        <f>VLOOKUP($CG80,Raw!$C$1624:$N$1728,Prices!CK$35,0)</f>
        <v>#N/A</v>
      </c>
      <c r="CL80" s="17" t="e">
        <f>VLOOKUP($CG80,Raw!$C$1624:$N$1728,Prices!CL$35,0)</f>
        <v>#N/A</v>
      </c>
      <c r="CM80" s="17" t="e">
        <f>VLOOKUP($CG80,Raw!$C$1624:$N$1728,Prices!CM$35,0)</f>
        <v>#N/A</v>
      </c>
      <c r="CN80" s="17" t="e">
        <f>VLOOKUP($CG80,Raw!$C$1624:$N$1728,Prices!CN$35,0)</f>
        <v>#N/A</v>
      </c>
      <c r="CO80" s="17" t="e">
        <f>VLOOKUP($CG80,Raw!$C$1624:$N$1728,Prices!CO$35,0)</f>
        <v>#N/A</v>
      </c>
      <c r="CP80" s="17" t="e">
        <f>VLOOKUP($CG80,Raw!$C$1624:$N$1728,Prices!CP$35,0)</f>
        <v>#N/A</v>
      </c>
      <c r="CQ80" s="17" t="e">
        <f>VLOOKUP($CG80,Raw!$C$1624:$N$1728,Prices!CQ$35,0)</f>
        <v>#N/A</v>
      </c>
      <c r="CR80" s="17" t="e">
        <f>VLOOKUP($CG80,Raw!$C$1624:$N$1728,Prices!CR$35,0)</f>
        <v>#N/A</v>
      </c>
      <c r="CS80" s="17" t="e">
        <f>VLOOKUP($CG80,Raw!$C$1624:$N$1728,Prices!CS$35,0)</f>
        <v>#N/A</v>
      </c>
    </row>
    <row r="81" spans="1:97" x14ac:dyDescent="0.3">
      <c r="A81" t="s">
        <v>48</v>
      </c>
      <c r="B81" s="16" t="s">
        <v>262</v>
      </c>
      <c r="C81" s="17" t="e">
        <f>VLOOKUP($A81,Raw!$C$724:$N$792,Prices!C$35,0)</f>
        <v>#N/A</v>
      </c>
      <c r="D81" s="17" t="e">
        <f>VLOOKUP($A81,Raw!$C$724:$N$792,Prices!D$35,0)</f>
        <v>#N/A</v>
      </c>
      <c r="E81" s="17" t="e">
        <f>VLOOKUP($A81,Raw!$C$724:$N$792,Prices!E$35,0)</f>
        <v>#N/A</v>
      </c>
      <c r="F81" s="17" t="e">
        <f>VLOOKUP($A81,Raw!$C$724:$N$792,Prices!F$35,0)</f>
        <v>#N/A</v>
      </c>
      <c r="G81" s="17" t="e">
        <f>VLOOKUP($A81,Raw!$C$724:$N$792,Prices!G$35,0)</f>
        <v>#N/A</v>
      </c>
      <c r="H81" s="17" t="e">
        <f>VLOOKUP($A81,Raw!$C$724:$N$792,Prices!H$35,0)</f>
        <v>#N/A</v>
      </c>
      <c r="I81" s="17" t="e">
        <f>VLOOKUP($A81,Raw!$C$724:$N$792,Prices!I$35,0)</f>
        <v>#N/A</v>
      </c>
      <c r="J81" s="17" t="e">
        <f>VLOOKUP($A81,Raw!$C$724:$N$792,Prices!J$35,0)</f>
        <v>#N/A</v>
      </c>
      <c r="K81" s="17" t="e">
        <f>VLOOKUP($A81,Raw!$C$724:$N$792,Prices!K$35,0)</f>
        <v>#N/A</v>
      </c>
      <c r="L81" s="17" t="e">
        <f>VLOOKUP($A81,Raw!$C$724:$N$792,Prices!L$35,0)</f>
        <v>#N/A</v>
      </c>
      <c r="M81" s="17" t="e">
        <f>VLOOKUP($A81,Raw!$C$724:$N$792,Prices!M$35,0)</f>
        <v>#N/A</v>
      </c>
      <c r="N81" s="17"/>
      <c r="O81" t="s">
        <v>122</v>
      </c>
      <c r="P81" s="16" t="s">
        <v>263</v>
      </c>
      <c r="Q81" s="17" t="e">
        <f>VLOOKUP($O81,Raw!$C$874:$N$978,Prices!Q$35,0)</f>
        <v>#N/A</v>
      </c>
      <c r="R81" s="17" t="e">
        <f>VLOOKUP($O81,Raw!$C$874:$N$978,Prices!R$35,0)</f>
        <v>#N/A</v>
      </c>
      <c r="S81" s="17" t="e">
        <f>VLOOKUP($O81,Raw!$C$874:$N$978,Prices!S$35,0)</f>
        <v>#N/A</v>
      </c>
      <c r="T81" s="17" t="e">
        <f>VLOOKUP($O81,Raw!$C$874:$N$978,Prices!T$35,0)</f>
        <v>#N/A</v>
      </c>
      <c r="U81" s="17" t="e">
        <f>VLOOKUP($O81,Raw!$C$874:$N$978,Prices!U$35,0)</f>
        <v>#N/A</v>
      </c>
      <c r="V81" s="17" t="e">
        <f>VLOOKUP($O81,Raw!$C$874:$N$978,Prices!V$35,0)</f>
        <v>#N/A</v>
      </c>
      <c r="W81" s="17" t="e">
        <f>VLOOKUP($O81,Raw!$C$874:$N$978,Prices!W$35,0)</f>
        <v>#N/A</v>
      </c>
      <c r="X81" s="17" t="e">
        <f>VLOOKUP($O81,Raw!$C$874:$N$978,Prices!X$35,0)</f>
        <v>#N/A</v>
      </c>
      <c r="Y81" s="17" t="e">
        <f>VLOOKUP($O81,Raw!$C$874:$N$978,Prices!Y$35,0)</f>
        <v>#N/A</v>
      </c>
      <c r="Z81" s="17" t="e">
        <f>VLOOKUP($O81,Raw!$C$874:$N$978,Prices!Z$35,0)</f>
        <v>#N/A</v>
      </c>
      <c r="AA81" s="17" t="e">
        <f>VLOOKUP($O81,Raw!$C$874:$N$978,Prices!AA$35,0)</f>
        <v>#N/A</v>
      </c>
      <c r="AC81" t="s">
        <v>122</v>
      </c>
      <c r="AD81" s="16" t="s">
        <v>263</v>
      </c>
      <c r="AE81" s="17" t="e">
        <f>VLOOKUP($AC81,Raw!$C$1024:$N$1128,Prices!AE$35,0)</f>
        <v>#N/A</v>
      </c>
      <c r="AF81" s="17" t="e">
        <f>VLOOKUP($AC81,Raw!$C$1024:$N$1128,Prices!AF$35,0)</f>
        <v>#N/A</v>
      </c>
      <c r="AG81" s="17" t="e">
        <f>VLOOKUP($AC81,Raw!$C$1024:$N$1128,Prices!AG$35,0)</f>
        <v>#N/A</v>
      </c>
      <c r="AH81" s="17" t="e">
        <f>VLOOKUP($AC81,Raw!$C$1024:$N$1128,Prices!AH$35,0)</f>
        <v>#N/A</v>
      </c>
      <c r="AI81" s="17" t="e">
        <f>VLOOKUP($AC81,Raw!$C$1024:$N$1128,Prices!AI$35,0)</f>
        <v>#N/A</v>
      </c>
      <c r="AJ81" s="17" t="e">
        <f>VLOOKUP($AC81,Raw!$C$1024:$N$1128,Prices!AJ$35,0)</f>
        <v>#N/A</v>
      </c>
      <c r="AK81" s="17" t="e">
        <f>VLOOKUP($AC81,Raw!$C$1024:$N$1128,Prices!AK$35,0)</f>
        <v>#N/A</v>
      </c>
      <c r="AL81" s="17" t="e">
        <f>VLOOKUP($AC81,Raw!$C$1024:$N$1128,Prices!AL$35,0)</f>
        <v>#N/A</v>
      </c>
      <c r="AM81" s="17" t="e">
        <f>VLOOKUP($AC81,Raw!$C$1024:$N$1128,Prices!AM$35,0)</f>
        <v>#N/A</v>
      </c>
      <c r="AN81" s="17" t="e">
        <f>VLOOKUP($AC81,Raw!$C$1024:$N$1128,Prices!AN$35,0)</f>
        <v>#N/A</v>
      </c>
      <c r="AO81" s="17" t="e">
        <f>VLOOKUP($AC81,Raw!$C$1024:$N$1128,Prices!AO$35,0)</f>
        <v>#N/A</v>
      </c>
      <c r="AQ81" t="s">
        <v>122</v>
      </c>
      <c r="AR81" s="16" t="s">
        <v>263</v>
      </c>
      <c r="AS81" s="17" t="e">
        <f>VLOOKUP($AQ81,Raw!$C$1174:$N$1278,Prices!AS$35,0)</f>
        <v>#N/A</v>
      </c>
      <c r="AT81" s="17" t="e">
        <f>VLOOKUP($AQ81,Raw!$C$1174:$N$1278,Prices!AT$35,0)</f>
        <v>#N/A</v>
      </c>
      <c r="AU81" s="17" t="e">
        <f>VLOOKUP($AQ81,Raw!$C$1174:$N$1278,Prices!AU$35,0)</f>
        <v>#N/A</v>
      </c>
      <c r="AV81" s="17" t="e">
        <f>VLOOKUP($AQ81,Raw!$C$1174:$N$1278,Prices!AV$35,0)</f>
        <v>#N/A</v>
      </c>
      <c r="AW81" s="17" t="e">
        <f>VLOOKUP($AQ81,Raw!$C$1174:$N$1278,Prices!AW$35,0)</f>
        <v>#N/A</v>
      </c>
      <c r="AX81" s="17" t="e">
        <f>VLOOKUP($AQ81,Raw!$C$1174:$N$1278,Prices!AX$35,0)</f>
        <v>#N/A</v>
      </c>
      <c r="AY81" s="17" t="e">
        <f>VLOOKUP($AQ81,Raw!$C$1174:$N$1278,Prices!AY$35,0)</f>
        <v>#N/A</v>
      </c>
      <c r="AZ81" s="17" t="e">
        <f>VLOOKUP($AQ81,Raw!$C$1174:$N$1278,Prices!AZ$35,0)</f>
        <v>#N/A</v>
      </c>
      <c r="BA81" s="17" t="e">
        <f>VLOOKUP($AQ81,Raw!$C$1174:$N$1278,Prices!BA$35,0)</f>
        <v>#N/A</v>
      </c>
      <c r="BB81" s="17" t="e">
        <f>VLOOKUP($AQ81,Raw!$C$1174:$N$1278,Prices!BB$35,0)</f>
        <v>#N/A</v>
      </c>
      <c r="BC81" s="17" t="e">
        <f>VLOOKUP($AQ81,Raw!$C$1174:$N$1278,Prices!BC$35,0)</f>
        <v>#N/A</v>
      </c>
      <c r="BE81" t="s">
        <v>122</v>
      </c>
      <c r="BF81" s="16" t="s">
        <v>263</v>
      </c>
      <c r="BG81" s="17" t="e">
        <f>VLOOKUP($BE81,Raw!$C$1324:$N$1428,Prices!BG$35,0)</f>
        <v>#N/A</v>
      </c>
      <c r="BH81" s="17" t="e">
        <f>VLOOKUP($BE81,Raw!$C$1324:$N$1428,Prices!BH$35,0)</f>
        <v>#N/A</v>
      </c>
      <c r="BI81" s="17" t="e">
        <f>VLOOKUP($BE81,Raw!$C$1324:$N$1428,Prices!BI$35,0)</f>
        <v>#N/A</v>
      </c>
      <c r="BJ81" s="17" t="e">
        <f>VLOOKUP($BE81,Raw!$C$1324:$N$1428,Prices!BJ$35,0)</f>
        <v>#N/A</v>
      </c>
      <c r="BK81" s="17" t="e">
        <f>VLOOKUP($BE81,Raw!$C$1324:$N$1428,Prices!BK$35,0)</f>
        <v>#N/A</v>
      </c>
      <c r="BL81" s="17" t="e">
        <f>VLOOKUP($BE81,Raw!$C$1324:$N$1428,Prices!BL$35,0)</f>
        <v>#N/A</v>
      </c>
      <c r="BM81" s="17" t="e">
        <f>VLOOKUP($BE81,Raw!$C$1324:$N$1428,Prices!BM$35,0)</f>
        <v>#N/A</v>
      </c>
      <c r="BN81" s="17" t="e">
        <f>VLOOKUP($BE81,Raw!$C$1324:$N$1428,Prices!BN$35,0)</f>
        <v>#N/A</v>
      </c>
      <c r="BO81" s="17" t="e">
        <f>VLOOKUP($BE81,Raw!$C$1324:$N$1428,Prices!BO$35,0)</f>
        <v>#N/A</v>
      </c>
      <c r="BP81" s="17" t="e">
        <f>VLOOKUP($BE81,Raw!$C$1324:$N$1428,Prices!BP$35,0)</f>
        <v>#N/A</v>
      </c>
      <c r="BQ81" s="17" t="e">
        <f>VLOOKUP($BE81,Raw!$C$1324:$N$1428,Prices!BQ$35,0)</f>
        <v>#N/A</v>
      </c>
      <c r="BS81" t="s">
        <v>122</v>
      </c>
      <c r="BT81" s="16" t="s">
        <v>263</v>
      </c>
      <c r="BU81" s="17" t="e">
        <f>VLOOKUP($BS81,Raw!$C$1474:$N$1578,Prices!BU$35,0)</f>
        <v>#N/A</v>
      </c>
      <c r="BV81" s="17" t="e">
        <f>VLOOKUP($BS81,Raw!$C$1474:$N$1578,Prices!BV$35,0)</f>
        <v>#N/A</v>
      </c>
      <c r="BW81" s="17" t="e">
        <f>VLOOKUP($BS81,Raw!$C$1474:$N$1578,Prices!BW$35,0)</f>
        <v>#N/A</v>
      </c>
      <c r="BX81" s="17" t="e">
        <f>VLOOKUP($BS81,Raw!$C$1474:$N$1578,Prices!BX$35,0)</f>
        <v>#N/A</v>
      </c>
      <c r="BY81" s="17" t="e">
        <f>VLOOKUP($BS81,Raw!$C$1474:$N$1578,Prices!BY$35,0)</f>
        <v>#N/A</v>
      </c>
      <c r="BZ81" s="17" t="e">
        <f>VLOOKUP($BS81,Raw!$C$1474:$N$1578,Prices!BZ$35,0)</f>
        <v>#N/A</v>
      </c>
      <c r="CA81" s="17" t="e">
        <f>VLOOKUP($BS81,Raw!$C$1474:$N$1578,Prices!CA$35,0)</f>
        <v>#N/A</v>
      </c>
      <c r="CB81" s="17" t="e">
        <f>VLOOKUP($BS81,Raw!$C$1474:$N$1578,Prices!CB$35,0)</f>
        <v>#N/A</v>
      </c>
      <c r="CC81" s="17" t="e">
        <f>VLOOKUP($BS81,Raw!$C$1474:$N$1578,Prices!CC$35,0)</f>
        <v>#N/A</v>
      </c>
      <c r="CD81" s="17" t="e">
        <f>VLOOKUP($BS81,Raw!$C$1474:$N$1578,Prices!CD$35,0)</f>
        <v>#N/A</v>
      </c>
      <c r="CE81" s="17" t="e">
        <f>VLOOKUP($BS81,Raw!$C$1474:$N$1578,Prices!CE$35,0)</f>
        <v>#N/A</v>
      </c>
      <c r="CG81" t="s">
        <v>122</v>
      </c>
      <c r="CH81" s="16" t="s">
        <v>263</v>
      </c>
      <c r="CI81" s="17" t="e">
        <f>VLOOKUP($CG81,Raw!$C$1624:$N$1728,Prices!CI$35,0)</f>
        <v>#N/A</v>
      </c>
      <c r="CJ81" s="17" t="e">
        <f>VLOOKUP($CG81,Raw!$C$1624:$N$1728,Prices!CJ$35,0)</f>
        <v>#N/A</v>
      </c>
      <c r="CK81" s="17" t="e">
        <f>VLOOKUP($CG81,Raw!$C$1624:$N$1728,Prices!CK$35,0)</f>
        <v>#N/A</v>
      </c>
      <c r="CL81" s="17" t="e">
        <f>VLOOKUP($CG81,Raw!$C$1624:$N$1728,Prices!CL$35,0)</f>
        <v>#N/A</v>
      </c>
      <c r="CM81" s="17" t="e">
        <f>VLOOKUP($CG81,Raw!$C$1624:$N$1728,Prices!CM$35,0)</f>
        <v>#N/A</v>
      </c>
      <c r="CN81" s="17" t="e">
        <f>VLOOKUP($CG81,Raw!$C$1624:$N$1728,Prices!CN$35,0)</f>
        <v>#N/A</v>
      </c>
      <c r="CO81" s="17" t="e">
        <f>VLOOKUP($CG81,Raw!$C$1624:$N$1728,Prices!CO$35,0)</f>
        <v>#N/A</v>
      </c>
      <c r="CP81" s="17" t="e">
        <f>VLOOKUP($CG81,Raw!$C$1624:$N$1728,Prices!CP$35,0)</f>
        <v>#N/A</v>
      </c>
      <c r="CQ81" s="17" t="e">
        <f>VLOOKUP($CG81,Raw!$C$1624:$N$1728,Prices!CQ$35,0)</f>
        <v>#N/A</v>
      </c>
      <c r="CR81" s="17" t="e">
        <f>VLOOKUP($CG81,Raw!$C$1624:$N$1728,Prices!CR$35,0)</f>
        <v>#N/A</v>
      </c>
      <c r="CS81" s="17" t="e">
        <f>VLOOKUP($CG81,Raw!$C$1624:$N$1728,Prices!CS$35,0)</f>
        <v>#N/A</v>
      </c>
    </row>
    <row r="82" spans="1:97" x14ac:dyDescent="0.3">
      <c r="A82" t="s">
        <v>49</v>
      </c>
      <c r="B82" s="14" t="s">
        <v>264</v>
      </c>
      <c r="C82" s="15">
        <f>VLOOKUP($A82,Raw!$C$724:$N$792,Prices!C$35,0)</f>
        <v>1.0600900889763689</v>
      </c>
      <c r="D82" s="15">
        <f>VLOOKUP($A82,Raw!$C$724:$N$792,Prices!D$35,0)</f>
        <v>-0.73452936584168516</v>
      </c>
      <c r="E82" s="15">
        <f>VLOOKUP($A82,Raw!$C$724:$N$792,Prices!E$35,0)</f>
        <v>9.9999999999999995E-8</v>
      </c>
      <c r="F82" s="15">
        <f>VLOOKUP($A82,Raw!$C$724:$N$792,Prices!F$35,0)</f>
        <v>9.9999999999999995E-8</v>
      </c>
      <c r="G82" s="15">
        <f>VLOOKUP($A82,Raw!$C$724:$N$792,Prices!G$35,0)</f>
        <v>9.9999999999999995E-8</v>
      </c>
      <c r="H82" s="15">
        <f>VLOOKUP($A82,Raw!$C$724:$N$792,Prices!H$35,0)</f>
        <v>9.9999999999999995E-8</v>
      </c>
      <c r="I82" s="15">
        <f>VLOOKUP($A82,Raw!$C$724:$N$792,Prices!I$35,0)</f>
        <v>9.9999999999999995E-8</v>
      </c>
      <c r="J82" s="15">
        <f>VLOOKUP($A82,Raw!$C$724:$N$792,Prices!J$35,0)</f>
        <v>9.9999999999999995E-8</v>
      </c>
      <c r="K82" s="15">
        <f>VLOOKUP($A82,Raw!$C$724:$N$792,Prices!K$35,0)</f>
        <v>9.9999999999999995E-8</v>
      </c>
      <c r="L82" s="15">
        <f>VLOOKUP($A82,Raw!$C$724:$N$792,Prices!L$35,0)</f>
        <v>9.9999999999999995E-8</v>
      </c>
      <c r="M82" s="15">
        <f>VLOOKUP($A82,Raw!$C$724:$N$792,Prices!M$35,0)</f>
        <v>9.9999999999999995E-8</v>
      </c>
      <c r="N82" s="15"/>
      <c r="O82" t="s">
        <v>123</v>
      </c>
      <c r="P82" s="16" t="s">
        <v>265</v>
      </c>
      <c r="Q82" s="17" t="e">
        <f>VLOOKUP($O82,Raw!$C$874:$N$978,Prices!Q$35,0)</f>
        <v>#N/A</v>
      </c>
      <c r="R82" s="17" t="e">
        <f>VLOOKUP($O82,Raw!$C$874:$N$978,Prices!R$35,0)</f>
        <v>#N/A</v>
      </c>
      <c r="S82" s="17" t="e">
        <f>VLOOKUP($O82,Raw!$C$874:$N$978,Prices!S$35,0)</f>
        <v>#N/A</v>
      </c>
      <c r="T82" s="17" t="e">
        <f>VLOOKUP($O82,Raw!$C$874:$N$978,Prices!T$35,0)</f>
        <v>#N/A</v>
      </c>
      <c r="U82" s="17" t="e">
        <f>VLOOKUP($O82,Raw!$C$874:$N$978,Prices!U$35,0)</f>
        <v>#N/A</v>
      </c>
      <c r="V82" s="17" t="e">
        <f>VLOOKUP($O82,Raw!$C$874:$N$978,Prices!V$35,0)</f>
        <v>#N/A</v>
      </c>
      <c r="W82" s="17" t="e">
        <f>VLOOKUP($O82,Raw!$C$874:$N$978,Prices!W$35,0)</f>
        <v>#N/A</v>
      </c>
      <c r="X82" s="17" t="e">
        <f>VLOOKUP($O82,Raw!$C$874:$N$978,Prices!X$35,0)</f>
        <v>#N/A</v>
      </c>
      <c r="Y82" s="17" t="e">
        <f>VLOOKUP($O82,Raw!$C$874:$N$978,Prices!Y$35,0)</f>
        <v>#N/A</v>
      </c>
      <c r="Z82" s="17" t="e">
        <f>VLOOKUP($O82,Raw!$C$874:$N$978,Prices!Z$35,0)</f>
        <v>#N/A</v>
      </c>
      <c r="AA82" s="17" t="e">
        <f>VLOOKUP($O82,Raw!$C$874:$N$978,Prices!AA$35,0)</f>
        <v>#N/A</v>
      </c>
      <c r="AC82" t="s">
        <v>123</v>
      </c>
      <c r="AD82" s="16" t="s">
        <v>265</v>
      </c>
      <c r="AE82" s="17" t="e">
        <f>VLOOKUP($AC82,Raw!$C$1024:$N$1128,Prices!AE$35,0)</f>
        <v>#N/A</v>
      </c>
      <c r="AF82" s="17" t="e">
        <f>VLOOKUP($AC82,Raw!$C$1024:$N$1128,Prices!AF$35,0)</f>
        <v>#N/A</v>
      </c>
      <c r="AG82" s="17" t="e">
        <f>VLOOKUP($AC82,Raw!$C$1024:$N$1128,Prices!AG$35,0)</f>
        <v>#N/A</v>
      </c>
      <c r="AH82" s="17" t="e">
        <f>VLOOKUP($AC82,Raw!$C$1024:$N$1128,Prices!AH$35,0)</f>
        <v>#N/A</v>
      </c>
      <c r="AI82" s="17" t="e">
        <f>VLOOKUP($AC82,Raw!$C$1024:$N$1128,Prices!AI$35,0)</f>
        <v>#N/A</v>
      </c>
      <c r="AJ82" s="17" t="e">
        <f>VLOOKUP($AC82,Raw!$C$1024:$N$1128,Prices!AJ$35,0)</f>
        <v>#N/A</v>
      </c>
      <c r="AK82" s="17" t="e">
        <f>VLOOKUP($AC82,Raw!$C$1024:$N$1128,Prices!AK$35,0)</f>
        <v>#N/A</v>
      </c>
      <c r="AL82" s="17" t="e">
        <f>VLOOKUP($AC82,Raw!$C$1024:$N$1128,Prices!AL$35,0)</f>
        <v>#N/A</v>
      </c>
      <c r="AM82" s="17" t="e">
        <f>VLOOKUP($AC82,Raw!$C$1024:$N$1128,Prices!AM$35,0)</f>
        <v>#N/A</v>
      </c>
      <c r="AN82" s="17" t="e">
        <f>VLOOKUP($AC82,Raw!$C$1024:$N$1128,Prices!AN$35,0)</f>
        <v>#N/A</v>
      </c>
      <c r="AO82" s="17" t="e">
        <f>VLOOKUP($AC82,Raw!$C$1024:$N$1128,Prices!AO$35,0)</f>
        <v>#N/A</v>
      </c>
      <c r="AQ82" t="s">
        <v>123</v>
      </c>
      <c r="AR82" s="16" t="s">
        <v>265</v>
      </c>
      <c r="AS82" s="17" t="e">
        <f>VLOOKUP($AQ82,Raw!$C$1174:$N$1278,Prices!AS$35,0)</f>
        <v>#N/A</v>
      </c>
      <c r="AT82" s="17" t="e">
        <f>VLOOKUP($AQ82,Raw!$C$1174:$N$1278,Prices!AT$35,0)</f>
        <v>#N/A</v>
      </c>
      <c r="AU82" s="17" t="e">
        <f>VLOOKUP($AQ82,Raw!$C$1174:$N$1278,Prices!AU$35,0)</f>
        <v>#N/A</v>
      </c>
      <c r="AV82" s="17" t="e">
        <f>VLOOKUP($AQ82,Raw!$C$1174:$N$1278,Prices!AV$35,0)</f>
        <v>#N/A</v>
      </c>
      <c r="AW82" s="17" t="e">
        <f>VLOOKUP($AQ82,Raw!$C$1174:$N$1278,Prices!AW$35,0)</f>
        <v>#N/A</v>
      </c>
      <c r="AX82" s="17" t="e">
        <f>VLOOKUP($AQ82,Raw!$C$1174:$N$1278,Prices!AX$35,0)</f>
        <v>#N/A</v>
      </c>
      <c r="AY82" s="17" t="e">
        <f>VLOOKUP($AQ82,Raw!$C$1174:$N$1278,Prices!AY$35,0)</f>
        <v>#N/A</v>
      </c>
      <c r="AZ82" s="17" t="e">
        <f>VLOOKUP($AQ82,Raw!$C$1174:$N$1278,Prices!AZ$35,0)</f>
        <v>#N/A</v>
      </c>
      <c r="BA82" s="17" t="e">
        <f>VLOOKUP($AQ82,Raw!$C$1174:$N$1278,Prices!BA$35,0)</f>
        <v>#N/A</v>
      </c>
      <c r="BB82" s="17" t="e">
        <f>VLOOKUP($AQ82,Raw!$C$1174:$N$1278,Prices!BB$35,0)</f>
        <v>#N/A</v>
      </c>
      <c r="BC82" s="17" t="e">
        <f>VLOOKUP($AQ82,Raw!$C$1174:$N$1278,Prices!BC$35,0)</f>
        <v>#N/A</v>
      </c>
      <c r="BE82" t="s">
        <v>123</v>
      </c>
      <c r="BF82" s="16" t="s">
        <v>265</v>
      </c>
      <c r="BG82" s="17" t="e">
        <f>VLOOKUP($BE82,Raw!$C$1324:$N$1428,Prices!BG$35,0)</f>
        <v>#N/A</v>
      </c>
      <c r="BH82" s="17" t="e">
        <f>VLOOKUP($BE82,Raw!$C$1324:$N$1428,Prices!BH$35,0)</f>
        <v>#N/A</v>
      </c>
      <c r="BI82" s="17" t="e">
        <f>VLOOKUP($BE82,Raw!$C$1324:$N$1428,Prices!BI$35,0)</f>
        <v>#N/A</v>
      </c>
      <c r="BJ82" s="17" t="e">
        <f>VLOOKUP($BE82,Raw!$C$1324:$N$1428,Prices!BJ$35,0)</f>
        <v>#N/A</v>
      </c>
      <c r="BK82" s="17" t="e">
        <f>VLOOKUP($BE82,Raw!$C$1324:$N$1428,Prices!BK$35,0)</f>
        <v>#N/A</v>
      </c>
      <c r="BL82" s="17" t="e">
        <f>VLOOKUP($BE82,Raw!$C$1324:$N$1428,Prices!BL$35,0)</f>
        <v>#N/A</v>
      </c>
      <c r="BM82" s="17" t="e">
        <f>VLOOKUP($BE82,Raw!$C$1324:$N$1428,Prices!BM$35,0)</f>
        <v>#N/A</v>
      </c>
      <c r="BN82" s="17" t="e">
        <f>VLOOKUP($BE82,Raw!$C$1324:$N$1428,Prices!BN$35,0)</f>
        <v>#N/A</v>
      </c>
      <c r="BO82" s="17" t="e">
        <f>VLOOKUP($BE82,Raw!$C$1324:$N$1428,Prices!BO$35,0)</f>
        <v>#N/A</v>
      </c>
      <c r="BP82" s="17" t="e">
        <f>VLOOKUP($BE82,Raw!$C$1324:$N$1428,Prices!BP$35,0)</f>
        <v>#N/A</v>
      </c>
      <c r="BQ82" s="17" t="e">
        <f>VLOOKUP($BE82,Raw!$C$1324:$N$1428,Prices!BQ$35,0)</f>
        <v>#N/A</v>
      </c>
      <c r="BS82" t="s">
        <v>123</v>
      </c>
      <c r="BT82" s="16" t="s">
        <v>265</v>
      </c>
      <c r="BU82" s="17" t="e">
        <f>VLOOKUP($BS82,Raw!$C$1474:$N$1578,Prices!BU$35,0)</f>
        <v>#N/A</v>
      </c>
      <c r="BV82" s="17" t="e">
        <f>VLOOKUP($BS82,Raw!$C$1474:$N$1578,Prices!BV$35,0)</f>
        <v>#N/A</v>
      </c>
      <c r="BW82" s="17" t="e">
        <f>VLOOKUP($BS82,Raw!$C$1474:$N$1578,Prices!BW$35,0)</f>
        <v>#N/A</v>
      </c>
      <c r="BX82" s="17" t="e">
        <f>VLOOKUP($BS82,Raw!$C$1474:$N$1578,Prices!BX$35,0)</f>
        <v>#N/A</v>
      </c>
      <c r="BY82" s="17" t="e">
        <f>VLOOKUP($BS82,Raw!$C$1474:$N$1578,Prices!BY$35,0)</f>
        <v>#N/A</v>
      </c>
      <c r="BZ82" s="17" t="e">
        <f>VLOOKUP($BS82,Raw!$C$1474:$N$1578,Prices!BZ$35,0)</f>
        <v>#N/A</v>
      </c>
      <c r="CA82" s="17" t="e">
        <f>VLOOKUP($BS82,Raw!$C$1474:$N$1578,Prices!CA$35,0)</f>
        <v>#N/A</v>
      </c>
      <c r="CB82" s="17" t="e">
        <f>VLOOKUP($BS82,Raw!$C$1474:$N$1578,Prices!CB$35,0)</f>
        <v>#N/A</v>
      </c>
      <c r="CC82" s="17" t="e">
        <f>VLOOKUP($BS82,Raw!$C$1474:$N$1578,Prices!CC$35,0)</f>
        <v>#N/A</v>
      </c>
      <c r="CD82" s="17" t="e">
        <f>VLOOKUP($BS82,Raw!$C$1474:$N$1578,Prices!CD$35,0)</f>
        <v>#N/A</v>
      </c>
      <c r="CE82" s="17" t="e">
        <f>VLOOKUP($BS82,Raw!$C$1474:$N$1578,Prices!CE$35,0)</f>
        <v>#N/A</v>
      </c>
      <c r="CG82" t="s">
        <v>123</v>
      </c>
      <c r="CH82" s="16" t="s">
        <v>265</v>
      </c>
      <c r="CI82" s="17" t="e">
        <f>VLOOKUP($CG82,Raw!$C$1624:$N$1728,Prices!CI$35,0)</f>
        <v>#N/A</v>
      </c>
      <c r="CJ82" s="17" t="e">
        <f>VLOOKUP($CG82,Raw!$C$1624:$N$1728,Prices!CJ$35,0)</f>
        <v>#N/A</v>
      </c>
      <c r="CK82" s="17" t="e">
        <f>VLOOKUP($CG82,Raw!$C$1624:$N$1728,Prices!CK$35,0)</f>
        <v>#N/A</v>
      </c>
      <c r="CL82" s="17" t="e">
        <f>VLOOKUP($CG82,Raw!$C$1624:$N$1728,Prices!CL$35,0)</f>
        <v>#N/A</v>
      </c>
      <c r="CM82" s="17" t="e">
        <f>VLOOKUP($CG82,Raw!$C$1624:$N$1728,Prices!CM$35,0)</f>
        <v>#N/A</v>
      </c>
      <c r="CN82" s="17" t="e">
        <f>VLOOKUP($CG82,Raw!$C$1624:$N$1728,Prices!CN$35,0)</f>
        <v>#N/A</v>
      </c>
      <c r="CO82" s="17" t="e">
        <f>VLOOKUP($CG82,Raw!$C$1624:$N$1728,Prices!CO$35,0)</f>
        <v>#N/A</v>
      </c>
      <c r="CP82" s="17" t="e">
        <f>VLOOKUP($CG82,Raw!$C$1624:$N$1728,Prices!CP$35,0)</f>
        <v>#N/A</v>
      </c>
      <c r="CQ82" s="17" t="e">
        <f>VLOOKUP($CG82,Raw!$C$1624:$N$1728,Prices!CQ$35,0)</f>
        <v>#N/A</v>
      </c>
      <c r="CR82" s="17" t="e">
        <f>VLOOKUP($CG82,Raw!$C$1624:$N$1728,Prices!CR$35,0)</f>
        <v>#N/A</v>
      </c>
      <c r="CS82" s="17" t="e">
        <f>VLOOKUP($CG82,Raw!$C$1624:$N$1728,Prices!CS$35,0)</f>
        <v>#N/A</v>
      </c>
    </row>
    <row r="83" spans="1:97" x14ac:dyDescent="0.3">
      <c r="A83" t="s">
        <v>50</v>
      </c>
      <c r="B83" s="16" t="s">
        <v>266</v>
      </c>
      <c r="C83" s="17" t="e">
        <f>VLOOKUP($A83,Raw!$C$724:$N$792,Prices!C$35,0)</f>
        <v>#N/A</v>
      </c>
      <c r="D83" s="17" t="e">
        <f>VLOOKUP($A83,Raw!$C$724:$N$792,Prices!D$35,0)</f>
        <v>#N/A</v>
      </c>
      <c r="E83" s="17" t="e">
        <f>VLOOKUP($A83,Raw!$C$724:$N$792,Prices!E$35,0)</f>
        <v>#N/A</v>
      </c>
      <c r="F83" s="17" t="e">
        <f>VLOOKUP($A83,Raw!$C$724:$N$792,Prices!F$35,0)</f>
        <v>#N/A</v>
      </c>
      <c r="G83" s="17" t="e">
        <f>VLOOKUP($A83,Raw!$C$724:$N$792,Prices!G$35,0)</f>
        <v>#N/A</v>
      </c>
      <c r="H83" s="17" t="e">
        <f>VLOOKUP($A83,Raw!$C$724:$N$792,Prices!H$35,0)</f>
        <v>#N/A</v>
      </c>
      <c r="I83" s="17" t="e">
        <f>VLOOKUP($A83,Raw!$C$724:$N$792,Prices!I$35,0)</f>
        <v>#N/A</v>
      </c>
      <c r="J83" s="17" t="e">
        <f>VLOOKUP($A83,Raw!$C$724:$N$792,Prices!J$35,0)</f>
        <v>#N/A</v>
      </c>
      <c r="K83" s="17" t="e">
        <f>VLOOKUP($A83,Raw!$C$724:$N$792,Prices!K$35,0)</f>
        <v>#N/A</v>
      </c>
      <c r="L83" s="17" t="e">
        <f>VLOOKUP($A83,Raw!$C$724:$N$792,Prices!L$35,0)</f>
        <v>#N/A</v>
      </c>
      <c r="M83" s="17" t="e">
        <f>VLOOKUP($A83,Raw!$C$724:$N$792,Prices!M$35,0)</f>
        <v>#N/A</v>
      </c>
      <c r="N83" s="17"/>
      <c r="O83" t="s">
        <v>124</v>
      </c>
      <c r="P83" s="16" t="s">
        <v>267</v>
      </c>
      <c r="Q83" s="17" t="e">
        <f>VLOOKUP($O83,Raw!$C$874:$N$978,Prices!Q$35,0)</f>
        <v>#N/A</v>
      </c>
      <c r="R83" s="17" t="e">
        <f>VLOOKUP($O83,Raw!$C$874:$N$978,Prices!R$35,0)</f>
        <v>#N/A</v>
      </c>
      <c r="S83" s="17" t="e">
        <f>VLOOKUP($O83,Raw!$C$874:$N$978,Prices!S$35,0)</f>
        <v>#N/A</v>
      </c>
      <c r="T83" s="17" t="e">
        <f>VLOOKUP($O83,Raw!$C$874:$N$978,Prices!T$35,0)</f>
        <v>#N/A</v>
      </c>
      <c r="U83" s="17" t="e">
        <f>VLOOKUP($O83,Raw!$C$874:$N$978,Prices!U$35,0)</f>
        <v>#N/A</v>
      </c>
      <c r="V83" s="17" t="e">
        <f>VLOOKUP($O83,Raw!$C$874:$N$978,Prices!V$35,0)</f>
        <v>#N/A</v>
      </c>
      <c r="W83" s="17" t="e">
        <f>VLOOKUP($O83,Raw!$C$874:$N$978,Prices!W$35,0)</f>
        <v>#N/A</v>
      </c>
      <c r="X83" s="17" t="e">
        <f>VLOOKUP($O83,Raw!$C$874:$N$978,Prices!X$35,0)</f>
        <v>#N/A</v>
      </c>
      <c r="Y83" s="17" t="e">
        <f>VLOOKUP($O83,Raw!$C$874:$N$978,Prices!Y$35,0)</f>
        <v>#N/A</v>
      </c>
      <c r="Z83" s="17" t="e">
        <f>VLOOKUP($O83,Raw!$C$874:$N$978,Prices!Z$35,0)</f>
        <v>#N/A</v>
      </c>
      <c r="AA83" s="17" t="e">
        <f>VLOOKUP($O83,Raw!$C$874:$N$978,Prices!AA$35,0)</f>
        <v>#N/A</v>
      </c>
      <c r="AC83" t="s">
        <v>124</v>
      </c>
      <c r="AD83" s="16" t="s">
        <v>267</v>
      </c>
      <c r="AE83" s="17" t="e">
        <f>VLOOKUP($AC83,Raw!$C$1024:$N$1128,Prices!AE$35,0)</f>
        <v>#N/A</v>
      </c>
      <c r="AF83" s="17" t="e">
        <f>VLOOKUP($AC83,Raw!$C$1024:$N$1128,Prices!AF$35,0)</f>
        <v>#N/A</v>
      </c>
      <c r="AG83" s="17" t="e">
        <f>VLOOKUP($AC83,Raw!$C$1024:$N$1128,Prices!AG$35,0)</f>
        <v>#N/A</v>
      </c>
      <c r="AH83" s="17" t="e">
        <f>VLOOKUP($AC83,Raw!$C$1024:$N$1128,Prices!AH$35,0)</f>
        <v>#N/A</v>
      </c>
      <c r="AI83" s="17" t="e">
        <f>VLOOKUP($AC83,Raw!$C$1024:$N$1128,Prices!AI$35,0)</f>
        <v>#N/A</v>
      </c>
      <c r="AJ83" s="17" t="e">
        <f>VLOOKUP($AC83,Raw!$C$1024:$N$1128,Prices!AJ$35,0)</f>
        <v>#N/A</v>
      </c>
      <c r="AK83" s="17" t="e">
        <f>VLOOKUP($AC83,Raw!$C$1024:$N$1128,Prices!AK$35,0)</f>
        <v>#N/A</v>
      </c>
      <c r="AL83" s="17" t="e">
        <f>VLOOKUP($AC83,Raw!$C$1024:$N$1128,Prices!AL$35,0)</f>
        <v>#N/A</v>
      </c>
      <c r="AM83" s="17" t="e">
        <f>VLOOKUP($AC83,Raw!$C$1024:$N$1128,Prices!AM$35,0)</f>
        <v>#N/A</v>
      </c>
      <c r="AN83" s="17" t="e">
        <f>VLOOKUP($AC83,Raw!$C$1024:$N$1128,Prices!AN$35,0)</f>
        <v>#N/A</v>
      </c>
      <c r="AO83" s="17" t="e">
        <f>VLOOKUP($AC83,Raw!$C$1024:$N$1128,Prices!AO$35,0)</f>
        <v>#N/A</v>
      </c>
      <c r="AQ83" t="s">
        <v>124</v>
      </c>
      <c r="AR83" s="16" t="s">
        <v>267</v>
      </c>
      <c r="AS83" s="17" t="e">
        <f>VLOOKUP($AQ83,Raw!$C$1174:$N$1278,Prices!AS$35,0)</f>
        <v>#N/A</v>
      </c>
      <c r="AT83" s="17" t="e">
        <f>VLOOKUP($AQ83,Raw!$C$1174:$N$1278,Prices!AT$35,0)</f>
        <v>#N/A</v>
      </c>
      <c r="AU83" s="17" t="e">
        <f>VLOOKUP($AQ83,Raw!$C$1174:$N$1278,Prices!AU$35,0)</f>
        <v>#N/A</v>
      </c>
      <c r="AV83" s="17" t="e">
        <f>VLOOKUP($AQ83,Raw!$C$1174:$N$1278,Prices!AV$35,0)</f>
        <v>#N/A</v>
      </c>
      <c r="AW83" s="17" t="e">
        <f>VLOOKUP($AQ83,Raw!$C$1174:$N$1278,Prices!AW$35,0)</f>
        <v>#N/A</v>
      </c>
      <c r="AX83" s="17" t="e">
        <f>VLOOKUP($AQ83,Raw!$C$1174:$N$1278,Prices!AX$35,0)</f>
        <v>#N/A</v>
      </c>
      <c r="AY83" s="17" t="e">
        <f>VLOOKUP($AQ83,Raw!$C$1174:$N$1278,Prices!AY$35,0)</f>
        <v>#N/A</v>
      </c>
      <c r="AZ83" s="17" t="e">
        <f>VLOOKUP($AQ83,Raw!$C$1174:$N$1278,Prices!AZ$35,0)</f>
        <v>#N/A</v>
      </c>
      <c r="BA83" s="17" t="e">
        <f>VLOOKUP($AQ83,Raw!$C$1174:$N$1278,Prices!BA$35,0)</f>
        <v>#N/A</v>
      </c>
      <c r="BB83" s="17" t="e">
        <f>VLOOKUP($AQ83,Raw!$C$1174:$N$1278,Prices!BB$35,0)</f>
        <v>#N/A</v>
      </c>
      <c r="BC83" s="17" t="e">
        <f>VLOOKUP($AQ83,Raw!$C$1174:$N$1278,Prices!BC$35,0)</f>
        <v>#N/A</v>
      </c>
      <c r="BE83" t="s">
        <v>124</v>
      </c>
      <c r="BF83" s="16" t="s">
        <v>267</v>
      </c>
      <c r="BG83" s="17" t="e">
        <f>VLOOKUP($BE83,Raw!$C$1324:$N$1428,Prices!BG$35,0)</f>
        <v>#N/A</v>
      </c>
      <c r="BH83" s="17" t="e">
        <f>VLOOKUP($BE83,Raw!$C$1324:$N$1428,Prices!BH$35,0)</f>
        <v>#N/A</v>
      </c>
      <c r="BI83" s="17" t="e">
        <f>VLOOKUP($BE83,Raw!$C$1324:$N$1428,Prices!BI$35,0)</f>
        <v>#N/A</v>
      </c>
      <c r="BJ83" s="17" t="e">
        <f>VLOOKUP($BE83,Raw!$C$1324:$N$1428,Prices!BJ$35,0)</f>
        <v>#N/A</v>
      </c>
      <c r="BK83" s="17" t="e">
        <f>VLOOKUP($BE83,Raw!$C$1324:$N$1428,Prices!BK$35,0)</f>
        <v>#N/A</v>
      </c>
      <c r="BL83" s="17" t="e">
        <f>VLOOKUP($BE83,Raw!$C$1324:$N$1428,Prices!BL$35,0)</f>
        <v>#N/A</v>
      </c>
      <c r="BM83" s="17" t="e">
        <f>VLOOKUP($BE83,Raw!$C$1324:$N$1428,Prices!BM$35,0)</f>
        <v>#N/A</v>
      </c>
      <c r="BN83" s="17" t="e">
        <f>VLOOKUP($BE83,Raw!$C$1324:$N$1428,Prices!BN$35,0)</f>
        <v>#N/A</v>
      </c>
      <c r="BO83" s="17" t="e">
        <f>VLOOKUP($BE83,Raw!$C$1324:$N$1428,Prices!BO$35,0)</f>
        <v>#N/A</v>
      </c>
      <c r="BP83" s="17" t="e">
        <f>VLOOKUP($BE83,Raw!$C$1324:$N$1428,Prices!BP$35,0)</f>
        <v>#N/A</v>
      </c>
      <c r="BQ83" s="17" t="e">
        <f>VLOOKUP($BE83,Raw!$C$1324:$N$1428,Prices!BQ$35,0)</f>
        <v>#N/A</v>
      </c>
      <c r="BS83" t="s">
        <v>124</v>
      </c>
      <c r="BT83" s="16" t="s">
        <v>267</v>
      </c>
      <c r="BU83" s="17" t="e">
        <f>VLOOKUP($BS83,Raw!$C$1474:$N$1578,Prices!BU$35,0)</f>
        <v>#N/A</v>
      </c>
      <c r="BV83" s="17" t="e">
        <f>VLOOKUP($BS83,Raw!$C$1474:$N$1578,Prices!BV$35,0)</f>
        <v>#N/A</v>
      </c>
      <c r="BW83" s="17" t="e">
        <f>VLOOKUP($BS83,Raw!$C$1474:$N$1578,Prices!BW$35,0)</f>
        <v>#N/A</v>
      </c>
      <c r="BX83" s="17" t="e">
        <f>VLOOKUP($BS83,Raw!$C$1474:$N$1578,Prices!BX$35,0)</f>
        <v>#N/A</v>
      </c>
      <c r="BY83" s="17" t="e">
        <f>VLOOKUP($BS83,Raw!$C$1474:$N$1578,Prices!BY$35,0)</f>
        <v>#N/A</v>
      </c>
      <c r="BZ83" s="17" t="e">
        <f>VLOOKUP($BS83,Raw!$C$1474:$N$1578,Prices!BZ$35,0)</f>
        <v>#N/A</v>
      </c>
      <c r="CA83" s="17" t="e">
        <f>VLOOKUP($BS83,Raw!$C$1474:$N$1578,Prices!CA$35,0)</f>
        <v>#N/A</v>
      </c>
      <c r="CB83" s="17" t="e">
        <f>VLOOKUP($BS83,Raw!$C$1474:$N$1578,Prices!CB$35,0)</f>
        <v>#N/A</v>
      </c>
      <c r="CC83" s="17" t="e">
        <f>VLOOKUP($BS83,Raw!$C$1474:$N$1578,Prices!CC$35,0)</f>
        <v>#N/A</v>
      </c>
      <c r="CD83" s="17" t="e">
        <f>VLOOKUP($BS83,Raw!$C$1474:$N$1578,Prices!CD$35,0)</f>
        <v>#N/A</v>
      </c>
      <c r="CE83" s="17" t="e">
        <f>VLOOKUP($BS83,Raw!$C$1474:$N$1578,Prices!CE$35,0)</f>
        <v>#N/A</v>
      </c>
      <c r="CG83" t="s">
        <v>124</v>
      </c>
      <c r="CH83" s="16" t="s">
        <v>267</v>
      </c>
      <c r="CI83" s="17" t="e">
        <f>VLOOKUP($CG83,Raw!$C$1624:$N$1728,Prices!CI$35,0)</f>
        <v>#N/A</v>
      </c>
      <c r="CJ83" s="17" t="e">
        <f>VLOOKUP($CG83,Raw!$C$1624:$N$1728,Prices!CJ$35,0)</f>
        <v>#N/A</v>
      </c>
      <c r="CK83" s="17" t="e">
        <f>VLOOKUP($CG83,Raw!$C$1624:$N$1728,Prices!CK$35,0)</f>
        <v>#N/A</v>
      </c>
      <c r="CL83" s="17" t="e">
        <f>VLOOKUP($CG83,Raw!$C$1624:$N$1728,Prices!CL$35,0)</f>
        <v>#N/A</v>
      </c>
      <c r="CM83" s="17" t="e">
        <f>VLOOKUP($CG83,Raw!$C$1624:$N$1728,Prices!CM$35,0)</f>
        <v>#N/A</v>
      </c>
      <c r="CN83" s="17" t="e">
        <f>VLOOKUP($CG83,Raw!$C$1624:$N$1728,Prices!CN$35,0)</f>
        <v>#N/A</v>
      </c>
      <c r="CO83" s="17" t="e">
        <f>VLOOKUP($CG83,Raw!$C$1624:$N$1728,Prices!CO$35,0)</f>
        <v>#N/A</v>
      </c>
      <c r="CP83" s="17" t="e">
        <f>VLOOKUP($CG83,Raw!$C$1624:$N$1728,Prices!CP$35,0)</f>
        <v>#N/A</v>
      </c>
      <c r="CQ83" s="17" t="e">
        <f>VLOOKUP($CG83,Raw!$C$1624:$N$1728,Prices!CQ$35,0)</f>
        <v>#N/A</v>
      </c>
      <c r="CR83" s="17" t="e">
        <f>VLOOKUP($CG83,Raw!$C$1624:$N$1728,Prices!CR$35,0)</f>
        <v>#N/A</v>
      </c>
      <c r="CS83" s="17" t="e">
        <f>VLOOKUP($CG83,Raw!$C$1624:$N$1728,Prices!CS$35,0)</f>
        <v>#N/A</v>
      </c>
    </row>
    <row r="84" spans="1:97" x14ac:dyDescent="0.3">
      <c r="A84" t="s">
        <v>51</v>
      </c>
      <c r="B84" s="16" t="s">
        <v>268</v>
      </c>
      <c r="C84" s="17">
        <f>VLOOKUP($A84,Raw!$C$724:$N$792,Prices!C$35,0)</f>
        <v>1.0600900889763689</v>
      </c>
      <c r="D84" s="17">
        <f>VLOOKUP($A84,Raw!$C$724:$N$792,Prices!D$35,0)</f>
        <v>-0.73452936584168516</v>
      </c>
      <c r="E84" s="17">
        <f>VLOOKUP($A84,Raw!$C$724:$N$792,Prices!E$35,0)</f>
        <v>9.9999999999999995E-8</v>
      </c>
      <c r="F84" s="17">
        <f>VLOOKUP($A84,Raw!$C$724:$N$792,Prices!F$35,0)</f>
        <v>9.9999999999999995E-8</v>
      </c>
      <c r="G84" s="17">
        <f>VLOOKUP($A84,Raw!$C$724:$N$792,Prices!G$35,0)</f>
        <v>9.9999999999999995E-8</v>
      </c>
      <c r="H84" s="17">
        <f>VLOOKUP($A84,Raw!$C$724:$N$792,Prices!H$35,0)</f>
        <v>9.9999999999999995E-8</v>
      </c>
      <c r="I84" s="17">
        <f>VLOOKUP($A84,Raw!$C$724:$N$792,Prices!I$35,0)</f>
        <v>9.9999999999999995E-8</v>
      </c>
      <c r="J84" s="17">
        <f>VLOOKUP($A84,Raw!$C$724:$N$792,Prices!J$35,0)</f>
        <v>9.9999999999999995E-8</v>
      </c>
      <c r="K84" s="17">
        <f>VLOOKUP($A84,Raw!$C$724:$N$792,Prices!K$35,0)</f>
        <v>9.9999999999999995E-8</v>
      </c>
      <c r="L84" s="17">
        <f>VLOOKUP($A84,Raw!$C$724:$N$792,Prices!L$35,0)</f>
        <v>9.9999999999999995E-8</v>
      </c>
      <c r="M84" s="17">
        <f>VLOOKUP($A84,Raw!$C$724:$N$792,Prices!M$35,0)</f>
        <v>9.9999999999999995E-8</v>
      </c>
      <c r="N84" s="17"/>
      <c r="O84" t="s">
        <v>125</v>
      </c>
      <c r="P84" s="16" t="s">
        <v>235</v>
      </c>
      <c r="Q84" s="17" t="e">
        <f>VLOOKUP($O84,Raw!$C$874:$N$978,Prices!Q$35,0)</f>
        <v>#N/A</v>
      </c>
      <c r="R84" s="17" t="e">
        <f>VLOOKUP($O84,Raw!$C$874:$N$978,Prices!R$35,0)</f>
        <v>#N/A</v>
      </c>
      <c r="S84" s="17" t="e">
        <f>VLOOKUP($O84,Raw!$C$874:$N$978,Prices!S$35,0)</f>
        <v>#N/A</v>
      </c>
      <c r="T84" s="17" t="e">
        <f>VLOOKUP($O84,Raw!$C$874:$N$978,Prices!T$35,0)</f>
        <v>#N/A</v>
      </c>
      <c r="U84" s="17" t="e">
        <f>VLOOKUP($O84,Raw!$C$874:$N$978,Prices!U$35,0)</f>
        <v>#N/A</v>
      </c>
      <c r="V84" s="17" t="e">
        <f>VLOOKUP($O84,Raw!$C$874:$N$978,Prices!V$35,0)</f>
        <v>#N/A</v>
      </c>
      <c r="W84" s="17" t="e">
        <f>VLOOKUP($O84,Raw!$C$874:$N$978,Prices!W$35,0)</f>
        <v>#N/A</v>
      </c>
      <c r="X84" s="17" t="e">
        <f>VLOOKUP($O84,Raw!$C$874:$N$978,Prices!X$35,0)</f>
        <v>#N/A</v>
      </c>
      <c r="Y84" s="17" t="e">
        <f>VLOOKUP($O84,Raw!$C$874:$N$978,Prices!Y$35,0)</f>
        <v>#N/A</v>
      </c>
      <c r="Z84" s="17" t="e">
        <f>VLOOKUP($O84,Raw!$C$874:$N$978,Prices!Z$35,0)</f>
        <v>#N/A</v>
      </c>
      <c r="AA84" s="17" t="e">
        <f>VLOOKUP($O84,Raw!$C$874:$N$978,Prices!AA$35,0)</f>
        <v>#N/A</v>
      </c>
      <c r="AC84" t="s">
        <v>125</v>
      </c>
      <c r="AD84" s="16" t="s">
        <v>235</v>
      </c>
      <c r="AE84" s="17" t="e">
        <f>VLOOKUP($AC84,Raw!$C$1024:$N$1128,Prices!AE$35,0)</f>
        <v>#N/A</v>
      </c>
      <c r="AF84" s="17" t="e">
        <f>VLOOKUP($AC84,Raw!$C$1024:$N$1128,Prices!AF$35,0)</f>
        <v>#N/A</v>
      </c>
      <c r="AG84" s="17" t="e">
        <f>VLOOKUP($AC84,Raw!$C$1024:$N$1128,Prices!AG$35,0)</f>
        <v>#N/A</v>
      </c>
      <c r="AH84" s="17" t="e">
        <f>VLOOKUP($AC84,Raw!$C$1024:$N$1128,Prices!AH$35,0)</f>
        <v>#N/A</v>
      </c>
      <c r="AI84" s="17" t="e">
        <f>VLOOKUP($AC84,Raw!$C$1024:$N$1128,Prices!AI$35,0)</f>
        <v>#N/A</v>
      </c>
      <c r="AJ84" s="17" t="e">
        <f>VLOOKUP($AC84,Raw!$C$1024:$N$1128,Prices!AJ$35,0)</f>
        <v>#N/A</v>
      </c>
      <c r="AK84" s="17" t="e">
        <f>VLOOKUP($AC84,Raw!$C$1024:$N$1128,Prices!AK$35,0)</f>
        <v>#N/A</v>
      </c>
      <c r="AL84" s="17" t="e">
        <f>VLOOKUP($AC84,Raw!$C$1024:$N$1128,Prices!AL$35,0)</f>
        <v>#N/A</v>
      </c>
      <c r="AM84" s="17" t="e">
        <f>VLOOKUP($AC84,Raw!$C$1024:$N$1128,Prices!AM$35,0)</f>
        <v>#N/A</v>
      </c>
      <c r="AN84" s="17" t="e">
        <f>VLOOKUP($AC84,Raw!$C$1024:$N$1128,Prices!AN$35,0)</f>
        <v>#N/A</v>
      </c>
      <c r="AO84" s="17" t="e">
        <f>VLOOKUP($AC84,Raw!$C$1024:$N$1128,Prices!AO$35,0)</f>
        <v>#N/A</v>
      </c>
      <c r="AQ84" t="s">
        <v>125</v>
      </c>
      <c r="AR84" s="16" t="s">
        <v>235</v>
      </c>
      <c r="AS84" s="17" t="e">
        <f>VLOOKUP($AQ84,Raw!$C$1174:$N$1278,Prices!AS$35,0)</f>
        <v>#N/A</v>
      </c>
      <c r="AT84" s="17" t="e">
        <f>VLOOKUP($AQ84,Raw!$C$1174:$N$1278,Prices!AT$35,0)</f>
        <v>#N/A</v>
      </c>
      <c r="AU84" s="17" t="e">
        <f>VLOOKUP($AQ84,Raw!$C$1174:$N$1278,Prices!AU$35,0)</f>
        <v>#N/A</v>
      </c>
      <c r="AV84" s="17" t="e">
        <f>VLOOKUP($AQ84,Raw!$C$1174:$N$1278,Prices!AV$35,0)</f>
        <v>#N/A</v>
      </c>
      <c r="AW84" s="17" t="e">
        <f>VLOOKUP($AQ84,Raw!$C$1174:$N$1278,Prices!AW$35,0)</f>
        <v>#N/A</v>
      </c>
      <c r="AX84" s="17" t="e">
        <f>VLOOKUP($AQ84,Raw!$C$1174:$N$1278,Prices!AX$35,0)</f>
        <v>#N/A</v>
      </c>
      <c r="AY84" s="17" t="e">
        <f>VLOOKUP($AQ84,Raw!$C$1174:$N$1278,Prices!AY$35,0)</f>
        <v>#N/A</v>
      </c>
      <c r="AZ84" s="17" t="e">
        <f>VLOOKUP($AQ84,Raw!$C$1174:$N$1278,Prices!AZ$35,0)</f>
        <v>#N/A</v>
      </c>
      <c r="BA84" s="17" t="e">
        <f>VLOOKUP($AQ84,Raw!$C$1174:$N$1278,Prices!BA$35,0)</f>
        <v>#N/A</v>
      </c>
      <c r="BB84" s="17" t="e">
        <f>VLOOKUP($AQ84,Raw!$C$1174:$N$1278,Prices!BB$35,0)</f>
        <v>#N/A</v>
      </c>
      <c r="BC84" s="17" t="e">
        <f>VLOOKUP($AQ84,Raw!$C$1174:$N$1278,Prices!BC$35,0)</f>
        <v>#N/A</v>
      </c>
      <c r="BE84" t="s">
        <v>125</v>
      </c>
      <c r="BF84" s="16" t="s">
        <v>235</v>
      </c>
      <c r="BG84" s="17" t="e">
        <f>VLOOKUP($BE84,Raw!$C$1324:$N$1428,Prices!BG$35,0)</f>
        <v>#N/A</v>
      </c>
      <c r="BH84" s="17" t="e">
        <f>VLOOKUP($BE84,Raw!$C$1324:$N$1428,Prices!BH$35,0)</f>
        <v>#N/A</v>
      </c>
      <c r="BI84" s="17" t="e">
        <f>VLOOKUP($BE84,Raw!$C$1324:$N$1428,Prices!BI$35,0)</f>
        <v>#N/A</v>
      </c>
      <c r="BJ84" s="17" t="e">
        <f>VLOOKUP($BE84,Raw!$C$1324:$N$1428,Prices!BJ$35,0)</f>
        <v>#N/A</v>
      </c>
      <c r="BK84" s="17" t="e">
        <f>VLOOKUP($BE84,Raw!$C$1324:$N$1428,Prices!BK$35,0)</f>
        <v>#N/A</v>
      </c>
      <c r="BL84" s="17" t="e">
        <f>VLOOKUP($BE84,Raw!$C$1324:$N$1428,Prices!BL$35,0)</f>
        <v>#N/A</v>
      </c>
      <c r="BM84" s="17" t="e">
        <f>VLOOKUP($BE84,Raw!$C$1324:$N$1428,Prices!BM$35,0)</f>
        <v>#N/A</v>
      </c>
      <c r="BN84" s="17" t="e">
        <f>VLOOKUP($BE84,Raw!$C$1324:$N$1428,Prices!BN$35,0)</f>
        <v>#N/A</v>
      </c>
      <c r="BO84" s="17" t="e">
        <f>VLOOKUP($BE84,Raw!$C$1324:$N$1428,Prices!BO$35,0)</f>
        <v>#N/A</v>
      </c>
      <c r="BP84" s="17" t="e">
        <f>VLOOKUP($BE84,Raw!$C$1324:$N$1428,Prices!BP$35,0)</f>
        <v>#N/A</v>
      </c>
      <c r="BQ84" s="17" t="e">
        <f>VLOOKUP($BE84,Raw!$C$1324:$N$1428,Prices!BQ$35,0)</f>
        <v>#N/A</v>
      </c>
      <c r="BS84" t="s">
        <v>125</v>
      </c>
      <c r="BT84" s="16" t="s">
        <v>235</v>
      </c>
      <c r="BU84" s="17" t="e">
        <f>VLOOKUP($BS84,Raw!$C$1474:$N$1578,Prices!BU$35,0)</f>
        <v>#N/A</v>
      </c>
      <c r="BV84" s="17" t="e">
        <f>VLOOKUP($BS84,Raw!$C$1474:$N$1578,Prices!BV$35,0)</f>
        <v>#N/A</v>
      </c>
      <c r="BW84" s="17" t="e">
        <f>VLOOKUP($BS84,Raw!$C$1474:$N$1578,Prices!BW$35,0)</f>
        <v>#N/A</v>
      </c>
      <c r="BX84" s="17" t="e">
        <f>VLOOKUP($BS84,Raw!$C$1474:$N$1578,Prices!BX$35,0)</f>
        <v>#N/A</v>
      </c>
      <c r="BY84" s="17" t="e">
        <f>VLOOKUP($BS84,Raw!$C$1474:$N$1578,Prices!BY$35,0)</f>
        <v>#N/A</v>
      </c>
      <c r="BZ84" s="17" t="e">
        <f>VLOOKUP($BS84,Raw!$C$1474:$N$1578,Prices!BZ$35,0)</f>
        <v>#N/A</v>
      </c>
      <c r="CA84" s="17" t="e">
        <f>VLOOKUP($BS84,Raw!$C$1474:$N$1578,Prices!CA$35,0)</f>
        <v>#N/A</v>
      </c>
      <c r="CB84" s="17" t="e">
        <f>VLOOKUP($BS84,Raw!$C$1474:$N$1578,Prices!CB$35,0)</f>
        <v>#N/A</v>
      </c>
      <c r="CC84" s="17" t="e">
        <f>VLOOKUP($BS84,Raw!$C$1474:$N$1578,Prices!CC$35,0)</f>
        <v>#N/A</v>
      </c>
      <c r="CD84" s="17" t="e">
        <f>VLOOKUP($BS84,Raw!$C$1474:$N$1578,Prices!CD$35,0)</f>
        <v>#N/A</v>
      </c>
      <c r="CE84" s="17" t="e">
        <f>VLOOKUP($BS84,Raw!$C$1474:$N$1578,Prices!CE$35,0)</f>
        <v>#N/A</v>
      </c>
      <c r="CG84" t="s">
        <v>125</v>
      </c>
      <c r="CH84" s="16" t="s">
        <v>235</v>
      </c>
      <c r="CI84" s="17" t="e">
        <f>VLOOKUP($CG84,Raw!$C$1624:$N$1728,Prices!CI$35,0)</f>
        <v>#N/A</v>
      </c>
      <c r="CJ84" s="17" t="e">
        <f>VLOOKUP($CG84,Raw!$C$1624:$N$1728,Prices!CJ$35,0)</f>
        <v>#N/A</v>
      </c>
      <c r="CK84" s="17" t="e">
        <f>VLOOKUP($CG84,Raw!$C$1624:$N$1728,Prices!CK$35,0)</f>
        <v>#N/A</v>
      </c>
      <c r="CL84" s="17" t="e">
        <f>VLOOKUP($CG84,Raw!$C$1624:$N$1728,Prices!CL$35,0)</f>
        <v>#N/A</v>
      </c>
      <c r="CM84" s="17" t="e">
        <f>VLOOKUP($CG84,Raw!$C$1624:$N$1728,Prices!CM$35,0)</f>
        <v>#N/A</v>
      </c>
      <c r="CN84" s="17" t="e">
        <f>VLOOKUP($CG84,Raw!$C$1624:$N$1728,Prices!CN$35,0)</f>
        <v>#N/A</v>
      </c>
      <c r="CO84" s="17" t="e">
        <f>VLOOKUP($CG84,Raw!$C$1624:$N$1728,Prices!CO$35,0)</f>
        <v>#N/A</v>
      </c>
      <c r="CP84" s="17" t="e">
        <f>VLOOKUP($CG84,Raw!$C$1624:$N$1728,Prices!CP$35,0)</f>
        <v>#N/A</v>
      </c>
      <c r="CQ84" s="17" t="e">
        <f>VLOOKUP($CG84,Raw!$C$1624:$N$1728,Prices!CQ$35,0)</f>
        <v>#N/A</v>
      </c>
      <c r="CR84" s="17" t="e">
        <f>VLOOKUP($CG84,Raw!$C$1624:$N$1728,Prices!CR$35,0)</f>
        <v>#N/A</v>
      </c>
      <c r="CS84" s="17" t="e">
        <f>VLOOKUP($CG84,Raw!$C$1624:$N$1728,Prices!CS$35,0)</f>
        <v>#N/A</v>
      </c>
    </row>
    <row r="85" spans="1:97" x14ac:dyDescent="0.3">
      <c r="A85" t="s">
        <v>52</v>
      </c>
      <c r="B85" s="12" t="s">
        <v>269</v>
      </c>
      <c r="C85" s="13">
        <f>VLOOKUP($A85,Raw!$C$724:$N$792,Prices!C$35,0)</f>
        <v>8.6559696595146747</v>
      </c>
      <c r="D85" s="13">
        <f>VLOOKUP($A85,Raw!$C$724:$N$792,Prices!D$35,0)</f>
        <v>-0.2738449800954057</v>
      </c>
      <c r="E85" s="13">
        <f>VLOOKUP($A85,Raw!$C$724:$N$792,Prices!E$35,0)</f>
        <v>9.9999999999999995E-8</v>
      </c>
      <c r="F85" s="13">
        <f>VLOOKUP($A85,Raw!$C$724:$N$792,Prices!F$35,0)</f>
        <v>9.9999999999999995E-8</v>
      </c>
      <c r="G85" s="13">
        <f>VLOOKUP($A85,Raw!$C$724:$N$792,Prices!G$35,0)</f>
        <v>9.9999999999999995E-8</v>
      </c>
      <c r="H85" s="13">
        <f>VLOOKUP($A85,Raw!$C$724:$N$792,Prices!H$35,0)</f>
        <v>9.9999999999999995E-8</v>
      </c>
      <c r="I85" s="13">
        <f>VLOOKUP($A85,Raw!$C$724:$N$792,Prices!I$35,0)</f>
        <v>9.9999999999999995E-8</v>
      </c>
      <c r="J85" s="13">
        <f>VLOOKUP($A85,Raw!$C$724:$N$792,Prices!J$35,0)</f>
        <v>9.9999999999999995E-8</v>
      </c>
      <c r="K85" s="13">
        <f>VLOOKUP($A85,Raw!$C$724:$N$792,Prices!K$35,0)</f>
        <v>9.9999999999999995E-8</v>
      </c>
      <c r="L85" s="13">
        <f>VLOOKUP($A85,Raw!$C$724:$N$792,Prices!L$35,0)</f>
        <v>9.9999999999999995E-8</v>
      </c>
      <c r="M85" s="13">
        <f>VLOOKUP($A85,Raw!$C$724:$N$792,Prices!M$35,0)</f>
        <v>9.9999999999999995E-8</v>
      </c>
      <c r="N85" s="13"/>
      <c r="O85" t="s">
        <v>126</v>
      </c>
      <c r="P85" s="16" t="s">
        <v>270</v>
      </c>
      <c r="Q85" s="17" t="e">
        <f>VLOOKUP($O85,Raw!$C$874:$N$978,Prices!Q$35,0)</f>
        <v>#N/A</v>
      </c>
      <c r="R85" s="17" t="e">
        <f>VLOOKUP($O85,Raw!$C$874:$N$978,Prices!R$35,0)</f>
        <v>#N/A</v>
      </c>
      <c r="S85" s="17" t="e">
        <f>VLOOKUP($O85,Raw!$C$874:$N$978,Prices!S$35,0)</f>
        <v>#N/A</v>
      </c>
      <c r="T85" s="17" t="e">
        <f>VLOOKUP($O85,Raw!$C$874:$N$978,Prices!T$35,0)</f>
        <v>#N/A</v>
      </c>
      <c r="U85" s="17" t="e">
        <f>VLOOKUP($O85,Raw!$C$874:$N$978,Prices!U$35,0)</f>
        <v>#N/A</v>
      </c>
      <c r="V85" s="17" t="e">
        <f>VLOOKUP($O85,Raw!$C$874:$N$978,Prices!V$35,0)</f>
        <v>#N/A</v>
      </c>
      <c r="W85" s="17" t="e">
        <f>VLOOKUP($O85,Raw!$C$874:$N$978,Prices!W$35,0)</f>
        <v>#N/A</v>
      </c>
      <c r="X85" s="17" t="e">
        <f>VLOOKUP($O85,Raw!$C$874:$N$978,Prices!X$35,0)</f>
        <v>#N/A</v>
      </c>
      <c r="Y85" s="17" t="e">
        <f>VLOOKUP($O85,Raw!$C$874:$N$978,Prices!Y$35,0)</f>
        <v>#N/A</v>
      </c>
      <c r="Z85" s="17" t="e">
        <f>VLOOKUP($O85,Raw!$C$874:$N$978,Prices!Z$35,0)</f>
        <v>#N/A</v>
      </c>
      <c r="AA85" s="17" t="e">
        <f>VLOOKUP($O85,Raw!$C$874:$N$978,Prices!AA$35,0)</f>
        <v>#N/A</v>
      </c>
      <c r="AC85" t="s">
        <v>126</v>
      </c>
      <c r="AD85" s="16" t="s">
        <v>270</v>
      </c>
      <c r="AE85" s="17" t="e">
        <f>VLOOKUP($AC85,Raw!$C$1024:$N$1128,Prices!AE$35,0)</f>
        <v>#N/A</v>
      </c>
      <c r="AF85" s="17" t="e">
        <f>VLOOKUP($AC85,Raw!$C$1024:$N$1128,Prices!AF$35,0)</f>
        <v>#N/A</v>
      </c>
      <c r="AG85" s="17" t="e">
        <f>VLOOKUP($AC85,Raw!$C$1024:$N$1128,Prices!AG$35,0)</f>
        <v>#N/A</v>
      </c>
      <c r="AH85" s="17" t="e">
        <f>VLOOKUP($AC85,Raw!$C$1024:$N$1128,Prices!AH$35,0)</f>
        <v>#N/A</v>
      </c>
      <c r="AI85" s="17" t="e">
        <f>VLOOKUP($AC85,Raw!$C$1024:$N$1128,Prices!AI$35,0)</f>
        <v>#N/A</v>
      </c>
      <c r="AJ85" s="17" t="e">
        <f>VLOOKUP($AC85,Raw!$C$1024:$N$1128,Prices!AJ$35,0)</f>
        <v>#N/A</v>
      </c>
      <c r="AK85" s="17" t="e">
        <f>VLOOKUP($AC85,Raw!$C$1024:$N$1128,Prices!AK$35,0)</f>
        <v>#N/A</v>
      </c>
      <c r="AL85" s="17" t="e">
        <f>VLOOKUP($AC85,Raw!$C$1024:$N$1128,Prices!AL$35,0)</f>
        <v>#N/A</v>
      </c>
      <c r="AM85" s="17" t="e">
        <f>VLOOKUP($AC85,Raw!$C$1024:$N$1128,Prices!AM$35,0)</f>
        <v>#N/A</v>
      </c>
      <c r="AN85" s="17" t="e">
        <f>VLOOKUP($AC85,Raw!$C$1024:$N$1128,Prices!AN$35,0)</f>
        <v>#N/A</v>
      </c>
      <c r="AO85" s="17" t="e">
        <f>VLOOKUP($AC85,Raw!$C$1024:$N$1128,Prices!AO$35,0)</f>
        <v>#N/A</v>
      </c>
      <c r="AQ85" t="s">
        <v>126</v>
      </c>
      <c r="AR85" s="16" t="s">
        <v>270</v>
      </c>
      <c r="AS85" s="17" t="e">
        <f>VLOOKUP($AQ85,Raw!$C$1174:$N$1278,Prices!AS$35,0)</f>
        <v>#N/A</v>
      </c>
      <c r="AT85" s="17" t="e">
        <f>VLOOKUP($AQ85,Raw!$C$1174:$N$1278,Prices!AT$35,0)</f>
        <v>#N/A</v>
      </c>
      <c r="AU85" s="17" t="e">
        <f>VLOOKUP($AQ85,Raw!$C$1174:$N$1278,Prices!AU$35,0)</f>
        <v>#N/A</v>
      </c>
      <c r="AV85" s="17" t="e">
        <f>VLOOKUP($AQ85,Raw!$C$1174:$N$1278,Prices!AV$35,0)</f>
        <v>#N/A</v>
      </c>
      <c r="AW85" s="17" t="e">
        <f>VLOOKUP($AQ85,Raw!$C$1174:$N$1278,Prices!AW$35,0)</f>
        <v>#N/A</v>
      </c>
      <c r="AX85" s="17" t="e">
        <f>VLOOKUP($AQ85,Raw!$C$1174:$N$1278,Prices!AX$35,0)</f>
        <v>#N/A</v>
      </c>
      <c r="AY85" s="17" t="e">
        <f>VLOOKUP($AQ85,Raw!$C$1174:$N$1278,Prices!AY$35,0)</f>
        <v>#N/A</v>
      </c>
      <c r="AZ85" s="17" t="e">
        <f>VLOOKUP($AQ85,Raw!$C$1174:$N$1278,Prices!AZ$35,0)</f>
        <v>#N/A</v>
      </c>
      <c r="BA85" s="17" t="e">
        <f>VLOOKUP($AQ85,Raw!$C$1174:$N$1278,Prices!BA$35,0)</f>
        <v>#N/A</v>
      </c>
      <c r="BB85" s="17" t="e">
        <f>VLOOKUP($AQ85,Raw!$C$1174:$N$1278,Prices!BB$35,0)</f>
        <v>#N/A</v>
      </c>
      <c r="BC85" s="17" t="e">
        <f>VLOOKUP($AQ85,Raw!$C$1174:$N$1278,Prices!BC$35,0)</f>
        <v>#N/A</v>
      </c>
      <c r="BE85" t="s">
        <v>126</v>
      </c>
      <c r="BF85" s="16" t="s">
        <v>270</v>
      </c>
      <c r="BG85" s="17" t="e">
        <f>VLOOKUP($BE85,Raw!$C$1324:$N$1428,Prices!BG$35,0)</f>
        <v>#N/A</v>
      </c>
      <c r="BH85" s="17" t="e">
        <f>VLOOKUP($BE85,Raw!$C$1324:$N$1428,Prices!BH$35,0)</f>
        <v>#N/A</v>
      </c>
      <c r="BI85" s="17" t="e">
        <f>VLOOKUP($BE85,Raw!$C$1324:$N$1428,Prices!BI$35,0)</f>
        <v>#N/A</v>
      </c>
      <c r="BJ85" s="17" t="e">
        <f>VLOOKUP($BE85,Raw!$C$1324:$N$1428,Prices!BJ$35,0)</f>
        <v>#N/A</v>
      </c>
      <c r="BK85" s="17" t="e">
        <f>VLOOKUP($BE85,Raw!$C$1324:$N$1428,Prices!BK$35,0)</f>
        <v>#N/A</v>
      </c>
      <c r="BL85" s="17" t="e">
        <f>VLOOKUP($BE85,Raw!$C$1324:$N$1428,Prices!BL$35,0)</f>
        <v>#N/A</v>
      </c>
      <c r="BM85" s="17" t="e">
        <f>VLOOKUP($BE85,Raw!$C$1324:$N$1428,Prices!BM$35,0)</f>
        <v>#N/A</v>
      </c>
      <c r="BN85" s="17" t="e">
        <f>VLOOKUP($BE85,Raw!$C$1324:$N$1428,Prices!BN$35,0)</f>
        <v>#N/A</v>
      </c>
      <c r="BO85" s="17" t="e">
        <f>VLOOKUP($BE85,Raw!$C$1324:$N$1428,Prices!BO$35,0)</f>
        <v>#N/A</v>
      </c>
      <c r="BP85" s="17" t="e">
        <f>VLOOKUP($BE85,Raw!$C$1324:$N$1428,Prices!BP$35,0)</f>
        <v>#N/A</v>
      </c>
      <c r="BQ85" s="17" t="e">
        <f>VLOOKUP($BE85,Raw!$C$1324:$N$1428,Prices!BQ$35,0)</f>
        <v>#N/A</v>
      </c>
      <c r="BS85" t="s">
        <v>126</v>
      </c>
      <c r="BT85" s="16" t="s">
        <v>270</v>
      </c>
      <c r="BU85" s="17" t="e">
        <f>VLOOKUP($BS85,Raw!$C$1474:$N$1578,Prices!BU$35,0)</f>
        <v>#N/A</v>
      </c>
      <c r="BV85" s="17" t="e">
        <f>VLOOKUP($BS85,Raw!$C$1474:$N$1578,Prices!BV$35,0)</f>
        <v>#N/A</v>
      </c>
      <c r="BW85" s="17" t="e">
        <f>VLOOKUP($BS85,Raw!$C$1474:$N$1578,Prices!BW$35,0)</f>
        <v>#N/A</v>
      </c>
      <c r="BX85" s="17" t="e">
        <f>VLOOKUP($BS85,Raw!$C$1474:$N$1578,Prices!BX$35,0)</f>
        <v>#N/A</v>
      </c>
      <c r="BY85" s="17" t="e">
        <f>VLOOKUP($BS85,Raw!$C$1474:$N$1578,Prices!BY$35,0)</f>
        <v>#N/A</v>
      </c>
      <c r="BZ85" s="17" t="e">
        <f>VLOOKUP($BS85,Raw!$C$1474:$N$1578,Prices!BZ$35,0)</f>
        <v>#N/A</v>
      </c>
      <c r="CA85" s="17" t="e">
        <f>VLOOKUP($BS85,Raw!$C$1474:$N$1578,Prices!CA$35,0)</f>
        <v>#N/A</v>
      </c>
      <c r="CB85" s="17" t="e">
        <f>VLOOKUP($BS85,Raw!$C$1474:$N$1578,Prices!CB$35,0)</f>
        <v>#N/A</v>
      </c>
      <c r="CC85" s="17" t="e">
        <f>VLOOKUP($BS85,Raw!$C$1474:$N$1578,Prices!CC$35,0)</f>
        <v>#N/A</v>
      </c>
      <c r="CD85" s="17" t="e">
        <f>VLOOKUP($BS85,Raw!$C$1474:$N$1578,Prices!CD$35,0)</f>
        <v>#N/A</v>
      </c>
      <c r="CE85" s="17" t="e">
        <f>VLOOKUP($BS85,Raw!$C$1474:$N$1578,Prices!CE$35,0)</f>
        <v>#N/A</v>
      </c>
      <c r="CG85" t="s">
        <v>126</v>
      </c>
      <c r="CH85" s="16" t="s">
        <v>270</v>
      </c>
      <c r="CI85" s="17" t="e">
        <f>VLOOKUP($CG85,Raw!$C$1624:$N$1728,Prices!CI$35,0)</f>
        <v>#N/A</v>
      </c>
      <c r="CJ85" s="17" t="e">
        <f>VLOOKUP($CG85,Raw!$C$1624:$N$1728,Prices!CJ$35,0)</f>
        <v>#N/A</v>
      </c>
      <c r="CK85" s="17" t="e">
        <f>VLOOKUP($CG85,Raw!$C$1624:$N$1728,Prices!CK$35,0)</f>
        <v>#N/A</v>
      </c>
      <c r="CL85" s="17" t="e">
        <f>VLOOKUP($CG85,Raw!$C$1624:$N$1728,Prices!CL$35,0)</f>
        <v>#N/A</v>
      </c>
      <c r="CM85" s="17" t="e">
        <f>VLOOKUP($CG85,Raw!$C$1624:$N$1728,Prices!CM$35,0)</f>
        <v>#N/A</v>
      </c>
      <c r="CN85" s="17" t="e">
        <f>VLOOKUP($CG85,Raw!$C$1624:$N$1728,Prices!CN$35,0)</f>
        <v>#N/A</v>
      </c>
      <c r="CO85" s="17" t="e">
        <f>VLOOKUP($CG85,Raw!$C$1624:$N$1728,Prices!CO$35,0)</f>
        <v>#N/A</v>
      </c>
      <c r="CP85" s="17" t="e">
        <f>VLOOKUP($CG85,Raw!$C$1624:$N$1728,Prices!CP$35,0)</f>
        <v>#N/A</v>
      </c>
      <c r="CQ85" s="17" t="e">
        <f>VLOOKUP($CG85,Raw!$C$1624:$N$1728,Prices!CQ$35,0)</f>
        <v>#N/A</v>
      </c>
      <c r="CR85" s="17" t="e">
        <f>VLOOKUP($CG85,Raw!$C$1624:$N$1728,Prices!CR$35,0)</f>
        <v>#N/A</v>
      </c>
      <c r="CS85" s="17" t="e">
        <f>VLOOKUP($CG85,Raw!$C$1624:$N$1728,Prices!CS$35,0)</f>
        <v>#N/A</v>
      </c>
    </row>
    <row r="86" spans="1:97" x14ac:dyDescent="0.3">
      <c r="A86" t="s">
        <v>53</v>
      </c>
      <c r="B86" s="14" t="s">
        <v>271</v>
      </c>
      <c r="C86" s="15">
        <f>VLOOKUP($A86,Raw!$C$724:$N$792,Prices!C$35,0)</f>
        <v>2.1443816647781797</v>
      </c>
      <c r="D86" s="15">
        <f>VLOOKUP($A86,Raw!$C$724:$N$792,Prices!D$35,0)</f>
        <v>-0.13941712956713204</v>
      </c>
      <c r="E86" s="15">
        <f>VLOOKUP($A86,Raw!$C$724:$N$792,Prices!E$35,0)</f>
        <v>9.9999999999999995E-8</v>
      </c>
      <c r="F86" s="15">
        <f>VLOOKUP($A86,Raw!$C$724:$N$792,Prices!F$35,0)</f>
        <v>9.9999999999999995E-8</v>
      </c>
      <c r="G86" s="15">
        <f>VLOOKUP($A86,Raw!$C$724:$N$792,Prices!G$35,0)</f>
        <v>9.9999999999999995E-8</v>
      </c>
      <c r="H86" s="15">
        <f>VLOOKUP($A86,Raw!$C$724:$N$792,Prices!H$35,0)</f>
        <v>9.9999999999999995E-8</v>
      </c>
      <c r="I86" s="15">
        <f>VLOOKUP($A86,Raw!$C$724:$N$792,Prices!I$35,0)</f>
        <v>9.9999999999999995E-8</v>
      </c>
      <c r="J86" s="15">
        <f>VLOOKUP($A86,Raw!$C$724:$N$792,Prices!J$35,0)</f>
        <v>9.9999999999999995E-8</v>
      </c>
      <c r="K86" s="15">
        <f>VLOOKUP($A86,Raw!$C$724:$N$792,Prices!K$35,0)</f>
        <v>9.9999999999999995E-8</v>
      </c>
      <c r="L86" s="15">
        <f>VLOOKUP($A86,Raw!$C$724:$N$792,Prices!L$35,0)</f>
        <v>9.9999999999999995E-8</v>
      </c>
      <c r="M86" s="15">
        <f>VLOOKUP($A86,Raw!$C$724:$N$792,Prices!M$35,0)</f>
        <v>9.9999999999999995E-8</v>
      </c>
      <c r="N86" s="15"/>
      <c r="O86" t="s">
        <v>127</v>
      </c>
      <c r="P86" s="16" t="s">
        <v>272</v>
      </c>
      <c r="Q86" s="17" t="e">
        <f>VLOOKUP($O86,Raw!$C$874:$N$978,Prices!Q$35,0)</f>
        <v>#N/A</v>
      </c>
      <c r="R86" s="17" t="e">
        <f>VLOOKUP($O86,Raw!$C$874:$N$978,Prices!R$35,0)</f>
        <v>#N/A</v>
      </c>
      <c r="S86" s="17" t="e">
        <f>VLOOKUP($O86,Raw!$C$874:$N$978,Prices!S$35,0)</f>
        <v>#N/A</v>
      </c>
      <c r="T86" s="17" t="e">
        <f>VLOOKUP($O86,Raw!$C$874:$N$978,Prices!T$35,0)</f>
        <v>#N/A</v>
      </c>
      <c r="U86" s="17" t="e">
        <f>VLOOKUP($O86,Raw!$C$874:$N$978,Prices!U$35,0)</f>
        <v>#N/A</v>
      </c>
      <c r="V86" s="17" t="e">
        <f>VLOOKUP($O86,Raw!$C$874:$N$978,Prices!V$35,0)</f>
        <v>#N/A</v>
      </c>
      <c r="W86" s="17" t="e">
        <f>VLOOKUP($O86,Raw!$C$874:$N$978,Prices!W$35,0)</f>
        <v>#N/A</v>
      </c>
      <c r="X86" s="17" t="e">
        <f>VLOOKUP($O86,Raw!$C$874:$N$978,Prices!X$35,0)</f>
        <v>#N/A</v>
      </c>
      <c r="Y86" s="17" t="e">
        <f>VLOOKUP($O86,Raw!$C$874:$N$978,Prices!Y$35,0)</f>
        <v>#N/A</v>
      </c>
      <c r="Z86" s="17" t="e">
        <f>VLOOKUP($O86,Raw!$C$874:$N$978,Prices!Z$35,0)</f>
        <v>#N/A</v>
      </c>
      <c r="AA86" s="17" t="e">
        <f>VLOOKUP($O86,Raw!$C$874:$N$978,Prices!AA$35,0)</f>
        <v>#N/A</v>
      </c>
      <c r="AC86" t="s">
        <v>127</v>
      </c>
      <c r="AD86" s="16" t="s">
        <v>272</v>
      </c>
      <c r="AE86" s="17" t="e">
        <f>VLOOKUP($AC86,Raw!$C$1024:$N$1128,Prices!AE$35,0)</f>
        <v>#N/A</v>
      </c>
      <c r="AF86" s="17" t="e">
        <f>VLOOKUP($AC86,Raw!$C$1024:$N$1128,Prices!AF$35,0)</f>
        <v>#N/A</v>
      </c>
      <c r="AG86" s="17" t="e">
        <f>VLOOKUP($AC86,Raw!$C$1024:$N$1128,Prices!AG$35,0)</f>
        <v>#N/A</v>
      </c>
      <c r="AH86" s="17" t="e">
        <f>VLOOKUP($AC86,Raw!$C$1024:$N$1128,Prices!AH$35,0)</f>
        <v>#N/A</v>
      </c>
      <c r="AI86" s="17" t="e">
        <f>VLOOKUP($AC86,Raw!$C$1024:$N$1128,Prices!AI$35,0)</f>
        <v>#N/A</v>
      </c>
      <c r="AJ86" s="17" t="e">
        <f>VLOOKUP($AC86,Raw!$C$1024:$N$1128,Prices!AJ$35,0)</f>
        <v>#N/A</v>
      </c>
      <c r="AK86" s="17" t="e">
        <f>VLOOKUP($AC86,Raw!$C$1024:$N$1128,Prices!AK$35,0)</f>
        <v>#N/A</v>
      </c>
      <c r="AL86" s="17" t="e">
        <f>VLOOKUP($AC86,Raw!$C$1024:$N$1128,Prices!AL$35,0)</f>
        <v>#N/A</v>
      </c>
      <c r="AM86" s="17" t="e">
        <f>VLOOKUP($AC86,Raw!$C$1024:$N$1128,Prices!AM$35,0)</f>
        <v>#N/A</v>
      </c>
      <c r="AN86" s="17" t="e">
        <f>VLOOKUP($AC86,Raw!$C$1024:$N$1128,Prices!AN$35,0)</f>
        <v>#N/A</v>
      </c>
      <c r="AO86" s="17" t="e">
        <f>VLOOKUP($AC86,Raw!$C$1024:$N$1128,Prices!AO$35,0)</f>
        <v>#N/A</v>
      </c>
      <c r="AQ86" t="s">
        <v>127</v>
      </c>
      <c r="AR86" s="16" t="s">
        <v>272</v>
      </c>
      <c r="AS86" s="17" t="e">
        <f>VLOOKUP($AQ86,Raw!$C$1174:$N$1278,Prices!AS$35,0)</f>
        <v>#N/A</v>
      </c>
      <c r="AT86" s="17" t="e">
        <f>VLOOKUP($AQ86,Raw!$C$1174:$N$1278,Prices!AT$35,0)</f>
        <v>#N/A</v>
      </c>
      <c r="AU86" s="17" t="e">
        <f>VLOOKUP($AQ86,Raw!$C$1174:$N$1278,Prices!AU$35,0)</f>
        <v>#N/A</v>
      </c>
      <c r="AV86" s="17" t="e">
        <f>VLOOKUP($AQ86,Raw!$C$1174:$N$1278,Prices!AV$35,0)</f>
        <v>#N/A</v>
      </c>
      <c r="AW86" s="17" t="e">
        <f>VLOOKUP($AQ86,Raw!$C$1174:$N$1278,Prices!AW$35,0)</f>
        <v>#N/A</v>
      </c>
      <c r="AX86" s="17" t="e">
        <f>VLOOKUP($AQ86,Raw!$C$1174:$N$1278,Prices!AX$35,0)</f>
        <v>#N/A</v>
      </c>
      <c r="AY86" s="17" t="e">
        <f>VLOOKUP($AQ86,Raw!$C$1174:$N$1278,Prices!AY$35,0)</f>
        <v>#N/A</v>
      </c>
      <c r="AZ86" s="17" t="e">
        <f>VLOOKUP($AQ86,Raw!$C$1174:$N$1278,Prices!AZ$35,0)</f>
        <v>#N/A</v>
      </c>
      <c r="BA86" s="17" t="e">
        <f>VLOOKUP($AQ86,Raw!$C$1174:$N$1278,Prices!BA$35,0)</f>
        <v>#N/A</v>
      </c>
      <c r="BB86" s="17" t="e">
        <f>VLOOKUP($AQ86,Raw!$C$1174:$N$1278,Prices!BB$35,0)</f>
        <v>#N/A</v>
      </c>
      <c r="BC86" s="17" t="e">
        <f>VLOOKUP($AQ86,Raw!$C$1174:$N$1278,Prices!BC$35,0)</f>
        <v>#N/A</v>
      </c>
      <c r="BE86" t="s">
        <v>127</v>
      </c>
      <c r="BF86" s="16" t="s">
        <v>272</v>
      </c>
      <c r="BG86" s="17" t="e">
        <f>VLOOKUP($BE86,Raw!$C$1324:$N$1428,Prices!BG$35,0)</f>
        <v>#N/A</v>
      </c>
      <c r="BH86" s="17" t="e">
        <f>VLOOKUP($BE86,Raw!$C$1324:$N$1428,Prices!BH$35,0)</f>
        <v>#N/A</v>
      </c>
      <c r="BI86" s="17" t="e">
        <f>VLOOKUP($BE86,Raw!$C$1324:$N$1428,Prices!BI$35,0)</f>
        <v>#N/A</v>
      </c>
      <c r="BJ86" s="17" t="e">
        <f>VLOOKUP($BE86,Raw!$C$1324:$N$1428,Prices!BJ$35,0)</f>
        <v>#N/A</v>
      </c>
      <c r="BK86" s="17" t="e">
        <f>VLOOKUP($BE86,Raw!$C$1324:$N$1428,Prices!BK$35,0)</f>
        <v>#N/A</v>
      </c>
      <c r="BL86" s="17" t="e">
        <f>VLOOKUP($BE86,Raw!$C$1324:$N$1428,Prices!BL$35,0)</f>
        <v>#N/A</v>
      </c>
      <c r="BM86" s="17" t="e">
        <f>VLOOKUP($BE86,Raw!$C$1324:$N$1428,Prices!BM$35,0)</f>
        <v>#N/A</v>
      </c>
      <c r="BN86" s="17" t="e">
        <f>VLOOKUP($BE86,Raw!$C$1324:$N$1428,Prices!BN$35,0)</f>
        <v>#N/A</v>
      </c>
      <c r="BO86" s="17" t="e">
        <f>VLOOKUP($BE86,Raw!$C$1324:$N$1428,Prices!BO$35,0)</f>
        <v>#N/A</v>
      </c>
      <c r="BP86" s="17" t="e">
        <f>VLOOKUP($BE86,Raw!$C$1324:$N$1428,Prices!BP$35,0)</f>
        <v>#N/A</v>
      </c>
      <c r="BQ86" s="17" t="e">
        <f>VLOOKUP($BE86,Raw!$C$1324:$N$1428,Prices!BQ$35,0)</f>
        <v>#N/A</v>
      </c>
      <c r="BS86" t="s">
        <v>127</v>
      </c>
      <c r="BT86" s="16" t="s">
        <v>272</v>
      </c>
      <c r="BU86" s="17" t="e">
        <f>VLOOKUP($BS86,Raw!$C$1474:$N$1578,Prices!BU$35,0)</f>
        <v>#N/A</v>
      </c>
      <c r="BV86" s="17" t="e">
        <f>VLOOKUP($BS86,Raw!$C$1474:$N$1578,Prices!BV$35,0)</f>
        <v>#N/A</v>
      </c>
      <c r="BW86" s="17" t="e">
        <f>VLOOKUP($BS86,Raw!$C$1474:$N$1578,Prices!BW$35,0)</f>
        <v>#N/A</v>
      </c>
      <c r="BX86" s="17" t="e">
        <f>VLOOKUP($BS86,Raw!$C$1474:$N$1578,Prices!BX$35,0)</f>
        <v>#N/A</v>
      </c>
      <c r="BY86" s="17" t="e">
        <f>VLOOKUP($BS86,Raw!$C$1474:$N$1578,Prices!BY$35,0)</f>
        <v>#N/A</v>
      </c>
      <c r="BZ86" s="17" t="e">
        <f>VLOOKUP($BS86,Raw!$C$1474:$N$1578,Prices!BZ$35,0)</f>
        <v>#N/A</v>
      </c>
      <c r="CA86" s="17" t="e">
        <f>VLOOKUP($BS86,Raw!$C$1474:$N$1578,Prices!CA$35,0)</f>
        <v>#N/A</v>
      </c>
      <c r="CB86" s="17" t="e">
        <f>VLOOKUP($BS86,Raw!$C$1474:$N$1578,Prices!CB$35,0)</f>
        <v>#N/A</v>
      </c>
      <c r="CC86" s="17" t="e">
        <f>VLOOKUP($BS86,Raw!$C$1474:$N$1578,Prices!CC$35,0)</f>
        <v>#N/A</v>
      </c>
      <c r="CD86" s="17" t="e">
        <f>VLOOKUP($BS86,Raw!$C$1474:$N$1578,Prices!CD$35,0)</f>
        <v>#N/A</v>
      </c>
      <c r="CE86" s="17" t="e">
        <f>VLOOKUP($BS86,Raw!$C$1474:$N$1578,Prices!CE$35,0)</f>
        <v>#N/A</v>
      </c>
      <c r="CG86" t="s">
        <v>127</v>
      </c>
      <c r="CH86" s="16" t="s">
        <v>272</v>
      </c>
      <c r="CI86" s="17" t="e">
        <f>VLOOKUP($CG86,Raw!$C$1624:$N$1728,Prices!CI$35,0)</f>
        <v>#N/A</v>
      </c>
      <c r="CJ86" s="17" t="e">
        <f>VLOOKUP($CG86,Raw!$C$1624:$N$1728,Prices!CJ$35,0)</f>
        <v>#N/A</v>
      </c>
      <c r="CK86" s="17" t="e">
        <f>VLOOKUP($CG86,Raw!$C$1624:$N$1728,Prices!CK$35,0)</f>
        <v>#N/A</v>
      </c>
      <c r="CL86" s="17" t="e">
        <f>VLOOKUP($CG86,Raw!$C$1624:$N$1728,Prices!CL$35,0)</f>
        <v>#N/A</v>
      </c>
      <c r="CM86" s="17" t="e">
        <f>VLOOKUP($CG86,Raw!$C$1624:$N$1728,Prices!CM$35,0)</f>
        <v>#N/A</v>
      </c>
      <c r="CN86" s="17" t="e">
        <f>VLOOKUP($CG86,Raw!$C$1624:$N$1728,Prices!CN$35,0)</f>
        <v>#N/A</v>
      </c>
      <c r="CO86" s="17" t="e">
        <f>VLOOKUP($CG86,Raw!$C$1624:$N$1728,Prices!CO$35,0)</f>
        <v>#N/A</v>
      </c>
      <c r="CP86" s="17" t="e">
        <f>VLOOKUP($CG86,Raw!$C$1624:$N$1728,Prices!CP$35,0)</f>
        <v>#N/A</v>
      </c>
      <c r="CQ86" s="17" t="e">
        <f>VLOOKUP($CG86,Raw!$C$1624:$N$1728,Prices!CQ$35,0)</f>
        <v>#N/A</v>
      </c>
      <c r="CR86" s="17" t="e">
        <f>VLOOKUP($CG86,Raw!$C$1624:$N$1728,Prices!CR$35,0)</f>
        <v>#N/A</v>
      </c>
      <c r="CS86" s="17" t="e">
        <f>VLOOKUP($CG86,Raw!$C$1624:$N$1728,Prices!CS$35,0)</f>
        <v>#N/A</v>
      </c>
    </row>
    <row r="87" spans="1:97" x14ac:dyDescent="0.3">
      <c r="A87" t="s">
        <v>54</v>
      </c>
      <c r="B87" s="14" t="s">
        <v>273</v>
      </c>
      <c r="C87" s="15">
        <f>VLOOKUP($A87,Raw!$C$724:$N$792,Prices!C$35,0)</f>
        <v>0.38384898805499074</v>
      </c>
      <c r="D87" s="15">
        <f>VLOOKUP($A87,Raw!$C$724:$N$792,Prices!D$35,0)</f>
        <v>0.35055285913445644</v>
      </c>
      <c r="E87" s="15">
        <f>VLOOKUP($A87,Raw!$C$724:$N$792,Prices!E$35,0)</f>
        <v>9.9999999999999995E-8</v>
      </c>
      <c r="F87" s="15">
        <f>VLOOKUP($A87,Raw!$C$724:$N$792,Prices!F$35,0)</f>
        <v>9.9999999999999995E-8</v>
      </c>
      <c r="G87" s="15">
        <f>VLOOKUP($A87,Raw!$C$724:$N$792,Prices!G$35,0)</f>
        <v>9.9999999999999995E-8</v>
      </c>
      <c r="H87" s="15">
        <f>VLOOKUP($A87,Raw!$C$724:$N$792,Prices!H$35,0)</f>
        <v>9.9999999999999995E-8</v>
      </c>
      <c r="I87" s="15">
        <f>VLOOKUP($A87,Raw!$C$724:$N$792,Prices!I$35,0)</f>
        <v>9.9999999999999995E-8</v>
      </c>
      <c r="J87" s="15">
        <f>VLOOKUP($A87,Raw!$C$724:$N$792,Prices!J$35,0)</f>
        <v>9.9999999999999995E-8</v>
      </c>
      <c r="K87" s="15">
        <f>VLOOKUP($A87,Raw!$C$724:$N$792,Prices!K$35,0)</f>
        <v>9.9999999999999995E-8</v>
      </c>
      <c r="L87" s="15">
        <f>VLOOKUP($A87,Raw!$C$724:$N$792,Prices!L$35,0)</f>
        <v>9.9999999999999995E-8</v>
      </c>
      <c r="M87" s="15">
        <f>VLOOKUP($A87,Raw!$C$724:$N$792,Prices!M$35,0)</f>
        <v>9.9999999999999995E-8</v>
      </c>
      <c r="N87" s="15"/>
      <c r="O87" t="s">
        <v>128</v>
      </c>
      <c r="P87" s="16" t="s">
        <v>274</v>
      </c>
      <c r="Q87" s="17" t="e">
        <f>VLOOKUP($O87,Raw!$C$874:$N$978,Prices!Q$35,0)</f>
        <v>#N/A</v>
      </c>
      <c r="R87" s="17" t="e">
        <f>VLOOKUP($O87,Raw!$C$874:$N$978,Prices!R$35,0)</f>
        <v>#N/A</v>
      </c>
      <c r="S87" s="17" t="e">
        <f>VLOOKUP($O87,Raw!$C$874:$N$978,Prices!S$35,0)</f>
        <v>#N/A</v>
      </c>
      <c r="T87" s="17" t="e">
        <f>VLOOKUP($O87,Raw!$C$874:$N$978,Prices!T$35,0)</f>
        <v>#N/A</v>
      </c>
      <c r="U87" s="17" t="e">
        <f>VLOOKUP($O87,Raw!$C$874:$N$978,Prices!U$35,0)</f>
        <v>#N/A</v>
      </c>
      <c r="V87" s="17" t="e">
        <f>VLOOKUP($O87,Raw!$C$874:$N$978,Prices!V$35,0)</f>
        <v>#N/A</v>
      </c>
      <c r="W87" s="17" t="e">
        <f>VLOOKUP($O87,Raw!$C$874:$N$978,Prices!W$35,0)</f>
        <v>#N/A</v>
      </c>
      <c r="X87" s="17" t="e">
        <f>VLOOKUP($O87,Raw!$C$874:$N$978,Prices!X$35,0)</f>
        <v>#N/A</v>
      </c>
      <c r="Y87" s="17" t="e">
        <f>VLOOKUP($O87,Raw!$C$874:$N$978,Prices!Y$35,0)</f>
        <v>#N/A</v>
      </c>
      <c r="Z87" s="17" t="e">
        <f>VLOOKUP($O87,Raw!$C$874:$N$978,Prices!Z$35,0)</f>
        <v>#N/A</v>
      </c>
      <c r="AA87" s="17" t="e">
        <f>VLOOKUP($O87,Raw!$C$874:$N$978,Prices!AA$35,0)</f>
        <v>#N/A</v>
      </c>
      <c r="AC87" t="s">
        <v>128</v>
      </c>
      <c r="AD87" s="16" t="s">
        <v>274</v>
      </c>
      <c r="AE87" s="17" t="e">
        <f>VLOOKUP($AC87,Raw!$C$1024:$N$1128,Prices!AE$35,0)</f>
        <v>#N/A</v>
      </c>
      <c r="AF87" s="17" t="e">
        <f>VLOOKUP($AC87,Raw!$C$1024:$N$1128,Prices!AF$35,0)</f>
        <v>#N/A</v>
      </c>
      <c r="AG87" s="17" t="e">
        <f>VLOOKUP($AC87,Raw!$C$1024:$N$1128,Prices!AG$35,0)</f>
        <v>#N/A</v>
      </c>
      <c r="AH87" s="17" t="e">
        <f>VLOOKUP($AC87,Raw!$C$1024:$N$1128,Prices!AH$35,0)</f>
        <v>#N/A</v>
      </c>
      <c r="AI87" s="17" t="e">
        <f>VLOOKUP($AC87,Raw!$C$1024:$N$1128,Prices!AI$35,0)</f>
        <v>#N/A</v>
      </c>
      <c r="AJ87" s="17" t="e">
        <f>VLOOKUP($AC87,Raw!$C$1024:$N$1128,Prices!AJ$35,0)</f>
        <v>#N/A</v>
      </c>
      <c r="AK87" s="17" t="e">
        <f>VLOOKUP($AC87,Raw!$C$1024:$N$1128,Prices!AK$35,0)</f>
        <v>#N/A</v>
      </c>
      <c r="AL87" s="17" t="e">
        <f>VLOOKUP($AC87,Raw!$C$1024:$N$1128,Prices!AL$35,0)</f>
        <v>#N/A</v>
      </c>
      <c r="AM87" s="17" t="e">
        <f>VLOOKUP($AC87,Raw!$C$1024:$N$1128,Prices!AM$35,0)</f>
        <v>#N/A</v>
      </c>
      <c r="AN87" s="17" t="e">
        <f>VLOOKUP($AC87,Raw!$C$1024:$N$1128,Prices!AN$35,0)</f>
        <v>#N/A</v>
      </c>
      <c r="AO87" s="17" t="e">
        <f>VLOOKUP($AC87,Raw!$C$1024:$N$1128,Prices!AO$35,0)</f>
        <v>#N/A</v>
      </c>
      <c r="AQ87" t="s">
        <v>128</v>
      </c>
      <c r="AR87" s="16" t="s">
        <v>274</v>
      </c>
      <c r="AS87" s="17" t="e">
        <f>VLOOKUP($AQ87,Raw!$C$1174:$N$1278,Prices!AS$35,0)</f>
        <v>#N/A</v>
      </c>
      <c r="AT87" s="17" t="e">
        <f>VLOOKUP($AQ87,Raw!$C$1174:$N$1278,Prices!AT$35,0)</f>
        <v>#N/A</v>
      </c>
      <c r="AU87" s="17" t="e">
        <f>VLOOKUP($AQ87,Raw!$C$1174:$N$1278,Prices!AU$35,0)</f>
        <v>#N/A</v>
      </c>
      <c r="AV87" s="17" t="e">
        <f>VLOOKUP($AQ87,Raw!$C$1174:$N$1278,Prices!AV$35,0)</f>
        <v>#N/A</v>
      </c>
      <c r="AW87" s="17" t="e">
        <f>VLOOKUP($AQ87,Raw!$C$1174:$N$1278,Prices!AW$35,0)</f>
        <v>#N/A</v>
      </c>
      <c r="AX87" s="17" t="e">
        <f>VLOOKUP($AQ87,Raw!$C$1174:$N$1278,Prices!AX$35,0)</f>
        <v>#N/A</v>
      </c>
      <c r="AY87" s="17" t="e">
        <f>VLOOKUP($AQ87,Raw!$C$1174:$N$1278,Prices!AY$35,0)</f>
        <v>#N/A</v>
      </c>
      <c r="AZ87" s="17" t="e">
        <f>VLOOKUP($AQ87,Raw!$C$1174:$N$1278,Prices!AZ$35,0)</f>
        <v>#N/A</v>
      </c>
      <c r="BA87" s="17" t="e">
        <f>VLOOKUP($AQ87,Raw!$C$1174:$N$1278,Prices!BA$35,0)</f>
        <v>#N/A</v>
      </c>
      <c r="BB87" s="17" t="e">
        <f>VLOOKUP($AQ87,Raw!$C$1174:$N$1278,Prices!BB$35,0)</f>
        <v>#N/A</v>
      </c>
      <c r="BC87" s="17" t="e">
        <f>VLOOKUP($AQ87,Raw!$C$1174:$N$1278,Prices!BC$35,0)</f>
        <v>#N/A</v>
      </c>
      <c r="BE87" t="s">
        <v>128</v>
      </c>
      <c r="BF87" s="16" t="s">
        <v>274</v>
      </c>
      <c r="BG87" s="17" t="e">
        <f>VLOOKUP($BE87,Raw!$C$1324:$N$1428,Prices!BG$35,0)</f>
        <v>#N/A</v>
      </c>
      <c r="BH87" s="17" t="e">
        <f>VLOOKUP($BE87,Raw!$C$1324:$N$1428,Prices!BH$35,0)</f>
        <v>#N/A</v>
      </c>
      <c r="BI87" s="17" t="e">
        <f>VLOOKUP($BE87,Raw!$C$1324:$N$1428,Prices!BI$35,0)</f>
        <v>#N/A</v>
      </c>
      <c r="BJ87" s="17" t="e">
        <f>VLOOKUP($BE87,Raw!$C$1324:$N$1428,Prices!BJ$35,0)</f>
        <v>#N/A</v>
      </c>
      <c r="BK87" s="17" t="e">
        <f>VLOOKUP($BE87,Raw!$C$1324:$N$1428,Prices!BK$35,0)</f>
        <v>#N/A</v>
      </c>
      <c r="BL87" s="17" t="e">
        <f>VLOOKUP($BE87,Raw!$C$1324:$N$1428,Prices!BL$35,0)</f>
        <v>#N/A</v>
      </c>
      <c r="BM87" s="17" t="e">
        <f>VLOOKUP($BE87,Raw!$C$1324:$N$1428,Prices!BM$35,0)</f>
        <v>#N/A</v>
      </c>
      <c r="BN87" s="17" t="e">
        <f>VLOOKUP($BE87,Raw!$C$1324:$N$1428,Prices!BN$35,0)</f>
        <v>#N/A</v>
      </c>
      <c r="BO87" s="17" t="e">
        <f>VLOOKUP($BE87,Raw!$C$1324:$N$1428,Prices!BO$35,0)</f>
        <v>#N/A</v>
      </c>
      <c r="BP87" s="17" t="e">
        <f>VLOOKUP($BE87,Raw!$C$1324:$N$1428,Prices!BP$35,0)</f>
        <v>#N/A</v>
      </c>
      <c r="BQ87" s="17" t="e">
        <f>VLOOKUP($BE87,Raw!$C$1324:$N$1428,Prices!BQ$35,0)</f>
        <v>#N/A</v>
      </c>
      <c r="BS87" t="s">
        <v>128</v>
      </c>
      <c r="BT87" s="16" t="s">
        <v>274</v>
      </c>
      <c r="BU87" s="17" t="e">
        <f>VLOOKUP($BS87,Raw!$C$1474:$N$1578,Prices!BU$35,0)</f>
        <v>#N/A</v>
      </c>
      <c r="BV87" s="17" t="e">
        <f>VLOOKUP($BS87,Raw!$C$1474:$N$1578,Prices!BV$35,0)</f>
        <v>#N/A</v>
      </c>
      <c r="BW87" s="17" t="e">
        <f>VLOOKUP($BS87,Raw!$C$1474:$N$1578,Prices!BW$35,0)</f>
        <v>#N/A</v>
      </c>
      <c r="BX87" s="17" t="e">
        <f>VLOOKUP($BS87,Raw!$C$1474:$N$1578,Prices!BX$35,0)</f>
        <v>#N/A</v>
      </c>
      <c r="BY87" s="17" t="e">
        <f>VLOOKUP($BS87,Raw!$C$1474:$N$1578,Prices!BY$35,0)</f>
        <v>#N/A</v>
      </c>
      <c r="BZ87" s="17" t="e">
        <f>VLOOKUP($BS87,Raw!$C$1474:$N$1578,Prices!BZ$35,0)</f>
        <v>#N/A</v>
      </c>
      <c r="CA87" s="17" t="e">
        <f>VLOOKUP($BS87,Raw!$C$1474:$N$1578,Prices!CA$35,0)</f>
        <v>#N/A</v>
      </c>
      <c r="CB87" s="17" t="e">
        <f>VLOOKUP($BS87,Raw!$C$1474:$N$1578,Prices!CB$35,0)</f>
        <v>#N/A</v>
      </c>
      <c r="CC87" s="17" t="e">
        <f>VLOOKUP($BS87,Raw!$C$1474:$N$1578,Prices!CC$35,0)</f>
        <v>#N/A</v>
      </c>
      <c r="CD87" s="17" t="e">
        <f>VLOOKUP($BS87,Raw!$C$1474:$N$1578,Prices!CD$35,0)</f>
        <v>#N/A</v>
      </c>
      <c r="CE87" s="17" t="e">
        <f>VLOOKUP($BS87,Raw!$C$1474:$N$1578,Prices!CE$35,0)</f>
        <v>#N/A</v>
      </c>
      <c r="CG87" t="s">
        <v>128</v>
      </c>
      <c r="CH87" s="16" t="s">
        <v>274</v>
      </c>
      <c r="CI87" s="17" t="e">
        <f>VLOOKUP($CG87,Raw!$C$1624:$N$1728,Prices!CI$35,0)</f>
        <v>#N/A</v>
      </c>
      <c r="CJ87" s="17" t="e">
        <f>VLOOKUP($CG87,Raw!$C$1624:$N$1728,Prices!CJ$35,0)</f>
        <v>#N/A</v>
      </c>
      <c r="CK87" s="17" t="e">
        <f>VLOOKUP($CG87,Raw!$C$1624:$N$1728,Prices!CK$35,0)</f>
        <v>#N/A</v>
      </c>
      <c r="CL87" s="17" t="e">
        <f>VLOOKUP($CG87,Raw!$C$1624:$N$1728,Prices!CL$35,0)</f>
        <v>#N/A</v>
      </c>
      <c r="CM87" s="17" t="e">
        <f>VLOOKUP($CG87,Raw!$C$1624:$N$1728,Prices!CM$35,0)</f>
        <v>#N/A</v>
      </c>
      <c r="CN87" s="17" t="e">
        <f>VLOOKUP($CG87,Raw!$C$1624:$N$1728,Prices!CN$35,0)</f>
        <v>#N/A</v>
      </c>
      <c r="CO87" s="17" t="e">
        <f>VLOOKUP($CG87,Raw!$C$1624:$N$1728,Prices!CO$35,0)</f>
        <v>#N/A</v>
      </c>
      <c r="CP87" s="17" t="e">
        <f>VLOOKUP($CG87,Raw!$C$1624:$N$1728,Prices!CP$35,0)</f>
        <v>#N/A</v>
      </c>
      <c r="CQ87" s="17" t="e">
        <f>VLOOKUP($CG87,Raw!$C$1624:$N$1728,Prices!CQ$35,0)</f>
        <v>#N/A</v>
      </c>
      <c r="CR87" s="17" t="e">
        <f>VLOOKUP($CG87,Raw!$C$1624:$N$1728,Prices!CR$35,0)</f>
        <v>#N/A</v>
      </c>
      <c r="CS87" s="17" t="e">
        <f>VLOOKUP($CG87,Raw!$C$1624:$N$1728,Prices!CS$35,0)</f>
        <v>#N/A</v>
      </c>
    </row>
    <row r="88" spans="1:97" x14ac:dyDescent="0.3">
      <c r="A88" t="s">
        <v>55</v>
      </c>
      <c r="B88" s="14" t="s">
        <v>275</v>
      </c>
      <c r="C88" s="15">
        <f>VLOOKUP($A88,Raw!$C$724:$N$792,Prices!C$35,0)</f>
        <v>6.1277390066815025</v>
      </c>
      <c r="D88" s="15">
        <f>VLOOKUP($A88,Raw!$C$724:$N$792,Prices!D$35,0)</f>
        <v>-0.36769903009298277</v>
      </c>
      <c r="E88" s="15">
        <f>VLOOKUP($A88,Raw!$C$724:$N$792,Prices!E$35,0)</f>
        <v>9.9999999999999995E-8</v>
      </c>
      <c r="F88" s="15">
        <f>VLOOKUP($A88,Raw!$C$724:$N$792,Prices!F$35,0)</f>
        <v>9.9999999999999995E-8</v>
      </c>
      <c r="G88" s="15">
        <f>VLOOKUP($A88,Raw!$C$724:$N$792,Prices!G$35,0)</f>
        <v>9.9999999999999995E-8</v>
      </c>
      <c r="H88" s="15">
        <f>VLOOKUP($A88,Raw!$C$724:$N$792,Prices!H$35,0)</f>
        <v>9.9999999999999995E-8</v>
      </c>
      <c r="I88" s="15">
        <f>VLOOKUP($A88,Raw!$C$724:$N$792,Prices!I$35,0)</f>
        <v>9.9999999999999995E-8</v>
      </c>
      <c r="J88" s="15">
        <f>VLOOKUP($A88,Raw!$C$724:$N$792,Prices!J$35,0)</f>
        <v>9.9999999999999995E-8</v>
      </c>
      <c r="K88" s="15">
        <f>VLOOKUP($A88,Raw!$C$724:$N$792,Prices!K$35,0)</f>
        <v>9.9999999999999995E-8</v>
      </c>
      <c r="L88" s="15">
        <f>VLOOKUP($A88,Raw!$C$724:$N$792,Prices!L$35,0)</f>
        <v>9.9999999999999995E-8</v>
      </c>
      <c r="M88" s="15">
        <f>VLOOKUP($A88,Raw!$C$724:$N$792,Prices!M$35,0)</f>
        <v>9.9999999999999995E-8</v>
      </c>
      <c r="N88" s="15"/>
      <c r="O88" t="s">
        <v>129</v>
      </c>
      <c r="P88" s="14" t="s">
        <v>240</v>
      </c>
      <c r="Q88" s="15" t="e">
        <f>VLOOKUP($O88,Raw!$C$874:$N$978,Prices!Q$35,0)</f>
        <v>#N/A</v>
      </c>
      <c r="R88" s="15" t="e">
        <f>VLOOKUP($O88,Raw!$C$874:$N$978,Prices!R$35,0)</f>
        <v>#N/A</v>
      </c>
      <c r="S88" s="15" t="e">
        <f>VLOOKUP($O88,Raw!$C$874:$N$978,Prices!S$35,0)</f>
        <v>#N/A</v>
      </c>
      <c r="T88" s="15" t="e">
        <f>VLOOKUP($O88,Raw!$C$874:$N$978,Prices!T$35,0)</f>
        <v>#N/A</v>
      </c>
      <c r="U88" s="15" t="e">
        <f>VLOOKUP($O88,Raw!$C$874:$N$978,Prices!U$35,0)</f>
        <v>#N/A</v>
      </c>
      <c r="V88" s="15" t="e">
        <f>VLOOKUP($O88,Raw!$C$874:$N$978,Prices!V$35,0)</f>
        <v>#N/A</v>
      </c>
      <c r="W88" s="15" t="e">
        <f>VLOOKUP($O88,Raw!$C$874:$N$978,Prices!W$35,0)</f>
        <v>#N/A</v>
      </c>
      <c r="X88" s="15" t="e">
        <f>VLOOKUP($O88,Raw!$C$874:$N$978,Prices!X$35,0)</f>
        <v>#N/A</v>
      </c>
      <c r="Y88" s="15" t="e">
        <f>VLOOKUP($O88,Raw!$C$874:$N$978,Prices!Y$35,0)</f>
        <v>#N/A</v>
      </c>
      <c r="Z88" s="15" t="e">
        <f>VLOOKUP($O88,Raw!$C$874:$N$978,Prices!Z$35,0)</f>
        <v>#N/A</v>
      </c>
      <c r="AA88" s="15" t="e">
        <f>VLOOKUP($O88,Raw!$C$874:$N$978,Prices!AA$35,0)</f>
        <v>#N/A</v>
      </c>
      <c r="AC88" t="s">
        <v>129</v>
      </c>
      <c r="AD88" s="14" t="s">
        <v>240</v>
      </c>
      <c r="AE88" s="15" t="e">
        <f>VLOOKUP($AC88,Raw!$C$1024:$N$1128,Prices!AE$35,0)</f>
        <v>#N/A</v>
      </c>
      <c r="AF88" s="15" t="e">
        <f>VLOOKUP($AC88,Raw!$C$1024:$N$1128,Prices!AF$35,0)</f>
        <v>#N/A</v>
      </c>
      <c r="AG88" s="15" t="e">
        <f>VLOOKUP($AC88,Raw!$C$1024:$N$1128,Prices!AG$35,0)</f>
        <v>#N/A</v>
      </c>
      <c r="AH88" s="15" t="e">
        <f>VLOOKUP($AC88,Raw!$C$1024:$N$1128,Prices!AH$35,0)</f>
        <v>#N/A</v>
      </c>
      <c r="AI88" s="15" t="e">
        <f>VLOOKUP($AC88,Raw!$C$1024:$N$1128,Prices!AI$35,0)</f>
        <v>#N/A</v>
      </c>
      <c r="AJ88" s="15" t="e">
        <f>VLOOKUP($AC88,Raw!$C$1024:$N$1128,Prices!AJ$35,0)</f>
        <v>#N/A</v>
      </c>
      <c r="AK88" s="15" t="e">
        <f>VLOOKUP($AC88,Raw!$C$1024:$N$1128,Prices!AK$35,0)</f>
        <v>#N/A</v>
      </c>
      <c r="AL88" s="15" t="e">
        <f>VLOOKUP($AC88,Raw!$C$1024:$N$1128,Prices!AL$35,0)</f>
        <v>#N/A</v>
      </c>
      <c r="AM88" s="15" t="e">
        <f>VLOOKUP($AC88,Raw!$C$1024:$N$1128,Prices!AM$35,0)</f>
        <v>#N/A</v>
      </c>
      <c r="AN88" s="15" t="e">
        <f>VLOOKUP($AC88,Raw!$C$1024:$N$1128,Prices!AN$35,0)</f>
        <v>#N/A</v>
      </c>
      <c r="AO88" s="15" t="e">
        <f>VLOOKUP($AC88,Raw!$C$1024:$N$1128,Prices!AO$35,0)</f>
        <v>#N/A</v>
      </c>
      <c r="AQ88" t="s">
        <v>129</v>
      </c>
      <c r="AR88" s="14" t="s">
        <v>240</v>
      </c>
      <c r="AS88" s="15" t="e">
        <f>VLOOKUP($AQ88,Raw!$C$1174:$N$1278,Prices!AS$35,0)</f>
        <v>#N/A</v>
      </c>
      <c r="AT88" s="15" t="e">
        <f>VLOOKUP($AQ88,Raw!$C$1174:$N$1278,Prices!AT$35,0)</f>
        <v>#N/A</v>
      </c>
      <c r="AU88" s="15" t="e">
        <f>VLOOKUP($AQ88,Raw!$C$1174:$N$1278,Prices!AU$35,0)</f>
        <v>#N/A</v>
      </c>
      <c r="AV88" s="15" t="e">
        <f>VLOOKUP($AQ88,Raw!$C$1174:$N$1278,Prices!AV$35,0)</f>
        <v>#N/A</v>
      </c>
      <c r="AW88" s="15" t="e">
        <f>VLOOKUP($AQ88,Raw!$C$1174:$N$1278,Prices!AW$35,0)</f>
        <v>#N/A</v>
      </c>
      <c r="AX88" s="15" t="e">
        <f>VLOOKUP($AQ88,Raw!$C$1174:$N$1278,Prices!AX$35,0)</f>
        <v>#N/A</v>
      </c>
      <c r="AY88" s="15" t="e">
        <f>VLOOKUP($AQ88,Raw!$C$1174:$N$1278,Prices!AY$35,0)</f>
        <v>#N/A</v>
      </c>
      <c r="AZ88" s="15" t="e">
        <f>VLOOKUP($AQ88,Raw!$C$1174:$N$1278,Prices!AZ$35,0)</f>
        <v>#N/A</v>
      </c>
      <c r="BA88" s="15" t="e">
        <f>VLOOKUP($AQ88,Raw!$C$1174:$N$1278,Prices!BA$35,0)</f>
        <v>#N/A</v>
      </c>
      <c r="BB88" s="15" t="e">
        <f>VLOOKUP($AQ88,Raw!$C$1174:$N$1278,Prices!BB$35,0)</f>
        <v>#N/A</v>
      </c>
      <c r="BC88" s="15" t="e">
        <f>VLOOKUP($AQ88,Raw!$C$1174:$N$1278,Prices!BC$35,0)</f>
        <v>#N/A</v>
      </c>
      <c r="BE88" t="s">
        <v>129</v>
      </c>
      <c r="BF88" s="14" t="s">
        <v>240</v>
      </c>
      <c r="BG88" s="15" t="e">
        <f>VLOOKUP($BE88,Raw!$C$1324:$N$1428,Prices!BG$35,0)</f>
        <v>#N/A</v>
      </c>
      <c r="BH88" s="15" t="e">
        <f>VLOOKUP($BE88,Raw!$C$1324:$N$1428,Prices!BH$35,0)</f>
        <v>#N/A</v>
      </c>
      <c r="BI88" s="15" t="e">
        <f>VLOOKUP($BE88,Raw!$C$1324:$N$1428,Prices!BI$35,0)</f>
        <v>#N/A</v>
      </c>
      <c r="BJ88" s="15" t="e">
        <f>VLOOKUP($BE88,Raw!$C$1324:$N$1428,Prices!BJ$35,0)</f>
        <v>#N/A</v>
      </c>
      <c r="BK88" s="15" t="e">
        <f>VLOOKUP($BE88,Raw!$C$1324:$N$1428,Prices!BK$35,0)</f>
        <v>#N/A</v>
      </c>
      <c r="BL88" s="15" t="e">
        <f>VLOOKUP($BE88,Raw!$C$1324:$N$1428,Prices!BL$35,0)</f>
        <v>#N/A</v>
      </c>
      <c r="BM88" s="15" t="e">
        <f>VLOOKUP($BE88,Raw!$C$1324:$N$1428,Prices!BM$35,0)</f>
        <v>#N/A</v>
      </c>
      <c r="BN88" s="15" t="e">
        <f>VLOOKUP($BE88,Raw!$C$1324:$N$1428,Prices!BN$35,0)</f>
        <v>#N/A</v>
      </c>
      <c r="BO88" s="15" t="e">
        <f>VLOOKUP($BE88,Raw!$C$1324:$N$1428,Prices!BO$35,0)</f>
        <v>#N/A</v>
      </c>
      <c r="BP88" s="15" t="e">
        <f>VLOOKUP($BE88,Raw!$C$1324:$N$1428,Prices!BP$35,0)</f>
        <v>#N/A</v>
      </c>
      <c r="BQ88" s="15" t="e">
        <f>VLOOKUP($BE88,Raw!$C$1324:$N$1428,Prices!BQ$35,0)</f>
        <v>#N/A</v>
      </c>
      <c r="BS88" t="s">
        <v>129</v>
      </c>
      <c r="BT88" s="14" t="s">
        <v>240</v>
      </c>
      <c r="BU88" s="15" t="e">
        <f>VLOOKUP($BS88,Raw!$C$1474:$N$1578,Prices!BU$35,0)</f>
        <v>#N/A</v>
      </c>
      <c r="BV88" s="15" t="e">
        <f>VLOOKUP($BS88,Raw!$C$1474:$N$1578,Prices!BV$35,0)</f>
        <v>#N/A</v>
      </c>
      <c r="BW88" s="15" t="e">
        <f>VLOOKUP($BS88,Raw!$C$1474:$N$1578,Prices!BW$35,0)</f>
        <v>#N/A</v>
      </c>
      <c r="BX88" s="15" t="e">
        <f>VLOOKUP($BS88,Raw!$C$1474:$N$1578,Prices!BX$35,0)</f>
        <v>#N/A</v>
      </c>
      <c r="BY88" s="15" t="e">
        <f>VLOOKUP($BS88,Raw!$C$1474:$N$1578,Prices!BY$35,0)</f>
        <v>#N/A</v>
      </c>
      <c r="BZ88" s="15" t="e">
        <f>VLOOKUP($BS88,Raw!$C$1474:$N$1578,Prices!BZ$35,0)</f>
        <v>#N/A</v>
      </c>
      <c r="CA88" s="15" t="e">
        <f>VLOOKUP($BS88,Raw!$C$1474:$N$1578,Prices!CA$35,0)</f>
        <v>#N/A</v>
      </c>
      <c r="CB88" s="15" t="e">
        <f>VLOOKUP($BS88,Raw!$C$1474:$N$1578,Prices!CB$35,0)</f>
        <v>#N/A</v>
      </c>
      <c r="CC88" s="15" t="e">
        <f>VLOOKUP($BS88,Raw!$C$1474:$N$1578,Prices!CC$35,0)</f>
        <v>#N/A</v>
      </c>
      <c r="CD88" s="15" t="e">
        <f>VLOOKUP($BS88,Raw!$C$1474:$N$1578,Prices!CD$35,0)</f>
        <v>#N/A</v>
      </c>
      <c r="CE88" s="15" t="e">
        <f>VLOOKUP($BS88,Raw!$C$1474:$N$1578,Prices!CE$35,0)</f>
        <v>#N/A</v>
      </c>
      <c r="CG88" t="s">
        <v>129</v>
      </c>
      <c r="CH88" s="14" t="s">
        <v>240</v>
      </c>
      <c r="CI88" s="15" t="e">
        <f>VLOOKUP($CG88,Raw!$C$1624:$N$1728,Prices!CI$35,0)</f>
        <v>#N/A</v>
      </c>
      <c r="CJ88" s="15" t="e">
        <f>VLOOKUP($CG88,Raw!$C$1624:$N$1728,Prices!CJ$35,0)</f>
        <v>#N/A</v>
      </c>
      <c r="CK88" s="15" t="e">
        <f>VLOOKUP($CG88,Raw!$C$1624:$N$1728,Prices!CK$35,0)</f>
        <v>#N/A</v>
      </c>
      <c r="CL88" s="15" t="e">
        <f>VLOOKUP($CG88,Raw!$C$1624:$N$1728,Prices!CL$35,0)</f>
        <v>#N/A</v>
      </c>
      <c r="CM88" s="15" t="e">
        <f>VLOOKUP($CG88,Raw!$C$1624:$N$1728,Prices!CM$35,0)</f>
        <v>#N/A</v>
      </c>
      <c r="CN88" s="15" t="e">
        <f>VLOOKUP($CG88,Raw!$C$1624:$N$1728,Prices!CN$35,0)</f>
        <v>#N/A</v>
      </c>
      <c r="CO88" s="15" t="e">
        <f>VLOOKUP($CG88,Raw!$C$1624:$N$1728,Prices!CO$35,0)</f>
        <v>#N/A</v>
      </c>
      <c r="CP88" s="15" t="e">
        <f>VLOOKUP($CG88,Raw!$C$1624:$N$1728,Prices!CP$35,0)</f>
        <v>#N/A</v>
      </c>
      <c r="CQ88" s="15" t="e">
        <f>VLOOKUP($CG88,Raw!$C$1624:$N$1728,Prices!CQ$35,0)</f>
        <v>#N/A</v>
      </c>
      <c r="CR88" s="15" t="e">
        <f>VLOOKUP($CG88,Raw!$C$1624:$N$1728,Prices!CR$35,0)</f>
        <v>#N/A</v>
      </c>
      <c r="CS88" s="15" t="e">
        <f>VLOOKUP($CG88,Raw!$C$1624:$N$1728,Prices!CS$35,0)</f>
        <v>#N/A</v>
      </c>
    </row>
    <row r="89" spans="1:97" x14ac:dyDescent="0.3">
      <c r="A89" t="s">
        <v>56</v>
      </c>
      <c r="B89" s="18" t="s">
        <v>276</v>
      </c>
      <c r="C89" s="19">
        <f>VLOOKUP($A89,Raw!$C$724:$N$792,Prices!C$35,0)</f>
        <v>45.183985157200027</v>
      </c>
      <c r="D89" s="19">
        <f>VLOOKUP($A89,Raw!$C$724:$N$792,Prices!D$35,0)</f>
        <v>0.12638643755931156</v>
      </c>
      <c r="E89" s="19">
        <f>VLOOKUP($A89,Raw!$C$724:$N$792,Prices!E$35,0)</f>
        <v>9.9999999999999995E-8</v>
      </c>
      <c r="F89" s="19">
        <f>VLOOKUP($A89,Raw!$C$724:$N$792,Prices!F$35,0)</f>
        <v>9.9999999999999995E-8</v>
      </c>
      <c r="G89" s="19">
        <f>VLOOKUP($A89,Raw!$C$724:$N$792,Prices!G$35,0)</f>
        <v>9.9999999999999995E-8</v>
      </c>
      <c r="H89" s="19">
        <f>VLOOKUP($A89,Raw!$C$724:$N$792,Prices!H$35,0)</f>
        <v>9.9999999999999995E-8</v>
      </c>
      <c r="I89" s="19">
        <f>VLOOKUP($A89,Raw!$C$724:$N$792,Prices!I$35,0)</f>
        <v>9.9999999999999995E-8</v>
      </c>
      <c r="J89" s="19">
        <f>VLOOKUP($A89,Raw!$C$724:$N$792,Prices!J$35,0)</f>
        <v>9.9999999999999995E-8</v>
      </c>
      <c r="K89" s="19">
        <f>VLOOKUP($A89,Raw!$C$724:$N$792,Prices!K$35,0)</f>
        <v>9.9999999999999995E-8</v>
      </c>
      <c r="L89" s="19">
        <f>VLOOKUP($A89,Raw!$C$724:$N$792,Prices!L$35,0)</f>
        <v>9.9999999999999995E-8</v>
      </c>
      <c r="M89" s="19">
        <f>VLOOKUP($A89,Raw!$C$724:$N$792,Prices!M$35,0)</f>
        <v>9.9999999999999995E-8</v>
      </c>
      <c r="N89" s="19"/>
      <c r="O89" t="s">
        <v>130</v>
      </c>
      <c r="P89" s="16" t="s">
        <v>242</v>
      </c>
      <c r="Q89" s="17" t="e">
        <f>VLOOKUP($O89,Raw!$C$874:$N$978,Prices!Q$35,0)</f>
        <v>#N/A</v>
      </c>
      <c r="R89" s="17" t="e">
        <f>VLOOKUP($O89,Raw!$C$874:$N$978,Prices!R$35,0)</f>
        <v>#N/A</v>
      </c>
      <c r="S89" s="17" t="e">
        <f>VLOOKUP($O89,Raw!$C$874:$N$978,Prices!S$35,0)</f>
        <v>#N/A</v>
      </c>
      <c r="T89" s="17" t="e">
        <f>VLOOKUP($O89,Raw!$C$874:$N$978,Prices!T$35,0)</f>
        <v>#N/A</v>
      </c>
      <c r="U89" s="17" t="e">
        <f>VLOOKUP($O89,Raw!$C$874:$N$978,Prices!U$35,0)</f>
        <v>#N/A</v>
      </c>
      <c r="V89" s="17" t="e">
        <f>VLOOKUP($O89,Raw!$C$874:$N$978,Prices!V$35,0)</f>
        <v>#N/A</v>
      </c>
      <c r="W89" s="17" t="e">
        <f>VLOOKUP($O89,Raw!$C$874:$N$978,Prices!W$35,0)</f>
        <v>#N/A</v>
      </c>
      <c r="X89" s="17" t="e">
        <f>VLOOKUP($O89,Raw!$C$874:$N$978,Prices!X$35,0)</f>
        <v>#N/A</v>
      </c>
      <c r="Y89" s="17" t="e">
        <f>VLOOKUP($O89,Raw!$C$874:$N$978,Prices!Y$35,0)</f>
        <v>#N/A</v>
      </c>
      <c r="Z89" s="17" t="e">
        <f>VLOOKUP($O89,Raw!$C$874:$N$978,Prices!Z$35,0)</f>
        <v>#N/A</v>
      </c>
      <c r="AA89" s="17" t="e">
        <f>VLOOKUP($O89,Raw!$C$874:$N$978,Prices!AA$35,0)</f>
        <v>#N/A</v>
      </c>
      <c r="AC89" t="s">
        <v>130</v>
      </c>
      <c r="AD89" s="16" t="s">
        <v>242</v>
      </c>
      <c r="AE89" s="17" t="e">
        <f>VLOOKUP($AC89,Raw!$C$1024:$N$1128,Prices!AE$35,0)</f>
        <v>#N/A</v>
      </c>
      <c r="AF89" s="17" t="e">
        <f>VLOOKUP($AC89,Raw!$C$1024:$N$1128,Prices!AF$35,0)</f>
        <v>#N/A</v>
      </c>
      <c r="AG89" s="17" t="e">
        <f>VLOOKUP($AC89,Raw!$C$1024:$N$1128,Prices!AG$35,0)</f>
        <v>#N/A</v>
      </c>
      <c r="AH89" s="17" t="e">
        <f>VLOOKUP($AC89,Raw!$C$1024:$N$1128,Prices!AH$35,0)</f>
        <v>#N/A</v>
      </c>
      <c r="AI89" s="17" t="e">
        <f>VLOOKUP($AC89,Raw!$C$1024:$N$1128,Prices!AI$35,0)</f>
        <v>#N/A</v>
      </c>
      <c r="AJ89" s="17" t="e">
        <f>VLOOKUP($AC89,Raw!$C$1024:$N$1128,Prices!AJ$35,0)</f>
        <v>#N/A</v>
      </c>
      <c r="AK89" s="17" t="e">
        <f>VLOOKUP($AC89,Raw!$C$1024:$N$1128,Prices!AK$35,0)</f>
        <v>#N/A</v>
      </c>
      <c r="AL89" s="17" t="e">
        <f>VLOOKUP($AC89,Raw!$C$1024:$N$1128,Prices!AL$35,0)</f>
        <v>#N/A</v>
      </c>
      <c r="AM89" s="17" t="e">
        <f>VLOOKUP($AC89,Raw!$C$1024:$N$1128,Prices!AM$35,0)</f>
        <v>#N/A</v>
      </c>
      <c r="AN89" s="17" t="e">
        <f>VLOOKUP($AC89,Raw!$C$1024:$N$1128,Prices!AN$35,0)</f>
        <v>#N/A</v>
      </c>
      <c r="AO89" s="17" t="e">
        <f>VLOOKUP($AC89,Raw!$C$1024:$N$1128,Prices!AO$35,0)</f>
        <v>#N/A</v>
      </c>
      <c r="AQ89" t="s">
        <v>130</v>
      </c>
      <c r="AR89" s="16" t="s">
        <v>242</v>
      </c>
      <c r="AS89" s="17" t="e">
        <f>VLOOKUP($AQ89,Raw!$C$1174:$N$1278,Prices!AS$35,0)</f>
        <v>#N/A</v>
      </c>
      <c r="AT89" s="17" t="e">
        <f>VLOOKUP($AQ89,Raw!$C$1174:$N$1278,Prices!AT$35,0)</f>
        <v>#N/A</v>
      </c>
      <c r="AU89" s="17" t="e">
        <f>VLOOKUP($AQ89,Raw!$C$1174:$N$1278,Prices!AU$35,0)</f>
        <v>#N/A</v>
      </c>
      <c r="AV89" s="17" t="e">
        <f>VLOOKUP($AQ89,Raw!$C$1174:$N$1278,Prices!AV$35,0)</f>
        <v>#N/A</v>
      </c>
      <c r="AW89" s="17" t="e">
        <f>VLOOKUP($AQ89,Raw!$C$1174:$N$1278,Prices!AW$35,0)</f>
        <v>#N/A</v>
      </c>
      <c r="AX89" s="17" t="e">
        <f>VLOOKUP($AQ89,Raw!$C$1174:$N$1278,Prices!AX$35,0)</f>
        <v>#N/A</v>
      </c>
      <c r="AY89" s="17" t="e">
        <f>VLOOKUP($AQ89,Raw!$C$1174:$N$1278,Prices!AY$35,0)</f>
        <v>#N/A</v>
      </c>
      <c r="AZ89" s="17" t="e">
        <f>VLOOKUP($AQ89,Raw!$C$1174:$N$1278,Prices!AZ$35,0)</f>
        <v>#N/A</v>
      </c>
      <c r="BA89" s="17" t="e">
        <f>VLOOKUP($AQ89,Raw!$C$1174:$N$1278,Prices!BA$35,0)</f>
        <v>#N/A</v>
      </c>
      <c r="BB89" s="17" t="e">
        <f>VLOOKUP($AQ89,Raw!$C$1174:$N$1278,Prices!BB$35,0)</f>
        <v>#N/A</v>
      </c>
      <c r="BC89" s="17" t="e">
        <f>VLOOKUP($AQ89,Raw!$C$1174:$N$1278,Prices!BC$35,0)</f>
        <v>#N/A</v>
      </c>
      <c r="BE89" t="s">
        <v>130</v>
      </c>
      <c r="BF89" s="16" t="s">
        <v>242</v>
      </c>
      <c r="BG89" s="17" t="e">
        <f>VLOOKUP($BE89,Raw!$C$1324:$N$1428,Prices!BG$35,0)</f>
        <v>#N/A</v>
      </c>
      <c r="BH89" s="17" t="e">
        <f>VLOOKUP($BE89,Raw!$C$1324:$N$1428,Prices!BH$35,0)</f>
        <v>#N/A</v>
      </c>
      <c r="BI89" s="17" t="e">
        <f>VLOOKUP($BE89,Raw!$C$1324:$N$1428,Prices!BI$35,0)</f>
        <v>#N/A</v>
      </c>
      <c r="BJ89" s="17" t="e">
        <f>VLOOKUP($BE89,Raw!$C$1324:$N$1428,Prices!BJ$35,0)</f>
        <v>#N/A</v>
      </c>
      <c r="BK89" s="17" t="e">
        <f>VLOOKUP($BE89,Raw!$C$1324:$N$1428,Prices!BK$35,0)</f>
        <v>#N/A</v>
      </c>
      <c r="BL89" s="17" t="e">
        <f>VLOOKUP($BE89,Raw!$C$1324:$N$1428,Prices!BL$35,0)</f>
        <v>#N/A</v>
      </c>
      <c r="BM89" s="17" t="e">
        <f>VLOOKUP($BE89,Raw!$C$1324:$N$1428,Prices!BM$35,0)</f>
        <v>#N/A</v>
      </c>
      <c r="BN89" s="17" t="e">
        <f>VLOOKUP($BE89,Raw!$C$1324:$N$1428,Prices!BN$35,0)</f>
        <v>#N/A</v>
      </c>
      <c r="BO89" s="17" t="e">
        <f>VLOOKUP($BE89,Raw!$C$1324:$N$1428,Prices!BO$35,0)</f>
        <v>#N/A</v>
      </c>
      <c r="BP89" s="17" t="e">
        <f>VLOOKUP($BE89,Raw!$C$1324:$N$1428,Prices!BP$35,0)</f>
        <v>#N/A</v>
      </c>
      <c r="BQ89" s="17" t="e">
        <f>VLOOKUP($BE89,Raw!$C$1324:$N$1428,Prices!BQ$35,0)</f>
        <v>#N/A</v>
      </c>
      <c r="BS89" t="s">
        <v>130</v>
      </c>
      <c r="BT89" s="16" t="s">
        <v>242</v>
      </c>
      <c r="BU89" s="17" t="e">
        <f>VLOOKUP($BS89,Raw!$C$1474:$N$1578,Prices!BU$35,0)</f>
        <v>#N/A</v>
      </c>
      <c r="BV89" s="17" t="e">
        <f>VLOOKUP($BS89,Raw!$C$1474:$N$1578,Prices!BV$35,0)</f>
        <v>#N/A</v>
      </c>
      <c r="BW89" s="17" t="e">
        <f>VLOOKUP($BS89,Raw!$C$1474:$N$1578,Prices!BW$35,0)</f>
        <v>#N/A</v>
      </c>
      <c r="BX89" s="17" t="e">
        <f>VLOOKUP($BS89,Raw!$C$1474:$N$1578,Prices!BX$35,0)</f>
        <v>#N/A</v>
      </c>
      <c r="BY89" s="17" t="e">
        <f>VLOOKUP($BS89,Raw!$C$1474:$N$1578,Prices!BY$35,0)</f>
        <v>#N/A</v>
      </c>
      <c r="BZ89" s="17" t="e">
        <f>VLOOKUP($BS89,Raw!$C$1474:$N$1578,Prices!BZ$35,0)</f>
        <v>#N/A</v>
      </c>
      <c r="CA89" s="17" t="e">
        <f>VLOOKUP($BS89,Raw!$C$1474:$N$1578,Prices!CA$35,0)</f>
        <v>#N/A</v>
      </c>
      <c r="CB89" s="17" t="e">
        <f>VLOOKUP($BS89,Raw!$C$1474:$N$1578,Prices!CB$35,0)</f>
        <v>#N/A</v>
      </c>
      <c r="CC89" s="17" t="e">
        <f>VLOOKUP($BS89,Raw!$C$1474:$N$1578,Prices!CC$35,0)</f>
        <v>#N/A</v>
      </c>
      <c r="CD89" s="17" t="e">
        <f>VLOOKUP($BS89,Raw!$C$1474:$N$1578,Prices!CD$35,0)</f>
        <v>#N/A</v>
      </c>
      <c r="CE89" s="17" t="e">
        <f>VLOOKUP($BS89,Raw!$C$1474:$N$1578,Prices!CE$35,0)</f>
        <v>#N/A</v>
      </c>
      <c r="CG89" t="s">
        <v>130</v>
      </c>
      <c r="CH89" s="16" t="s">
        <v>242</v>
      </c>
      <c r="CI89" s="17" t="e">
        <f>VLOOKUP($CG89,Raw!$C$1624:$N$1728,Prices!CI$35,0)</f>
        <v>#N/A</v>
      </c>
      <c r="CJ89" s="17" t="e">
        <f>VLOOKUP($CG89,Raw!$C$1624:$N$1728,Prices!CJ$35,0)</f>
        <v>#N/A</v>
      </c>
      <c r="CK89" s="17" t="e">
        <f>VLOOKUP($CG89,Raw!$C$1624:$N$1728,Prices!CK$35,0)</f>
        <v>#N/A</v>
      </c>
      <c r="CL89" s="17" t="e">
        <f>VLOOKUP($CG89,Raw!$C$1624:$N$1728,Prices!CL$35,0)</f>
        <v>#N/A</v>
      </c>
      <c r="CM89" s="17" t="e">
        <f>VLOOKUP($CG89,Raw!$C$1624:$N$1728,Prices!CM$35,0)</f>
        <v>#N/A</v>
      </c>
      <c r="CN89" s="17" t="e">
        <f>VLOOKUP($CG89,Raw!$C$1624:$N$1728,Prices!CN$35,0)</f>
        <v>#N/A</v>
      </c>
      <c r="CO89" s="17" t="e">
        <f>VLOOKUP($CG89,Raw!$C$1624:$N$1728,Prices!CO$35,0)</f>
        <v>#N/A</v>
      </c>
      <c r="CP89" s="17" t="e">
        <f>VLOOKUP($CG89,Raw!$C$1624:$N$1728,Prices!CP$35,0)</f>
        <v>#N/A</v>
      </c>
      <c r="CQ89" s="17" t="e">
        <f>VLOOKUP($CG89,Raw!$C$1624:$N$1728,Prices!CQ$35,0)</f>
        <v>#N/A</v>
      </c>
      <c r="CR89" s="17" t="e">
        <f>VLOOKUP($CG89,Raw!$C$1624:$N$1728,Prices!CR$35,0)</f>
        <v>#N/A</v>
      </c>
      <c r="CS89" s="17" t="e">
        <f>VLOOKUP($CG89,Raw!$C$1624:$N$1728,Prices!CS$35,0)</f>
        <v>#N/A</v>
      </c>
    </row>
    <row r="90" spans="1:97" x14ac:dyDescent="0.3">
      <c r="A90" t="s">
        <v>57</v>
      </c>
      <c r="B90" s="12" t="s">
        <v>277</v>
      </c>
      <c r="C90" s="13" t="e">
        <f>VLOOKUP($A90,Raw!$C$724:$N$792,Prices!C$35,0)</f>
        <v>#N/A</v>
      </c>
      <c r="D90" s="13" t="e">
        <f>VLOOKUP($A90,Raw!$C$724:$N$792,Prices!D$35,0)</f>
        <v>#N/A</v>
      </c>
      <c r="E90" s="13" t="e">
        <f>VLOOKUP($A90,Raw!$C$724:$N$792,Prices!E$35,0)</f>
        <v>#N/A</v>
      </c>
      <c r="F90" s="13" t="e">
        <f>VLOOKUP($A90,Raw!$C$724:$N$792,Prices!F$35,0)</f>
        <v>#N/A</v>
      </c>
      <c r="G90" s="13" t="e">
        <f>VLOOKUP($A90,Raw!$C$724:$N$792,Prices!G$35,0)</f>
        <v>#N/A</v>
      </c>
      <c r="H90" s="13" t="e">
        <f>VLOOKUP($A90,Raw!$C$724:$N$792,Prices!H$35,0)</f>
        <v>#N/A</v>
      </c>
      <c r="I90" s="13" t="e">
        <f>VLOOKUP($A90,Raw!$C$724:$N$792,Prices!I$35,0)</f>
        <v>#N/A</v>
      </c>
      <c r="J90" s="13" t="e">
        <f>VLOOKUP($A90,Raw!$C$724:$N$792,Prices!J$35,0)</f>
        <v>#N/A</v>
      </c>
      <c r="K90" s="13" t="e">
        <f>VLOOKUP($A90,Raw!$C$724:$N$792,Prices!K$35,0)</f>
        <v>#N/A</v>
      </c>
      <c r="L90" s="13" t="e">
        <f>VLOOKUP($A90,Raw!$C$724:$N$792,Prices!L$35,0)</f>
        <v>#N/A</v>
      </c>
      <c r="M90" s="13" t="e">
        <f>VLOOKUP($A90,Raw!$C$724:$N$792,Prices!M$35,0)</f>
        <v>#N/A</v>
      </c>
      <c r="N90" s="13"/>
      <c r="O90" t="s">
        <v>131</v>
      </c>
      <c r="P90" s="16" t="s">
        <v>278</v>
      </c>
      <c r="Q90" s="17" t="e">
        <f>VLOOKUP($O90,Raw!$C$874:$N$978,Prices!Q$35,0)</f>
        <v>#N/A</v>
      </c>
      <c r="R90" s="17" t="e">
        <f>VLOOKUP($O90,Raw!$C$874:$N$978,Prices!R$35,0)</f>
        <v>#N/A</v>
      </c>
      <c r="S90" s="17" t="e">
        <f>VLOOKUP($O90,Raw!$C$874:$N$978,Prices!S$35,0)</f>
        <v>#N/A</v>
      </c>
      <c r="T90" s="17" t="e">
        <f>VLOOKUP($O90,Raw!$C$874:$N$978,Prices!T$35,0)</f>
        <v>#N/A</v>
      </c>
      <c r="U90" s="17" t="e">
        <f>VLOOKUP($O90,Raw!$C$874:$N$978,Prices!U$35,0)</f>
        <v>#N/A</v>
      </c>
      <c r="V90" s="17" t="e">
        <f>VLOOKUP($O90,Raw!$C$874:$N$978,Prices!V$35,0)</f>
        <v>#N/A</v>
      </c>
      <c r="W90" s="17" t="e">
        <f>VLOOKUP($O90,Raw!$C$874:$N$978,Prices!W$35,0)</f>
        <v>#N/A</v>
      </c>
      <c r="X90" s="17" t="e">
        <f>VLOOKUP($O90,Raw!$C$874:$N$978,Prices!X$35,0)</f>
        <v>#N/A</v>
      </c>
      <c r="Y90" s="17" t="e">
        <f>VLOOKUP($O90,Raw!$C$874:$N$978,Prices!Y$35,0)</f>
        <v>#N/A</v>
      </c>
      <c r="Z90" s="17" t="e">
        <f>VLOOKUP($O90,Raw!$C$874:$N$978,Prices!Z$35,0)</f>
        <v>#N/A</v>
      </c>
      <c r="AA90" s="17" t="e">
        <f>VLOOKUP($O90,Raw!$C$874:$N$978,Prices!AA$35,0)</f>
        <v>#N/A</v>
      </c>
      <c r="AC90" t="s">
        <v>131</v>
      </c>
      <c r="AD90" s="16" t="s">
        <v>278</v>
      </c>
      <c r="AE90" s="17" t="e">
        <f>VLOOKUP($AC90,Raw!$C$1024:$N$1128,Prices!AE$35,0)</f>
        <v>#N/A</v>
      </c>
      <c r="AF90" s="17" t="e">
        <f>VLOOKUP($AC90,Raw!$C$1024:$N$1128,Prices!AF$35,0)</f>
        <v>#N/A</v>
      </c>
      <c r="AG90" s="17" t="e">
        <f>VLOOKUP($AC90,Raw!$C$1024:$N$1128,Prices!AG$35,0)</f>
        <v>#N/A</v>
      </c>
      <c r="AH90" s="17" t="e">
        <f>VLOOKUP($AC90,Raw!$C$1024:$N$1128,Prices!AH$35,0)</f>
        <v>#N/A</v>
      </c>
      <c r="AI90" s="17" t="e">
        <f>VLOOKUP($AC90,Raw!$C$1024:$N$1128,Prices!AI$35,0)</f>
        <v>#N/A</v>
      </c>
      <c r="AJ90" s="17" t="e">
        <f>VLOOKUP($AC90,Raw!$C$1024:$N$1128,Prices!AJ$35,0)</f>
        <v>#N/A</v>
      </c>
      <c r="AK90" s="17" t="e">
        <f>VLOOKUP($AC90,Raw!$C$1024:$N$1128,Prices!AK$35,0)</f>
        <v>#N/A</v>
      </c>
      <c r="AL90" s="17" t="e">
        <f>VLOOKUP($AC90,Raw!$C$1024:$N$1128,Prices!AL$35,0)</f>
        <v>#N/A</v>
      </c>
      <c r="AM90" s="17" t="e">
        <f>VLOOKUP($AC90,Raw!$C$1024:$N$1128,Prices!AM$35,0)</f>
        <v>#N/A</v>
      </c>
      <c r="AN90" s="17" t="e">
        <f>VLOOKUP($AC90,Raw!$C$1024:$N$1128,Prices!AN$35,0)</f>
        <v>#N/A</v>
      </c>
      <c r="AO90" s="17" t="e">
        <f>VLOOKUP($AC90,Raw!$C$1024:$N$1128,Prices!AO$35,0)</f>
        <v>#N/A</v>
      </c>
      <c r="AQ90" t="s">
        <v>131</v>
      </c>
      <c r="AR90" s="16" t="s">
        <v>278</v>
      </c>
      <c r="AS90" s="17" t="e">
        <f>VLOOKUP($AQ90,Raw!$C$1174:$N$1278,Prices!AS$35,0)</f>
        <v>#N/A</v>
      </c>
      <c r="AT90" s="17" t="e">
        <f>VLOOKUP($AQ90,Raw!$C$1174:$N$1278,Prices!AT$35,0)</f>
        <v>#N/A</v>
      </c>
      <c r="AU90" s="17" t="e">
        <f>VLOOKUP($AQ90,Raw!$C$1174:$N$1278,Prices!AU$35,0)</f>
        <v>#N/A</v>
      </c>
      <c r="AV90" s="17" t="e">
        <f>VLOOKUP($AQ90,Raw!$C$1174:$N$1278,Prices!AV$35,0)</f>
        <v>#N/A</v>
      </c>
      <c r="AW90" s="17" t="e">
        <f>VLOOKUP($AQ90,Raw!$C$1174:$N$1278,Prices!AW$35,0)</f>
        <v>#N/A</v>
      </c>
      <c r="AX90" s="17" t="e">
        <f>VLOOKUP($AQ90,Raw!$C$1174:$N$1278,Prices!AX$35,0)</f>
        <v>#N/A</v>
      </c>
      <c r="AY90" s="17" t="e">
        <f>VLOOKUP($AQ90,Raw!$C$1174:$N$1278,Prices!AY$35,0)</f>
        <v>#N/A</v>
      </c>
      <c r="AZ90" s="17" t="e">
        <f>VLOOKUP($AQ90,Raw!$C$1174:$N$1278,Prices!AZ$35,0)</f>
        <v>#N/A</v>
      </c>
      <c r="BA90" s="17" t="e">
        <f>VLOOKUP($AQ90,Raw!$C$1174:$N$1278,Prices!BA$35,0)</f>
        <v>#N/A</v>
      </c>
      <c r="BB90" s="17" t="e">
        <f>VLOOKUP($AQ90,Raw!$C$1174:$N$1278,Prices!BB$35,0)</f>
        <v>#N/A</v>
      </c>
      <c r="BC90" s="17" t="e">
        <f>VLOOKUP($AQ90,Raw!$C$1174:$N$1278,Prices!BC$35,0)</f>
        <v>#N/A</v>
      </c>
      <c r="BE90" t="s">
        <v>131</v>
      </c>
      <c r="BF90" s="16" t="s">
        <v>278</v>
      </c>
      <c r="BG90" s="17" t="e">
        <f>VLOOKUP($BE90,Raw!$C$1324:$N$1428,Prices!BG$35,0)</f>
        <v>#N/A</v>
      </c>
      <c r="BH90" s="17" t="e">
        <f>VLOOKUP($BE90,Raw!$C$1324:$N$1428,Prices!BH$35,0)</f>
        <v>#N/A</v>
      </c>
      <c r="BI90" s="17" t="e">
        <f>VLOOKUP($BE90,Raw!$C$1324:$N$1428,Prices!BI$35,0)</f>
        <v>#N/A</v>
      </c>
      <c r="BJ90" s="17" t="e">
        <f>VLOOKUP($BE90,Raw!$C$1324:$N$1428,Prices!BJ$35,0)</f>
        <v>#N/A</v>
      </c>
      <c r="BK90" s="17" t="e">
        <f>VLOOKUP($BE90,Raw!$C$1324:$N$1428,Prices!BK$35,0)</f>
        <v>#N/A</v>
      </c>
      <c r="BL90" s="17" t="e">
        <f>VLOOKUP($BE90,Raw!$C$1324:$N$1428,Prices!BL$35,0)</f>
        <v>#N/A</v>
      </c>
      <c r="BM90" s="17" t="e">
        <f>VLOOKUP($BE90,Raw!$C$1324:$N$1428,Prices!BM$35,0)</f>
        <v>#N/A</v>
      </c>
      <c r="BN90" s="17" t="e">
        <f>VLOOKUP($BE90,Raw!$C$1324:$N$1428,Prices!BN$35,0)</f>
        <v>#N/A</v>
      </c>
      <c r="BO90" s="17" t="e">
        <f>VLOOKUP($BE90,Raw!$C$1324:$N$1428,Prices!BO$35,0)</f>
        <v>#N/A</v>
      </c>
      <c r="BP90" s="17" t="e">
        <f>VLOOKUP($BE90,Raw!$C$1324:$N$1428,Prices!BP$35,0)</f>
        <v>#N/A</v>
      </c>
      <c r="BQ90" s="17" t="e">
        <f>VLOOKUP($BE90,Raw!$C$1324:$N$1428,Prices!BQ$35,0)</f>
        <v>#N/A</v>
      </c>
      <c r="BS90" t="s">
        <v>131</v>
      </c>
      <c r="BT90" s="16" t="s">
        <v>278</v>
      </c>
      <c r="BU90" s="17" t="e">
        <f>VLOOKUP($BS90,Raw!$C$1474:$N$1578,Prices!BU$35,0)</f>
        <v>#N/A</v>
      </c>
      <c r="BV90" s="17" t="e">
        <f>VLOOKUP($BS90,Raw!$C$1474:$N$1578,Prices!BV$35,0)</f>
        <v>#N/A</v>
      </c>
      <c r="BW90" s="17" t="e">
        <f>VLOOKUP($BS90,Raw!$C$1474:$N$1578,Prices!BW$35,0)</f>
        <v>#N/A</v>
      </c>
      <c r="BX90" s="17" t="e">
        <f>VLOOKUP($BS90,Raw!$C$1474:$N$1578,Prices!BX$35,0)</f>
        <v>#N/A</v>
      </c>
      <c r="BY90" s="17" t="e">
        <f>VLOOKUP($BS90,Raw!$C$1474:$N$1578,Prices!BY$35,0)</f>
        <v>#N/A</v>
      </c>
      <c r="BZ90" s="17" t="e">
        <f>VLOOKUP($BS90,Raw!$C$1474:$N$1578,Prices!BZ$35,0)</f>
        <v>#N/A</v>
      </c>
      <c r="CA90" s="17" t="e">
        <f>VLOOKUP($BS90,Raw!$C$1474:$N$1578,Prices!CA$35,0)</f>
        <v>#N/A</v>
      </c>
      <c r="CB90" s="17" t="e">
        <f>VLOOKUP($BS90,Raw!$C$1474:$N$1578,Prices!CB$35,0)</f>
        <v>#N/A</v>
      </c>
      <c r="CC90" s="17" t="e">
        <f>VLOOKUP($BS90,Raw!$C$1474:$N$1578,Prices!CC$35,0)</f>
        <v>#N/A</v>
      </c>
      <c r="CD90" s="17" t="e">
        <f>VLOOKUP($BS90,Raw!$C$1474:$N$1578,Prices!CD$35,0)</f>
        <v>#N/A</v>
      </c>
      <c r="CE90" s="17" t="e">
        <f>VLOOKUP($BS90,Raw!$C$1474:$N$1578,Prices!CE$35,0)</f>
        <v>#N/A</v>
      </c>
      <c r="CG90" t="s">
        <v>131</v>
      </c>
      <c r="CH90" s="16" t="s">
        <v>278</v>
      </c>
      <c r="CI90" s="17" t="e">
        <f>VLOOKUP($CG90,Raw!$C$1624:$N$1728,Prices!CI$35,0)</f>
        <v>#N/A</v>
      </c>
      <c r="CJ90" s="17" t="e">
        <f>VLOOKUP($CG90,Raw!$C$1624:$N$1728,Prices!CJ$35,0)</f>
        <v>#N/A</v>
      </c>
      <c r="CK90" s="17" t="e">
        <f>VLOOKUP($CG90,Raw!$C$1624:$N$1728,Prices!CK$35,0)</f>
        <v>#N/A</v>
      </c>
      <c r="CL90" s="17" t="e">
        <f>VLOOKUP($CG90,Raw!$C$1624:$N$1728,Prices!CL$35,0)</f>
        <v>#N/A</v>
      </c>
      <c r="CM90" s="17" t="e">
        <f>VLOOKUP($CG90,Raw!$C$1624:$N$1728,Prices!CM$35,0)</f>
        <v>#N/A</v>
      </c>
      <c r="CN90" s="17" t="e">
        <f>VLOOKUP($CG90,Raw!$C$1624:$N$1728,Prices!CN$35,0)</f>
        <v>#N/A</v>
      </c>
      <c r="CO90" s="17" t="e">
        <f>VLOOKUP($CG90,Raw!$C$1624:$N$1728,Prices!CO$35,0)</f>
        <v>#N/A</v>
      </c>
      <c r="CP90" s="17" t="e">
        <f>VLOOKUP($CG90,Raw!$C$1624:$N$1728,Prices!CP$35,0)</f>
        <v>#N/A</v>
      </c>
      <c r="CQ90" s="17" t="e">
        <f>VLOOKUP($CG90,Raw!$C$1624:$N$1728,Prices!CQ$35,0)</f>
        <v>#N/A</v>
      </c>
      <c r="CR90" s="17" t="e">
        <f>VLOOKUP($CG90,Raw!$C$1624:$N$1728,Prices!CR$35,0)</f>
        <v>#N/A</v>
      </c>
      <c r="CS90" s="17" t="e">
        <f>VLOOKUP($CG90,Raw!$C$1624:$N$1728,Prices!CS$35,0)</f>
        <v>#N/A</v>
      </c>
    </row>
    <row r="91" spans="1:97" x14ac:dyDescent="0.3">
      <c r="A91" t="s">
        <v>58</v>
      </c>
      <c r="B91" s="14" t="s">
        <v>279</v>
      </c>
      <c r="C91" s="15">
        <f>VLOOKUP($A91,Raw!$C$724:$N$792,Prices!C$35,0)</f>
        <v>8.2674199365163812</v>
      </c>
      <c r="D91" s="15">
        <f>VLOOKUP($A91,Raw!$C$724:$N$792,Prices!D$35,0)</f>
        <v>-3.5233637179010735E-2</v>
      </c>
      <c r="E91" s="15">
        <f>VLOOKUP($A91,Raw!$C$724:$N$792,Prices!E$35,0)</f>
        <v>9.9999999999999995E-8</v>
      </c>
      <c r="F91" s="15">
        <f>VLOOKUP($A91,Raw!$C$724:$N$792,Prices!F$35,0)</f>
        <v>9.9999999999999995E-8</v>
      </c>
      <c r="G91" s="15">
        <f>VLOOKUP($A91,Raw!$C$724:$N$792,Prices!G$35,0)</f>
        <v>9.9999999999999995E-8</v>
      </c>
      <c r="H91" s="15">
        <f>VLOOKUP($A91,Raw!$C$724:$N$792,Prices!H$35,0)</f>
        <v>9.9999999999999995E-8</v>
      </c>
      <c r="I91" s="15">
        <f>VLOOKUP($A91,Raw!$C$724:$N$792,Prices!I$35,0)</f>
        <v>9.9999999999999995E-8</v>
      </c>
      <c r="J91" s="15">
        <f>VLOOKUP($A91,Raw!$C$724:$N$792,Prices!J$35,0)</f>
        <v>9.9999999999999995E-8</v>
      </c>
      <c r="K91" s="15">
        <f>VLOOKUP($A91,Raw!$C$724:$N$792,Prices!K$35,0)</f>
        <v>9.9999999999999995E-8</v>
      </c>
      <c r="L91" s="15">
        <f>VLOOKUP($A91,Raw!$C$724:$N$792,Prices!L$35,0)</f>
        <v>9.9999999999999995E-8</v>
      </c>
      <c r="M91" s="15">
        <f>VLOOKUP($A91,Raw!$C$724:$N$792,Prices!M$35,0)</f>
        <v>9.9999999999999995E-8</v>
      </c>
      <c r="N91" s="15"/>
      <c r="O91" t="s">
        <v>132</v>
      </c>
      <c r="P91" s="16" t="s">
        <v>280</v>
      </c>
      <c r="Q91" s="17" t="e">
        <f>VLOOKUP($O91,Raw!$C$874:$N$978,Prices!Q$35,0)</f>
        <v>#N/A</v>
      </c>
      <c r="R91" s="17" t="e">
        <f>VLOOKUP($O91,Raw!$C$874:$N$978,Prices!R$35,0)</f>
        <v>#N/A</v>
      </c>
      <c r="S91" s="17" t="e">
        <f>VLOOKUP($O91,Raw!$C$874:$N$978,Prices!S$35,0)</f>
        <v>#N/A</v>
      </c>
      <c r="T91" s="17" t="e">
        <f>VLOOKUP($O91,Raw!$C$874:$N$978,Prices!T$35,0)</f>
        <v>#N/A</v>
      </c>
      <c r="U91" s="17" t="e">
        <f>VLOOKUP($O91,Raw!$C$874:$N$978,Prices!U$35,0)</f>
        <v>#N/A</v>
      </c>
      <c r="V91" s="17" t="e">
        <f>VLOOKUP($O91,Raw!$C$874:$N$978,Prices!V$35,0)</f>
        <v>#N/A</v>
      </c>
      <c r="W91" s="17" t="e">
        <f>VLOOKUP($O91,Raw!$C$874:$N$978,Prices!W$35,0)</f>
        <v>#N/A</v>
      </c>
      <c r="X91" s="17" t="e">
        <f>VLOOKUP($O91,Raw!$C$874:$N$978,Prices!X$35,0)</f>
        <v>#N/A</v>
      </c>
      <c r="Y91" s="17" t="e">
        <f>VLOOKUP($O91,Raw!$C$874:$N$978,Prices!Y$35,0)</f>
        <v>#N/A</v>
      </c>
      <c r="Z91" s="17" t="e">
        <f>VLOOKUP($O91,Raw!$C$874:$N$978,Prices!Z$35,0)</f>
        <v>#N/A</v>
      </c>
      <c r="AA91" s="17" t="e">
        <f>VLOOKUP($O91,Raw!$C$874:$N$978,Prices!AA$35,0)</f>
        <v>#N/A</v>
      </c>
      <c r="AC91" t="s">
        <v>132</v>
      </c>
      <c r="AD91" s="16" t="s">
        <v>280</v>
      </c>
      <c r="AE91" s="17" t="e">
        <f>VLOOKUP($AC91,Raw!$C$1024:$N$1128,Prices!AE$35,0)</f>
        <v>#N/A</v>
      </c>
      <c r="AF91" s="17" t="e">
        <f>VLOOKUP($AC91,Raw!$C$1024:$N$1128,Prices!AF$35,0)</f>
        <v>#N/A</v>
      </c>
      <c r="AG91" s="17" t="e">
        <f>VLOOKUP($AC91,Raw!$C$1024:$N$1128,Prices!AG$35,0)</f>
        <v>#N/A</v>
      </c>
      <c r="AH91" s="17" t="e">
        <f>VLOOKUP($AC91,Raw!$C$1024:$N$1128,Prices!AH$35,0)</f>
        <v>#N/A</v>
      </c>
      <c r="AI91" s="17" t="e">
        <f>VLOOKUP($AC91,Raw!$C$1024:$N$1128,Prices!AI$35,0)</f>
        <v>#N/A</v>
      </c>
      <c r="AJ91" s="17" t="e">
        <f>VLOOKUP($AC91,Raw!$C$1024:$N$1128,Prices!AJ$35,0)</f>
        <v>#N/A</v>
      </c>
      <c r="AK91" s="17" t="e">
        <f>VLOOKUP($AC91,Raw!$C$1024:$N$1128,Prices!AK$35,0)</f>
        <v>#N/A</v>
      </c>
      <c r="AL91" s="17" t="e">
        <f>VLOOKUP($AC91,Raw!$C$1024:$N$1128,Prices!AL$35,0)</f>
        <v>#N/A</v>
      </c>
      <c r="AM91" s="17" t="e">
        <f>VLOOKUP($AC91,Raw!$C$1024:$N$1128,Prices!AM$35,0)</f>
        <v>#N/A</v>
      </c>
      <c r="AN91" s="17" t="e">
        <f>VLOOKUP($AC91,Raw!$C$1024:$N$1128,Prices!AN$35,0)</f>
        <v>#N/A</v>
      </c>
      <c r="AO91" s="17" t="e">
        <f>VLOOKUP($AC91,Raw!$C$1024:$N$1128,Prices!AO$35,0)</f>
        <v>#N/A</v>
      </c>
      <c r="AQ91" t="s">
        <v>132</v>
      </c>
      <c r="AR91" s="16" t="s">
        <v>280</v>
      </c>
      <c r="AS91" s="17" t="e">
        <f>VLOOKUP($AQ91,Raw!$C$1174:$N$1278,Prices!AS$35,0)</f>
        <v>#N/A</v>
      </c>
      <c r="AT91" s="17" t="e">
        <f>VLOOKUP($AQ91,Raw!$C$1174:$N$1278,Prices!AT$35,0)</f>
        <v>#N/A</v>
      </c>
      <c r="AU91" s="17" t="e">
        <f>VLOOKUP($AQ91,Raw!$C$1174:$N$1278,Prices!AU$35,0)</f>
        <v>#N/A</v>
      </c>
      <c r="AV91" s="17" t="e">
        <f>VLOOKUP($AQ91,Raw!$C$1174:$N$1278,Prices!AV$35,0)</f>
        <v>#N/A</v>
      </c>
      <c r="AW91" s="17" t="e">
        <f>VLOOKUP($AQ91,Raw!$C$1174:$N$1278,Prices!AW$35,0)</f>
        <v>#N/A</v>
      </c>
      <c r="AX91" s="17" t="e">
        <f>VLOOKUP($AQ91,Raw!$C$1174:$N$1278,Prices!AX$35,0)</f>
        <v>#N/A</v>
      </c>
      <c r="AY91" s="17" t="e">
        <f>VLOOKUP($AQ91,Raw!$C$1174:$N$1278,Prices!AY$35,0)</f>
        <v>#N/A</v>
      </c>
      <c r="AZ91" s="17" t="e">
        <f>VLOOKUP($AQ91,Raw!$C$1174:$N$1278,Prices!AZ$35,0)</f>
        <v>#N/A</v>
      </c>
      <c r="BA91" s="17" t="e">
        <f>VLOOKUP($AQ91,Raw!$C$1174:$N$1278,Prices!BA$35,0)</f>
        <v>#N/A</v>
      </c>
      <c r="BB91" s="17" t="e">
        <f>VLOOKUP($AQ91,Raw!$C$1174:$N$1278,Prices!BB$35,0)</f>
        <v>#N/A</v>
      </c>
      <c r="BC91" s="17" t="e">
        <f>VLOOKUP($AQ91,Raw!$C$1174:$N$1278,Prices!BC$35,0)</f>
        <v>#N/A</v>
      </c>
      <c r="BE91" t="s">
        <v>132</v>
      </c>
      <c r="BF91" s="16" t="s">
        <v>280</v>
      </c>
      <c r="BG91" s="17" t="e">
        <f>VLOOKUP($BE91,Raw!$C$1324:$N$1428,Prices!BG$35,0)</f>
        <v>#N/A</v>
      </c>
      <c r="BH91" s="17" t="e">
        <f>VLOOKUP($BE91,Raw!$C$1324:$N$1428,Prices!BH$35,0)</f>
        <v>#N/A</v>
      </c>
      <c r="BI91" s="17" t="e">
        <f>VLOOKUP($BE91,Raw!$C$1324:$N$1428,Prices!BI$35,0)</f>
        <v>#N/A</v>
      </c>
      <c r="BJ91" s="17" t="e">
        <f>VLOOKUP($BE91,Raw!$C$1324:$N$1428,Prices!BJ$35,0)</f>
        <v>#N/A</v>
      </c>
      <c r="BK91" s="17" t="e">
        <f>VLOOKUP($BE91,Raw!$C$1324:$N$1428,Prices!BK$35,0)</f>
        <v>#N/A</v>
      </c>
      <c r="BL91" s="17" t="e">
        <f>VLOOKUP($BE91,Raw!$C$1324:$N$1428,Prices!BL$35,0)</f>
        <v>#N/A</v>
      </c>
      <c r="BM91" s="17" t="e">
        <f>VLOOKUP($BE91,Raw!$C$1324:$N$1428,Prices!BM$35,0)</f>
        <v>#N/A</v>
      </c>
      <c r="BN91" s="17" t="e">
        <f>VLOOKUP($BE91,Raw!$C$1324:$N$1428,Prices!BN$35,0)</f>
        <v>#N/A</v>
      </c>
      <c r="BO91" s="17" t="e">
        <f>VLOOKUP($BE91,Raw!$C$1324:$N$1428,Prices!BO$35,0)</f>
        <v>#N/A</v>
      </c>
      <c r="BP91" s="17" t="e">
        <f>VLOOKUP($BE91,Raw!$C$1324:$N$1428,Prices!BP$35,0)</f>
        <v>#N/A</v>
      </c>
      <c r="BQ91" s="17" t="e">
        <f>VLOOKUP($BE91,Raw!$C$1324:$N$1428,Prices!BQ$35,0)</f>
        <v>#N/A</v>
      </c>
      <c r="BS91" t="s">
        <v>132</v>
      </c>
      <c r="BT91" s="16" t="s">
        <v>280</v>
      </c>
      <c r="BU91" s="17" t="e">
        <f>VLOOKUP($BS91,Raw!$C$1474:$N$1578,Prices!BU$35,0)</f>
        <v>#N/A</v>
      </c>
      <c r="BV91" s="17" t="e">
        <f>VLOOKUP($BS91,Raw!$C$1474:$N$1578,Prices!BV$35,0)</f>
        <v>#N/A</v>
      </c>
      <c r="BW91" s="17" t="e">
        <f>VLOOKUP($BS91,Raw!$C$1474:$N$1578,Prices!BW$35,0)</f>
        <v>#N/A</v>
      </c>
      <c r="BX91" s="17" t="e">
        <f>VLOOKUP($BS91,Raw!$C$1474:$N$1578,Prices!BX$35,0)</f>
        <v>#N/A</v>
      </c>
      <c r="BY91" s="17" t="e">
        <f>VLOOKUP($BS91,Raw!$C$1474:$N$1578,Prices!BY$35,0)</f>
        <v>#N/A</v>
      </c>
      <c r="BZ91" s="17" t="e">
        <f>VLOOKUP($BS91,Raw!$C$1474:$N$1578,Prices!BZ$35,0)</f>
        <v>#N/A</v>
      </c>
      <c r="CA91" s="17" t="e">
        <f>VLOOKUP($BS91,Raw!$C$1474:$N$1578,Prices!CA$35,0)</f>
        <v>#N/A</v>
      </c>
      <c r="CB91" s="17" t="e">
        <f>VLOOKUP($BS91,Raw!$C$1474:$N$1578,Prices!CB$35,0)</f>
        <v>#N/A</v>
      </c>
      <c r="CC91" s="17" t="e">
        <f>VLOOKUP($BS91,Raw!$C$1474:$N$1578,Prices!CC$35,0)</f>
        <v>#N/A</v>
      </c>
      <c r="CD91" s="17" t="e">
        <f>VLOOKUP($BS91,Raw!$C$1474:$N$1578,Prices!CD$35,0)</f>
        <v>#N/A</v>
      </c>
      <c r="CE91" s="17" t="e">
        <f>VLOOKUP($BS91,Raw!$C$1474:$N$1578,Prices!CE$35,0)</f>
        <v>#N/A</v>
      </c>
      <c r="CG91" t="s">
        <v>132</v>
      </c>
      <c r="CH91" s="16" t="s">
        <v>280</v>
      </c>
      <c r="CI91" s="17" t="e">
        <f>VLOOKUP($CG91,Raw!$C$1624:$N$1728,Prices!CI$35,0)</f>
        <v>#N/A</v>
      </c>
      <c r="CJ91" s="17" t="e">
        <f>VLOOKUP($CG91,Raw!$C$1624:$N$1728,Prices!CJ$35,0)</f>
        <v>#N/A</v>
      </c>
      <c r="CK91" s="17" t="e">
        <f>VLOOKUP($CG91,Raw!$C$1624:$N$1728,Prices!CK$35,0)</f>
        <v>#N/A</v>
      </c>
      <c r="CL91" s="17" t="e">
        <f>VLOOKUP($CG91,Raw!$C$1624:$N$1728,Prices!CL$35,0)</f>
        <v>#N/A</v>
      </c>
      <c r="CM91" s="17" t="e">
        <f>VLOOKUP($CG91,Raw!$C$1624:$N$1728,Prices!CM$35,0)</f>
        <v>#N/A</v>
      </c>
      <c r="CN91" s="17" t="e">
        <f>VLOOKUP($CG91,Raw!$C$1624:$N$1728,Prices!CN$35,0)</f>
        <v>#N/A</v>
      </c>
      <c r="CO91" s="17" t="e">
        <f>VLOOKUP($CG91,Raw!$C$1624:$N$1728,Prices!CO$35,0)</f>
        <v>#N/A</v>
      </c>
      <c r="CP91" s="17" t="e">
        <f>VLOOKUP($CG91,Raw!$C$1624:$N$1728,Prices!CP$35,0)</f>
        <v>#N/A</v>
      </c>
      <c r="CQ91" s="17" t="e">
        <f>VLOOKUP($CG91,Raw!$C$1624:$N$1728,Prices!CQ$35,0)</f>
        <v>#N/A</v>
      </c>
      <c r="CR91" s="17" t="e">
        <f>VLOOKUP($CG91,Raw!$C$1624:$N$1728,Prices!CR$35,0)</f>
        <v>#N/A</v>
      </c>
      <c r="CS91" s="17" t="e">
        <f>VLOOKUP($CG91,Raw!$C$1624:$N$1728,Prices!CS$35,0)</f>
        <v>#N/A</v>
      </c>
    </row>
    <row r="92" spans="1:97" x14ac:dyDescent="0.3">
      <c r="A92" t="s">
        <v>59</v>
      </c>
      <c r="B92" s="14" t="s">
        <v>281</v>
      </c>
      <c r="C92" s="15">
        <f>VLOOKUP($A92,Raw!$C$724:$N$792,Prices!C$35,0)</f>
        <v>0.81400524234885241</v>
      </c>
      <c r="D92" s="15">
        <f>VLOOKUP($A92,Raw!$C$724:$N$792,Prices!D$35,0)</f>
        <v>-0.14950650092641071</v>
      </c>
      <c r="E92" s="15">
        <f>VLOOKUP($A92,Raw!$C$724:$N$792,Prices!E$35,0)</f>
        <v>9.9999999999999995E-8</v>
      </c>
      <c r="F92" s="15">
        <f>VLOOKUP($A92,Raw!$C$724:$N$792,Prices!F$35,0)</f>
        <v>9.9999999999999995E-8</v>
      </c>
      <c r="G92" s="15">
        <f>VLOOKUP($A92,Raw!$C$724:$N$792,Prices!G$35,0)</f>
        <v>9.9999999999999995E-8</v>
      </c>
      <c r="H92" s="15">
        <f>VLOOKUP($A92,Raw!$C$724:$N$792,Prices!H$35,0)</f>
        <v>9.9999999999999995E-8</v>
      </c>
      <c r="I92" s="15">
        <f>VLOOKUP($A92,Raw!$C$724:$N$792,Prices!I$35,0)</f>
        <v>9.9999999999999995E-8</v>
      </c>
      <c r="J92" s="15">
        <f>VLOOKUP($A92,Raw!$C$724:$N$792,Prices!J$35,0)</f>
        <v>9.9999999999999995E-8</v>
      </c>
      <c r="K92" s="15">
        <f>VLOOKUP($A92,Raw!$C$724:$N$792,Prices!K$35,0)</f>
        <v>9.9999999999999995E-8</v>
      </c>
      <c r="L92" s="15">
        <f>VLOOKUP($A92,Raw!$C$724:$N$792,Prices!L$35,0)</f>
        <v>9.9999999999999995E-8</v>
      </c>
      <c r="M92" s="15">
        <f>VLOOKUP($A92,Raw!$C$724:$N$792,Prices!M$35,0)</f>
        <v>9.9999999999999995E-8</v>
      </c>
      <c r="N92" s="15"/>
      <c r="O92" t="s">
        <v>133</v>
      </c>
      <c r="P92" s="16" t="s">
        <v>282</v>
      </c>
      <c r="Q92" s="17" t="e">
        <f>VLOOKUP($O92,Raw!$C$874:$N$978,Prices!Q$35,0)</f>
        <v>#N/A</v>
      </c>
      <c r="R92" s="17" t="e">
        <f>VLOOKUP($O92,Raw!$C$874:$N$978,Prices!R$35,0)</f>
        <v>#N/A</v>
      </c>
      <c r="S92" s="17" t="e">
        <f>VLOOKUP($O92,Raw!$C$874:$N$978,Prices!S$35,0)</f>
        <v>#N/A</v>
      </c>
      <c r="T92" s="17" t="e">
        <f>VLOOKUP($O92,Raw!$C$874:$N$978,Prices!T$35,0)</f>
        <v>#N/A</v>
      </c>
      <c r="U92" s="17" t="e">
        <f>VLOOKUP($O92,Raw!$C$874:$N$978,Prices!U$35,0)</f>
        <v>#N/A</v>
      </c>
      <c r="V92" s="17" t="e">
        <f>VLOOKUP($O92,Raw!$C$874:$N$978,Prices!V$35,0)</f>
        <v>#N/A</v>
      </c>
      <c r="W92" s="17" t="e">
        <f>VLOOKUP($O92,Raw!$C$874:$N$978,Prices!W$35,0)</f>
        <v>#N/A</v>
      </c>
      <c r="X92" s="17" t="e">
        <f>VLOOKUP($O92,Raw!$C$874:$N$978,Prices!X$35,0)</f>
        <v>#N/A</v>
      </c>
      <c r="Y92" s="17" t="e">
        <f>VLOOKUP($O92,Raw!$C$874:$N$978,Prices!Y$35,0)</f>
        <v>#N/A</v>
      </c>
      <c r="Z92" s="17" t="e">
        <f>VLOOKUP($O92,Raw!$C$874:$N$978,Prices!Z$35,0)</f>
        <v>#N/A</v>
      </c>
      <c r="AA92" s="17" t="e">
        <f>VLOOKUP($O92,Raw!$C$874:$N$978,Prices!AA$35,0)</f>
        <v>#N/A</v>
      </c>
      <c r="AC92" t="s">
        <v>133</v>
      </c>
      <c r="AD92" s="16" t="s">
        <v>282</v>
      </c>
      <c r="AE92" s="17" t="e">
        <f>VLOOKUP($AC92,Raw!$C$1024:$N$1128,Prices!AE$35,0)</f>
        <v>#N/A</v>
      </c>
      <c r="AF92" s="17" t="e">
        <f>VLOOKUP($AC92,Raw!$C$1024:$N$1128,Prices!AF$35,0)</f>
        <v>#N/A</v>
      </c>
      <c r="AG92" s="17" t="e">
        <f>VLOOKUP($AC92,Raw!$C$1024:$N$1128,Prices!AG$35,0)</f>
        <v>#N/A</v>
      </c>
      <c r="AH92" s="17" t="e">
        <f>VLOOKUP($AC92,Raw!$C$1024:$N$1128,Prices!AH$35,0)</f>
        <v>#N/A</v>
      </c>
      <c r="AI92" s="17" t="e">
        <f>VLOOKUP($AC92,Raw!$C$1024:$N$1128,Prices!AI$35,0)</f>
        <v>#N/A</v>
      </c>
      <c r="AJ92" s="17" t="e">
        <f>VLOOKUP($AC92,Raw!$C$1024:$N$1128,Prices!AJ$35,0)</f>
        <v>#N/A</v>
      </c>
      <c r="AK92" s="17" t="e">
        <f>VLOOKUP($AC92,Raw!$C$1024:$N$1128,Prices!AK$35,0)</f>
        <v>#N/A</v>
      </c>
      <c r="AL92" s="17" t="e">
        <f>VLOOKUP($AC92,Raw!$C$1024:$N$1128,Prices!AL$35,0)</f>
        <v>#N/A</v>
      </c>
      <c r="AM92" s="17" t="e">
        <f>VLOOKUP($AC92,Raw!$C$1024:$N$1128,Prices!AM$35,0)</f>
        <v>#N/A</v>
      </c>
      <c r="AN92" s="17" t="e">
        <f>VLOOKUP($AC92,Raw!$C$1024:$N$1128,Prices!AN$35,0)</f>
        <v>#N/A</v>
      </c>
      <c r="AO92" s="17" t="e">
        <f>VLOOKUP($AC92,Raw!$C$1024:$N$1128,Prices!AO$35,0)</f>
        <v>#N/A</v>
      </c>
      <c r="AQ92" t="s">
        <v>133</v>
      </c>
      <c r="AR92" s="16" t="s">
        <v>282</v>
      </c>
      <c r="AS92" s="17" t="e">
        <f>VLOOKUP($AQ92,Raw!$C$1174:$N$1278,Prices!AS$35,0)</f>
        <v>#N/A</v>
      </c>
      <c r="AT92" s="17" t="e">
        <f>VLOOKUP($AQ92,Raw!$C$1174:$N$1278,Prices!AT$35,0)</f>
        <v>#N/A</v>
      </c>
      <c r="AU92" s="17" t="e">
        <f>VLOOKUP($AQ92,Raw!$C$1174:$N$1278,Prices!AU$35,0)</f>
        <v>#N/A</v>
      </c>
      <c r="AV92" s="17" t="e">
        <f>VLOOKUP($AQ92,Raw!$C$1174:$N$1278,Prices!AV$35,0)</f>
        <v>#N/A</v>
      </c>
      <c r="AW92" s="17" t="e">
        <f>VLOOKUP($AQ92,Raw!$C$1174:$N$1278,Prices!AW$35,0)</f>
        <v>#N/A</v>
      </c>
      <c r="AX92" s="17" t="e">
        <f>VLOOKUP($AQ92,Raw!$C$1174:$N$1278,Prices!AX$35,0)</f>
        <v>#N/A</v>
      </c>
      <c r="AY92" s="17" t="e">
        <f>VLOOKUP($AQ92,Raw!$C$1174:$N$1278,Prices!AY$35,0)</f>
        <v>#N/A</v>
      </c>
      <c r="AZ92" s="17" t="e">
        <f>VLOOKUP($AQ92,Raw!$C$1174:$N$1278,Prices!AZ$35,0)</f>
        <v>#N/A</v>
      </c>
      <c r="BA92" s="17" t="e">
        <f>VLOOKUP($AQ92,Raw!$C$1174:$N$1278,Prices!BA$35,0)</f>
        <v>#N/A</v>
      </c>
      <c r="BB92" s="17" t="e">
        <f>VLOOKUP($AQ92,Raw!$C$1174:$N$1278,Prices!BB$35,0)</f>
        <v>#N/A</v>
      </c>
      <c r="BC92" s="17" t="e">
        <f>VLOOKUP($AQ92,Raw!$C$1174:$N$1278,Prices!BC$35,0)</f>
        <v>#N/A</v>
      </c>
      <c r="BE92" t="s">
        <v>133</v>
      </c>
      <c r="BF92" s="16" t="s">
        <v>282</v>
      </c>
      <c r="BG92" s="17" t="e">
        <f>VLOOKUP($BE92,Raw!$C$1324:$N$1428,Prices!BG$35,0)</f>
        <v>#N/A</v>
      </c>
      <c r="BH92" s="17" t="e">
        <f>VLOOKUP($BE92,Raw!$C$1324:$N$1428,Prices!BH$35,0)</f>
        <v>#N/A</v>
      </c>
      <c r="BI92" s="17" t="e">
        <f>VLOOKUP($BE92,Raw!$C$1324:$N$1428,Prices!BI$35,0)</f>
        <v>#N/A</v>
      </c>
      <c r="BJ92" s="17" t="e">
        <f>VLOOKUP($BE92,Raw!$C$1324:$N$1428,Prices!BJ$35,0)</f>
        <v>#N/A</v>
      </c>
      <c r="BK92" s="17" t="e">
        <f>VLOOKUP($BE92,Raw!$C$1324:$N$1428,Prices!BK$35,0)</f>
        <v>#N/A</v>
      </c>
      <c r="BL92" s="17" t="e">
        <f>VLOOKUP($BE92,Raw!$C$1324:$N$1428,Prices!BL$35,0)</f>
        <v>#N/A</v>
      </c>
      <c r="BM92" s="17" t="e">
        <f>VLOOKUP($BE92,Raw!$C$1324:$N$1428,Prices!BM$35,0)</f>
        <v>#N/A</v>
      </c>
      <c r="BN92" s="17" t="e">
        <f>VLOOKUP($BE92,Raw!$C$1324:$N$1428,Prices!BN$35,0)</f>
        <v>#N/A</v>
      </c>
      <c r="BO92" s="17" t="e">
        <f>VLOOKUP($BE92,Raw!$C$1324:$N$1428,Prices!BO$35,0)</f>
        <v>#N/A</v>
      </c>
      <c r="BP92" s="17" t="e">
        <f>VLOOKUP($BE92,Raw!$C$1324:$N$1428,Prices!BP$35,0)</f>
        <v>#N/A</v>
      </c>
      <c r="BQ92" s="17" t="e">
        <f>VLOOKUP($BE92,Raw!$C$1324:$N$1428,Prices!BQ$35,0)</f>
        <v>#N/A</v>
      </c>
      <c r="BS92" t="s">
        <v>133</v>
      </c>
      <c r="BT92" s="16" t="s">
        <v>282</v>
      </c>
      <c r="BU92" s="17" t="e">
        <f>VLOOKUP($BS92,Raw!$C$1474:$N$1578,Prices!BU$35,0)</f>
        <v>#N/A</v>
      </c>
      <c r="BV92" s="17" t="e">
        <f>VLOOKUP($BS92,Raw!$C$1474:$N$1578,Prices!BV$35,0)</f>
        <v>#N/A</v>
      </c>
      <c r="BW92" s="17" t="e">
        <f>VLOOKUP($BS92,Raw!$C$1474:$N$1578,Prices!BW$35,0)</f>
        <v>#N/A</v>
      </c>
      <c r="BX92" s="17" t="e">
        <f>VLOOKUP($BS92,Raw!$C$1474:$N$1578,Prices!BX$35,0)</f>
        <v>#N/A</v>
      </c>
      <c r="BY92" s="17" t="e">
        <f>VLOOKUP($BS92,Raw!$C$1474:$N$1578,Prices!BY$35,0)</f>
        <v>#N/A</v>
      </c>
      <c r="BZ92" s="17" t="e">
        <f>VLOOKUP($BS92,Raw!$C$1474:$N$1578,Prices!BZ$35,0)</f>
        <v>#N/A</v>
      </c>
      <c r="CA92" s="17" t="e">
        <f>VLOOKUP($BS92,Raw!$C$1474:$N$1578,Prices!CA$35,0)</f>
        <v>#N/A</v>
      </c>
      <c r="CB92" s="17" t="e">
        <f>VLOOKUP($BS92,Raw!$C$1474:$N$1578,Prices!CB$35,0)</f>
        <v>#N/A</v>
      </c>
      <c r="CC92" s="17" t="e">
        <f>VLOOKUP($BS92,Raw!$C$1474:$N$1578,Prices!CC$35,0)</f>
        <v>#N/A</v>
      </c>
      <c r="CD92" s="17" t="e">
        <f>VLOOKUP($BS92,Raw!$C$1474:$N$1578,Prices!CD$35,0)</f>
        <v>#N/A</v>
      </c>
      <c r="CE92" s="17" t="e">
        <f>VLOOKUP($BS92,Raw!$C$1474:$N$1578,Prices!CE$35,0)</f>
        <v>#N/A</v>
      </c>
      <c r="CG92" t="s">
        <v>133</v>
      </c>
      <c r="CH92" s="16" t="s">
        <v>282</v>
      </c>
      <c r="CI92" s="17" t="e">
        <f>VLOOKUP($CG92,Raw!$C$1624:$N$1728,Prices!CI$35,0)</f>
        <v>#N/A</v>
      </c>
      <c r="CJ92" s="17" t="e">
        <f>VLOOKUP($CG92,Raw!$C$1624:$N$1728,Prices!CJ$35,0)</f>
        <v>#N/A</v>
      </c>
      <c r="CK92" s="17" t="e">
        <f>VLOOKUP($CG92,Raw!$C$1624:$N$1728,Prices!CK$35,0)</f>
        <v>#N/A</v>
      </c>
      <c r="CL92" s="17" t="e">
        <f>VLOOKUP($CG92,Raw!$C$1624:$N$1728,Prices!CL$35,0)</f>
        <v>#N/A</v>
      </c>
      <c r="CM92" s="17" t="e">
        <f>VLOOKUP($CG92,Raw!$C$1624:$N$1728,Prices!CM$35,0)</f>
        <v>#N/A</v>
      </c>
      <c r="CN92" s="17" t="e">
        <f>VLOOKUP($CG92,Raw!$C$1624:$N$1728,Prices!CN$35,0)</f>
        <v>#N/A</v>
      </c>
      <c r="CO92" s="17" t="e">
        <f>VLOOKUP($CG92,Raw!$C$1624:$N$1728,Prices!CO$35,0)</f>
        <v>#N/A</v>
      </c>
      <c r="CP92" s="17" t="e">
        <f>VLOOKUP($CG92,Raw!$C$1624:$N$1728,Prices!CP$35,0)</f>
        <v>#N/A</v>
      </c>
      <c r="CQ92" s="17" t="e">
        <f>VLOOKUP($CG92,Raw!$C$1624:$N$1728,Prices!CQ$35,0)</f>
        <v>#N/A</v>
      </c>
      <c r="CR92" s="17" t="e">
        <f>VLOOKUP($CG92,Raw!$C$1624:$N$1728,Prices!CR$35,0)</f>
        <v>#N/A</v>
      </c>
      <c r="CS92" s="17" t="e">
        <f>VLOOKUP($CG92,Raw!$C$1624:$N$1728,Prices!CS$35,0)</f>
        <v>#N/A</v>
      </c>
    </row>
    <row r="93" spans="1:97" x14ac:dyDescent="0.3">
      <c r="A93" t="s">
        <v>60</v>
      </c>
      <c r="B93" s="12" t="s">
        <v>283</v>
      </c>
      <c r="C93" s="13" t="e">
        <f>VLOOKUP($A93,Raw!$C$724:$N$792,Prices!C$35,0)</f>
        <v>#N/A</v>
      </c>
      <c r="D93" s="13" t="e">
        <f>VLOOKUP($A93,Raw!$C$724:$N$792,Prices!D$35,0)</f>
        <v>#N/A</v>
      </c>
      <c r="E93" s="13" t="e">
        <f>VLOOKUP($A93,Raw!$C$724:$N$792,Prices!E$35,0)</f>
        <v>#N/A</v>
      </c>
      <c r="F93" s="13" t="e">
        <f>VLOOKUP($A93,Raw!$C$724:$N$792,Prices!F$35,0)</f>
        <v>#N/A</v>
      </c>
      <c r="G93" s="13" t="e">
        <f>VLOOKUP($A93,Raw!$C$724:$N$792,Prices!G$35,0)</f>
        <v>#N/A</v>
      </c>
      <c r="H93" s="13" t="e">
        <f>VLOOKUP($A93,Raw!$C$724:$N$792,Prices!H$35,0)</f>
        <v>#N/A</v>
      </c>
      <c r="I93" s="13" t="e">
        <f>VLOOKUP($A93,Raw!$C$724:$N$792,Prices!I$35,0)</f>
        <v>#N/A</v>
      </c>
      <c r="J93" s="13" t="e">
        <f>VLOOKUP($A93,Raw!$C$724:$N$792,Prices!J$35,0)</f>
        <v>#N/A</v>
      </c>
      <c r="K93" s="13" t="e">
        <f>VLOOKUP($A93,Raw!$C$724:$N$792,Prices!K$35,0)</f>
        <v>#N/A</v>
      </c>
      <c r="L93" s="13" t="e">
        <f>VLOOKUP($A93,Raw!$C$724:$N$792,Prices!L$35,0)</f>
        <v>#N/A</v>
      </c>
      <c r="M93" s="13" t="e">
        <f>VLOOKUP($A93,Raw!$C$724:$N$792,Prices!M$35,0)</f>
        <v>#N/A</v>
      </c>
      <c r="N93" s="13"/>
      <c r="O93" t="s">
        <v>134</v>
      </c>
      <c r="P93" s="14" t="s">
        <v>246</v>
      </c>
      <c r="Q93" s="15" t="e">
        <f>VLOOKUP($O93,Raw!$C$874:$N$978,Prices!Q$35,0)</f>
        <v>#N/A</v>
      </c>
      <c r="R93" s="15" t="e">
        <f>VLOOKUP($O93,Raw!$C$874:$N$978,Prices!R$35,0)</f>
        <v>#N/A</v>
      </c>
      <c r="S93" s="15" t="e">
        <f>VLOOKUP($O93,Raw!$C$874:$N$978,Prices!S$35,0)</f>
        <v>#N/A</v>
      </c>
      <c r="T93" s="15" t="e">
        <f>VLOOKUP($O93,Raw!$C$874:$N$978,Prices!T$35,0)</f>
        <v>#N/A</v>
      </c>
      <c r="U93" s="15" t="e">
        <f>VLOOKUP($O93,Raw!$C$874:$N$978,Prices!U$35,0)</f>
        <v>#N/A</v>
      </c>
      <c r="V93" s="15" t="e">
        <f>VLOOKUP($O93,Raw!$C$874:$N$978,Prices!V$35,0)</f>
        <v>#N/A</v>
      </c>
      <c r="W93" s="15" t="e">
        <f>VLOOKUP($O93,Raw!$C$874:$N$978,Prices!W$35,0)</f>
        <v>#N/A</v>
      </c>
      <c r="X93" s="15" t="e">
        <f>VLOOKUP($O93,Raw!$C$874:$N$978,Prices!X$35,0)</f>
        <v>#N/A</v>
      </c>
      <c r="Y93" s="15" t="e">
        <f>VLOOKUP($O93,Raw!$C$874:$N$978,Prices!Y$35,0)</f>
        <v>#N/A</v>
      </c>
      <c r="Z93" s="15" t="e">
        <f>VLOOKUP($O93,Raw!$C$874:$N$978,Prices!Z$35,0)</f>
        <v>#N/A</v>
      </c>
      <c r="AA93" s="15" t="e">
        <f>VLOOKUP($O93,Raw!$C$874:$N$978,Prices!AA$35,0)</f>
        <v>#N/A</v>
      </c>
      <c r="AC93" t="s">
        <v>134</v>
      </c>
      <c r="AD93" s="14" t="s">
        <v>246</v>
      </c>
      <c r="AE93" s="15" t="e">
        <f>VLOOKUP($AC93,Raw!$C$1024:$N$1128,Prices!AE$35,0)</f>
        <v>#N/A</v>
      </c>
      <c r="AF93" s="15" t="e">
        <f>VLOOKUP($AC93,Raw!$C$1024:$N$1128,Prices!AF$35,0)</f>
        <v>#N/A</v>
      </c>
      <c r="AG93" s="15" t="e">
        <f>VLOOKUP($AC93,Raw!$C$1024:$N$1128,Prices!AG$35,0)</f>
        <v>#N/A</v>
      </c>
      <c r="AH93" s="15" t="e">
        <f>VLOOKUP($AC93,Raw!$C$1024:$N$1128,Prices!AH$35,0)</f>
        <v>#N/A</v>
      </c>
      <c r="AI93" s="15" t="e">
        <f>VLOOKUP($AC93,Raw!$C$1024:$N$1128,Prices!AI$35,0)</f>
        <v>#N/A</v>
      </c>
      <c r="AJ93" s="15" t="e">
        <f>VLOOKUP($AC93,Raw!$C$1024:$N$1128,Prices!AJ$35,0)</f>
        <v>#N/A</v>
      </c>
      <c r="AK93" s="15" t="e">
        <f>VLOOKUP($AC93,Raw!$C$1024:$N$1128,Prices!AK$35,0)</f>
        <v>#N/A</v>
      </c>
      <c r="AL93" s="15" t="e">
        <f>VLOOKUP($AC93,Raw!$C$1024:$N$1128,Prices!AL$35,0)</f>
        <v>#N/A</v>
      </c>
      <c r="AM93" s="15" t="e">
        <f>VLOOKUP($AC93,Raw!$C$1024:$N$1128,Prices!AM$35,0)</f>
        <v>#N/A</v>
      </c>
      <c r="AN93" s="15" t="e">
        <f>VLOOKUP($AC93,Raw!$C$1024:$N$1128,Prices!AN$35,0)</f>
        <v>#N/A</v>
      </c>
      <c r="AO93" s="15" t="e">
        <f>VLOOKUP($AC93,Raw!$C$1024:$N$1128,Prices!AO$35,0)</f>
        <v>#N/A</v>
      </c>
      <c r="AQ93" t="s">
        <v>134</v>
      </c>
      <c r="AR93" s="14" t="s">
        <v>246</v>
      </c>
      <c r="AS93" s="15" t="e">
        <f>VLOOKUP($AQ93,Raw!$C$1174:$N$1278,Prices!AS$35,0)</f>
        <v>#N/A</v>
      </c>
      <c r="AT93" s="15" t="e">
        <f>VLOOKUP($AQ93,Raw!$C$1174:$N$1278,Prices!AT$35,0)</f>
        <v>#N/A</v>
      </c>
      <c r="AU93" s="15" t="e">
        <f>VLOOKUP($AQ93,Raw!$C$1174:$N$1278,Prices!AU$35,0)</f>
        <v>#N/A</v>
      </c>
      <c r="AV93" s="15" t="e">
        <f>VLOOKUP($AQ93,Raw!$C$1174:$N$1278,Prices!AV$35,0)</f>
        <v>#N/A</v>
      </c>
      <c r="AW93" s="15" t="e">
        <f>VLOOKUP($AQ93,Raw!$C$1174:$N$1278,Prices!AW$35,0)</f>
        <v>#N/A</v>
      </c>
      <c r="AX93" s="15" t="e">
        <f>VLOOKUP($AQ93,Raw!$C$1174:$N$1278,Prices!AX$35,0)</f>
        <v>#N/A</v>
      </c>
      <c r="AY93" s="15" t="e">
        <f>VLOOKUP($AQ93,Raw!$C$1174:$N$1278,Prices!AY$35,0)</f>
        <v>#N/A</v>
      </c>
      <c r="AZ93" s="15" t="e">
        <f>VLOOKUP($AQ93,Raw!$C$1174:$N$1278,Prices!AZ$35,0)</f>
        <v>#N/A</v>
      </c>
      <c r="BA93" s="15" t="e">
        <f>VLOOKUP($AQ93,Raw!$C$1174:$N$1278,Prices!BA$35,0)</f>
        <v>#N/A</v>
      </c>
      <c r="BB93" s="15" t="e">
        <f>VLOOKUP($AQ93,Raw!$C$1174:$N$1278,Prices!BB$35,0)</f>
        <v>#N/A</v>
      </c>
      <c r="BC93" s="15" t="e">
        <f>VLOOKUP($AQ93,Raw!$C$1174:$N$1278,Prices!BC$35,0)</f>
        <v>#N/A</v>
      </c>
      <c r="BE93" t="s">
        <v>134</v>
      </c>
      <c r="BF93" s="14" t="s">
        <v>246</v>
      </c>
      <c r="BG93" s="15" t="e">
        <f>VLOOKUP($BE93,Raw!$C$1324:$N$1428,Prices!BG$35,0)</f>
        <v>#N/A</v>
      </c>
      <c r="BH93" s="15" t="e">
        <f>VLOOKUP($BE93,Raw!$C$1324:$N$1428,Prices!BH$35,0)</f>
        <v>#N/A</v>
      </c>
      <c r="BI93" s="15" t="e">
        <f>VLOOKUP($BE93,Raw!$C$1324:$N$1428,Prices!BI$35,0)</f>
        <v>#N/A</v>
      </c>
      <c r="BJ93" s="15" t="e">
        <f>VLOOKUP($BE93,Raw!$C$1324:$N$1428,Prices!BJ$35,0)</f>
        <v>#N/A</v>
      </c>
      <c r="BK93" s="15" t="e">
        <f>VLOOKUP($BE93,Raw!$C$1324:$N$1428,Prices!BK$35,0)</f>
        <v>#N/A</v>
      </c>
      <c r="BL93" s="15" t="e">
        <f>VLOOKUP($BE93,Raw!$C$1324:$N$1428,Prices!BL$35,0)</f>
        <v>#N/A</v>
      </c>
      <c r="BM93" s="15" t="e">
        <f>VLOOKUP($BE93,Raw!$C$1324:$N$1428,Prices!BM$35,0)</f>
        <v>#N/A</v>
      </c>
      <c r="BN93" s="15" t="e">
        <f>VLOOKUP($BE93,Raw!$C$1324:$N$1428,Prices!BN$35,0)</f>
        <v>#N/A</v>
      </c>
      <c r="BO93" s="15" t="e">
        <f>VLOOKUP($BE93,Raw!$C$1324:$N$1428,Prices!BO$35,0)</f>
        <v>#N/A</v>
      </c>
      <c r="BP93" s="15" t="e">
        <f>VLOOKUP($BE93,Raw!$C$1324:$N$1428,Prices!BP$35,0)</f>
        <v>#N/A</v>
      </c>
      <c r="BQ93" s="15" t="e">
        <f>VLOOKUP($BE93,Raw!$C$1324:$N$1428,Prices!BQ$35,0)</f>
        <v>#N/A</v>
      </c>
      <c r="BS93" t="s">
        <v>134</v>
      </c>
      <c r="BT93" s="14" t="s">
        <v>246</v>
      </c>
      <c r="BU93" s="15" t="e">
        <f>VLOOKUP($BS93,Raw!$C$1474:$N$1578,Prices!BU$35,0)</f>
        <v>#N/A</v>
      </c>
      <c r="BV93" s="15" t="e">
        <f>VLOOKUP($BS93,Raw!$C$1474:$N$1578,Prices!BV$35,0)</f>
        <v>#N/A</v>
      </c>
      <c r="BW93" s="15" t="e">
        <f>VLOOKUP($BS93,Raw!$C$1474:$N$1578,Prices!BW$35,0)</f>
        <v>#N/A</v>
      </c>
      <c r="BX93" s="15" t="e">
        <f>VLOOKUP($BS93,Raw!$C$1474:$N$1578,Prices!BX$35,0)</f>
        <v>#N/A</v>
      </c>
      <c r="BY93" s="15" t="e">
        <f>VLOOKUP($BS93,Raw!$C$1474:$N$1578,Prices!BY$35,0)</f>
        <v>#N/A</v>
      </c>
      <c r="BZ93" s="15" t="e">
        <f>VLOOKUP($BS93,Raw!$C$1474:$N$1578,Prices!BZ$35,0)</f>
        <v>#N/A</v>
      </c>
      <c r="CA93" s="15" t="e">
        <f>VLOOKUP($BS93,Raw!$C$1474:$N$1578,Prices!CA$35,0)</f>
        <v>#N/A</v>
      </c>
      <c r="CB93" s="15" t="e">
        <f>VLOOKUP($BS93,Raw!$C$1474:$N$1578,Prices!CB$35,0)</f>
        <v>#N/A</v>
      </c>
      <c r="CC93" s="15" t="e">
        <f>VLOOKUP($BS93,Raw!$C$1474:$N$1578,Prices!CC$35,0)</f>
        <v>#N/A</v>
      </c>
      <c r="CD93" s="15" t="e">
        <f>VLOOKUP($BS93,Raw!$C$1474:$N$1578,Prices!CD$35,0)</f>
        <v>#N/A</v>
      </c>
      <c r="CE93" s="15" t="e">
        <f>VLOOKUP($BS93,Raw!$C$1474:$N$1578,Prices!CE$35,0)</f>
        <v>#N/A</v>
      </c>
      <c r="CG93" t="s">
        <v>134</v>
      </c>
      <c r="CH93" s="14" t="s">
        <v>246</v>
      </c>
      <c r="CI93" s="15" t="e">
        <f>VLOOKUP($CG93,Raw!$C$1624:$N$1728,Prices!CI$35,0)</f>
        <v>#N/A</v>
      </c>
      <c r="CJ93" s="15" t="e">
        <f>VLOOKUP($CG93,Raw!$C$1624:$N$1728,Prices!CJ$35,0)</f>
        <v>#N/A</v>
      </c>
      <c r="CK93" s="15" t="e">
        <f>VLOOKUP($CG93,Raw!$C$1624:$N$1728,Prices!CK$35,0)</f>
        <v>#N/A</v>
      </c>
      <c r="CL93" s="15" t="e">
        <f>VLOOKUP($CG93,Raw!$C$1624:$N$1728,Prices!CL$35,0)</f>
        <v>#N/A</v>
      </c>
      <c r="CM93" s="15" t="e">
        <f>VLOOKUP($CG93,Raw!$C$1624:$N$1728,Prices!CM$35,0)</f>
        <v>#N/A</v>
      </c>
      <c r="CN93" s="15" t="e">
        <f>VLOOKUP($CG93,Raw!$C$1624:$N$1728,Prices!CN$35,0)</f>
        <v>#N/A</v>
      </c>
      <c r="CO93" s="15" t="e">
        <f>VLOOKUP($CG93,Raw!$C$1624:$N$1728,Prices!CO$35,0)</f>
        <v>#N/A</v>
      </c>
      <c r="CP93" s="15" t="e">
        <f>VLOOKUP($CG93,Raw!$C$1624:$N$1728,Prices!CP$35,0)</f>
        <v>#N/A</v>
      </c>
      <c r="CQ93" s="15" t="e">
        <f>VLOOKUP($CG93,Raw!$C$1624:$N$1728,Prices!CQ$35,0)</f>
        <v>#N/A</v>
      </c>
      <c r="CR93" s="15" t="e">
        <f>VLOOKUP($CG93,Raw!$C$1624:$N$1728,Prices!CR$35,0)</f>
        <v>#N/A</v>
      </c>
      <c r="CS93" s="15" t="e">
        <f>VLOOKUP($CG93,Raw!$C$1624:$N$1728,Prices!CS$35,0)</f>
        <v>#N/A</v>
      </c>
    </row>
    <row r="94" spans="1:97" x14ac:dyDescent="0.3">
      <c r="A94" t="s">
        <v>61</v>
      </c>
      <c r="B94" s="14" t="s">
        <v>284</v>
      </c>
      <c r="C94" s="15">
        <f>VLOOKUP($A94,Raw!$C$724:$N$792,Prices!C$35,0)</f>
        <v>9.2429195993275197</v>
      </c>
      <c r="D94" s="15">
        <f>VLOOKUP($A94,Raw!$C$724:$N$792,Prices!D$35,0)</f>
        <v>-0.26948547294315395</v>
      </c>
      <c r="E94" s="15">
        <f>VLOOKUP($A94,Raw!$C$724:$N$792,Prices!E$35,0)</f>
        <v>9.9999999999999995E-8</v>
      </c>
      <c r="F94" s="15">
        <f>VLOOKUP($A94,Raw!$C$724:$N$792,Prices!F$35,0)</f>
        <v>9.9999999999999995E-8</v>
      </c>
      <c r="G94" s="15">
        <f>VLOOKUP($A94,Raw!$C$724:$N$792,Prices!G$35,0)</f>
        <v>9.9999999999999995E-8</v>
      </c>
      <c r="H94" s="15">
        <f>VLOOKUP($A94,Raw!$C$724:$N$792,Prices!H$35,0)</f>
        <v>9.9999999999999995E-8</v>
      </c>
      <c r="I94" s="15">
        <f>VLOOKUP($A94,Raw!$C$724:$N$792,Prices!I$35,0)</f>
        <v>9.9999999999999995E-8</v>
      </c>
      <c r="J94" s="15">
        <f>VLOOKUP($A94,Raw!$C$724:$N$792,Prices!J$35,0)</f>
        <v>9.9999999999999995E-8</v>
      </c>
      <c r="K94" s="15">
        <f>VLOOKUP($A94,Raw!$C$724:$N$792,Prices!K$35,0)</f>
        <v>9.9999999999999995E-8</v>
      </c>
      <c r="L94" s="15">
        <f>VLOOKUP($A94,Raw!$C$724:$N$792,Prices!L$35,0)</f>
        <v>9.9999999999999995E-8</v>
      </c>
      <c r="M94" s="15">
        <f>VLOOKUP($A94,Raw!$C$724:$N$792,Prices!M$35,0)</f>
        <v>9.9999999999999995E-8</v>
      </c>
      <c r="N94" s="15"/>
      <c r="O94" t="s">
        <v>135</v>
      </c>
      <c r="P94" s="16" t="s">
        <v>285</v>
      </c>
      <c r="Q94" s="17" t="e">
        <f>VLOOKUP($O94,Raw!$C$874:$N$978,Prices!Q$35,0)</f>
        <v>#N/A</v>
      </c>
      <c r="R94" s="17" t="e">
        <f>VLOOKUP($O94,Raw!$C$874:$N$978,Prices!R$35,0)</f>
        <v>#N/A</v>
      </c>
      <c r="S94" s="17" t="e">
        <f>VLOOKUP($O94,Raw!$C$874:$N$978,Prices!S$35,0)</f>
        <v>#N/A</v>
      </c>
      <c r="T94" s="17" t="e">
        <f>VLOOKUP($O94,Raw!$C$874:$N$978,Prices!T$35,0)</f>
        <v>#N/A</v>
      </c>
      <c r="U94" s="17" t="e">
        <f>VLOOKUP($O94,Raw!$C$874:$N$978,Prices!U$35,0)</f>
        <v>#N/A</v>
      </c>
      <c r="V94" s="17" t="e">
        <f>VLOOKUP($O94,Raw!$C$874:$N$978,Prices!V$35,0)</f>
        <v>#N/A</v>
      </c>
      <c r="W94" s="17" t="e">
        <f>VLOOKUP($O94,Raw!$C$874:$N$978,Prices!W$35,0)</f>
        <v>#N/A</v>
      </c>
      <c r="X94" s="17" t="e">
        <f>VLOOKUP($O94,Raw!$C$874:$N$978,Prices!X$35,0)</f>
        <v>#N/A</v>
      </c>
      <c r="Y94" s="17" t="e">
        <f>VLOOKUP($O94,Raw!$C$874:$N$978,Prices!Y$35,0)</f>
        <v>#N/A</v>
      </c>
      <c r="Z94" s="17" t="e">
        <f>VLOOKUP($O94,Raw!$C$874:$N$978,Prices!Z$35,0)</f>
        <v>#N/A</v>
      </c>
      <c r="AA94" s="17" t="e">
        <f>VLOOKUP($O94,Raw!$C$874:$N$978,Prices!AA$35,0)</f>
        <v>#N/A</v>
      </c>
      <c r="AC94" t="s">
        <v>135</v>
      </c>
      <c r="AD94" s="16" t="s">
        <v>285</v>
      </c>
      <c r="AE94" s="17" t="e">
        <f>VLOOKUP($AC94,Raw!$C$1024:$N$1128,Prices!AE$35,0)</f>
        <v>#N/A</v>
      </c>
      <c r="AF94" s="17" t="e">
        <f>VLOOKUP($AC94,Raw!$C$1024:$N$1128,Prices!AF$35,0)</f>
        <v>#N/A</v>
      </c>
      <c r="AG94" s="17" t="e">
        <f>VLOOKUP($AC94,Raw!$C$1024:$N$1128,Prices!AG$35,0)</f>
        <v>#N/A</v>
      </c>
      <c r="AH94" s="17" t="e">
        <f>VLOOKUP($AC94,Raw!$C$1024:$N$1128,Prices!AH$35,0)</f>
        <v>#N/A</v>
      </c>
      <c r="AI94" s="17" t="e">
        <f>VLOOKUP($AC94,Raw!$C$1024:$N$1128,Prices!AI$35,0)</f>
        <v>#N/A</v>
      </c>
      <c r="AJ94" s="17" t="e">
        <f>VLOOKUP($AC94,Raw!$C$1024:$N$1128,Prices!AJ$35,0)</f>
        <v>#N/A</v>
      </c>
      <c r="AK94" s="17" t="e">
        <f>VLOOKUP($AC94,Raw!$C$1024:$N$1128,Prices!AK$35,0)</f>
        <v>#N/A</v>
      </c>
      <c r="AL94" s="17" t="e">
        <f>VLOOKUP($AC94,Raw!$C$1024:$N$1128,Prices!AL$35,0)</f>
        <v>#N/A</v>
      </c>
      <c r="AM94" s="17" t="e">
        <f>VLOOKUP($AC94,Raw!$C$1024:$N$1128,Prices!AM$35,0)</f>
        <v>#N/A</v>
      </c>
      <c r="AN94" s="17" t="e">
        <f>VLOOKUP($AC94,Raw!$C$1024:$N$1128,Prices!AN$35,0)</f>
        <v>#N/A</v>
      </c>
      <c r="AO94" s="17" t="e">
        <f>VLOOKUP($AC94,Raw!$C$1024:$N$1128,Prices!AO$35,0)</f>
        <v>#N/A</v>
      </c>
      <c r="AQ94" t="s">
        <v>135</v>
      </c>
      <c r="AR94" s="16" t="s">
        <v>285</v>
      </c>
      <c r="AS94" s="17" t="e">
        <f>VLOOKUP($AQ94,Raw!$C$1174:$N$1278,Prices!AS$35,0)</f>
        <v>#N/A</v>
      </c>
      <c r="AT94" s="17" t="e">
        <f>VLOOKUP($AQ94,Raw!$C$1174:$N$1278,Prices!AT$35,0)</f>
        <v>#N/A</v>
      </c>
      <c r="AU94" s="17" t="e">
        <f>VLOOKUP($AQ94,Raw!$C$1174:$N$1278,Prices!AU$35,0)</f>
        <v>#N/A</v>
      </c>
      <c r="AV94" s="17" t="e">
        <f>VLOOKUP($AQ94,Raw!$C$1174:$N$1278,Prices!AV$35,0)</f>
        <v>#N/A</v>
      </c>
      <c r="AW94" s="17" t="e">
        <f>VLOOKUP($AQ94,Raw!$C$1174:$N$1278,Prices!AW$35,0)</f>
        <v>#N/A</v>
      </c>
      <c r="AX94" s="17" t="e">
        <f>VLOOKUP($AQ94,Raw!$C$1174:$N$1278,Prices!AX$35,0)</f>
        <v>#N/A</v>
      </c>
      <c r="AY94" s="17" t="e">
        <f>VLOOKUP($AQ94,Raw!$C$1174:$N$1278,Prices!AY$35,0)</f>
        <v>#N/A</v>
      </c>
      <c r="AZ94" s="17" t="e">
        <f>VLOOKUP($AQ94,Raw!$C$1174:$N$1278,Prices!AZ$35,0)</f>
        <v>#N/A</v>
      </c>
      <c r="BA94" s="17" t="e">
        <f>VLOOKUP($AQ94,Raw!$C$1174:$N$1278,Prices!BA$35,0)</f>
        <v>#N/A</v>
      </c>
      <c r="BB94" s="17" t="e">
        <f>VLOOKUP($AQ94,Raw!$C$1174:$N$1278,Prices!BB$35,0)</f>
        <v>#N/A</v>
      </c>
      <c r="BC94" s="17" t="e">
        <f>VLOOKUP($AQ94,Raw!$C$1174:$N$1278,Prices!BC$35,0)</f>
        <v>#N/A</v>
      </c>
      <c r="BE94" t="s">
        <v>135</v>
      </c>
      <c r="BF94" s="16" t="s">
        <v>285</v>
      </c>
      <c r="BG94" s="17" t="e">
        <f>VLOOKUP($BE94,Raw!$C$1324:$N$1428,Prices!BG$35,0)</f>
        <v>#N/A</v>
      </c>
      <c r="BH94" s="17" t="e">
        <f>VLOOKUP($BE94,Raw!$C$1324:$N$1428,Prices!BH$35,0)</f>
        <v>#N/A</v>
      </c>
      <c r="BI94" s="17" t="e">
        <f>VLOOKUP($BE94,Raw!$C$1324:$N$1428,Prices!BI$35,0)</f>
        <v>#N/A</v>
      </c>
      <c r="BJ94" s="17" t="e">
        <f>VLOOKUP($BE94,Raw!$C$1324:$N$1428,Prices!BJ$35,0)</f>
        <v>#N/A</v>
      </c>
      <c r="BK94" s="17" t="e">
        <f>VLOOKUP($BE94,Raw!$C$1324:$N$1428,Prices!BK$35,0)</f>
        <v>#N/A</v>
      </c>
      <c r="BL94" s="17" t="e">
        <f>VLOOKUP($BE94,Raw!$C$1324:$N$1428,Prices!BL$35,0)</f>
        <v>#N/A</v>
      </c>
      <c r="BM94" s="17" t="e">
        <f>VLOOKUP($BE94,Raw!$C$1324:$N$1428,Prices!BM$35,0)</f>
        <v>#N/A</v>
      </c>
      <c r="BN94" s="17" t="e">
        <f>VLOOKUP($BE94,Raw!$C$1324:$N$1428,Prices!BN$35,0)</f>
        <v>#N/A</v>
      </c>
      <c r="BO94" s="17" t="e">
        <f>VLOOKUP($BE94,Raw!$C$1324:$N$1428,Prices!BO$35,0)</f>
        <v>#N/A</v>
      </c>
      <c r="BP94" s="17" t="e">
        <f>VLOOKUP($BE94,Raw!$C$1324:$N$1428,Prices!BP$35,0)</f>
        <v>#N/A</v>
      </c>
      <c r="BQ94" s="17" t="e">
        <f>VLOOKUP($BE94,Raw!$C$1324:$N$1428,Prices!BQ$35,0)</f>
        <v>#N/A</v>
      </c>
      <c r="BS94" t="s">
        <v>135</v>
      </c>
      <c r="BT94" s="16" t="s">
        <v>285</v>
      </c>
      <c r="BU94" s="17" t="e">
        <f>VLOOKUP($BS94,Raw!$C$1474:$N$1578,Prices!BU$35,0)</f>
        <v>#N/A</v>
      </c>
      <c r="BV94" s="17" t="e">
        <f>VLOOKUP($BS94,Raw!$C$1474:$N$1578,Prices!BV$35,0)</f>
        <v>#N/A</v>
      </c>
      <c r="BW94" s="17" t="e">
        <f>VLOOKUP($BS94,Raw!$C$1474:$N$1578,Prices!BW$35,0)</f>
        <v>#N/A</v>
      </c>
      <c r="BX94" s="17" t="e">
        <f>VLOOKUP($BS94,Raw!$C$1474:$N$1578,Prices!BX$35,0)</f>
        <v>#N/A</v>
      </c>
      <c r="BY94" s="17" t="e">
        <f>VLOOKUP($BS94,Raw!$C$1474:$N$1578,Prices!BY$35,0)</f>
        <v>#N/A</v>
      </c>
      <c r="BZ94" s="17" t="e">
        <f>VLOOKUP($BS94,Raw!$C$1474:$N$1578,Prices!BZ$35,0)</f>
        <v>#N/A</v>
      </c>
      <c r="CA94" s="17" t="e">
        <f>VLOOKUP($BS94,Raw!$C$1474:$N$1578,Prices!CA$35,0)</f>
        <v>#N/A</v>
      </c>
      <c r="CB94" s="17" t="e">
        <f>VLOOKUP($BS94,Raw!$C$1474:$N$1578,Prices!CB$35,0)</f>
        <v>#N/A</v>
      </c>
      <c r="CC94" s="17" t="e">
        <f>VLOOKUP($BS94,Raw!$C$1474:$N$1578,Prices!CC$35,0)</f>
        <v>#N/A</v>
      </c>
      <c r="CD94" s="17" t="e">
        <f>VLOOKUP($BS94,Raw!$C$1474:$N$1578,Prices!CD$35,0)</f>
        <v>#N/A</v>
      </c>
      <c r="CE94" s="17" t="e">
        <f>VLOOKUP($BS94,Raw!$C$1474:$N$1578,Prices!CE$35,0)</f>
        <v>#N/A</v>
      </c>
      <c r="CG94" t="s">
        <v>135</v>
      </c>
      <c r="CH94" s="16" t="s">
        <v>285</v>
      </c>
      <c r="CI94" s="17" t="e">
        <f>VLOOKUP($CG94,Raw!$C$1624:$N$1728,Prices!CI$35,0)</f>
        <v>#N/A</v>
      </c>
      <c r="CJ94" s="17" t="e">
        <f>VLOOKUP($CG94,Raw!$C$1624:$N$1728,Prices!CJ$35,0)</f>
        <v>#N/A</v>
      </c>
      <c r="CK94" s="17" t="e">
        <f>VLOOKUP($CG94,Raw!$C$1624:$N$1728,Prices!CK$35,0)</f>
        <v>#N/A</v>
      </c>
      <c r="CL94" s="17" t="e">
        <f>VLOOKUP($CG94,Raw!$C$1624:$N$1728,Prices!CL$35,0)</f>
        <v>#N/A</v>
      </c>
      <c r="CM94" s="17" t="e">
        <f>VLOOKUP($CG94,Raw!$C$1624:$N$1728,Prices!CM$35,0)</f>
        <v>#N/A</v>
      </c>
      <c r="CN94" s="17" t="e">
        <f>VLOOKUP($CG94,Raw!$C$1624:$N$1728,Prices!CN$35,0)</f>
        <v>#N/A</v>
      </c>
      <c r="CO94" s="17" t="e">
        <f>VLOOKUP($CG94,Raw!$C$1624:$N$1728,Prices!CO$35,0)</f>
        <v>#N/A</v>
      </c>
      <c r="CP94" s="17" t="e">
        <f>VLOOKUP($CG94,Raw!$C$1624:$N$1728,Prices!CP$35,0)</f>
        <v>#N/A</v>
      </c>
      <c r="CQ94" s="17" t="e">
        <f>VLOOKUP($CG94,Raw!$C$1624:$N$1728,Prices!CQ$35,0)</f>
        <v>#N/A</v>
      </c>
      <c r="CR94" s="17" t="e">
        <f>VLOOKUP($CG94,Raw!$C$1624:$N$1728,Prices!CR$35,0)</f>
        <v>#N/A</v>
      </c>
      <c r="CS94" s="17" t="e">
        <f>VLOOKUP($CG94,Raw!$C$1624:$N$1728,Prices!CS$35,0)</f>
        <v>#N/A</v>
      </c>
    </row>
    <row r="95" spans="1:97" x14ac:dyDescent="0.3">
      <c r="A95" t="s">
        <v>62</v>
      </c>
      <c r="B95" s="14" t="s">
        <v>286</v>
      </c>
      <c r="C95" s="15">
        <f>VLOOKUP($A95,Raw!$C$724:$N$792,Prices!C$35,0)</f>
        <v>1.3117211705004845</v>
      </c>
      <c r="D95" s="15">
        <f>VLOOKUP($A95,Raw!$C$724:$N$792,Prices!D$35,0)</f>
        <v>-0.13382085305920777</v>
      </c>
      <c r="E95" s="15">
        <f>VLOOKUP($A95,Raw!$C$724:$N$792,Prices!E$35,0)</f>
        <v>9.9999999999999995E-8</v>
      </c>
      <c r="F95" s="15">
        <f>VLOOKUP($A95,Raw!$C$724:$N$792,Prices!F$35,0)</f>
        <v>9.9999999999999995E-8</v>
      </c>
      <c r="G95" s="15">
        <f>VLOOKUP($A95,Raw!$C$724:$N$792,Prices!G$35,0)</f>
        <v>9.9999999999999995E-8</v>
      </c>
      <c r="H95" s="15">
        <f>VLOOKUP($A95,Raw!$C$724:$N$792,Prices!H$35,0)</f>
        <v>9.9999999999999995E-8</v>
      </c>
      <c r="I95" s="15">
        <f>VLOOKUP($A95,Raw!$C$724:$N$792,Prices!I$35,0)</f>
        <v>9.9999999999999995E-8</v>
      </c>
      <c r="J95" s="15">
        <f>VLOOKUP($A95,Raw!$C$724:$N$792,Prices!J$35,0)</f>
        <v>9.9999999999999995E-8</v>
      </c>
      <c r="K95" s="15">
        <f>VLOOKUP($A95,Raw!$C$724:$N$792,Prices!K$35,0)</f>
        <v>9.9999999999999995E-8</v>
      </c>
      <c r="L95" s="15">
        <f>VLOOKUP($A95,Raw!$C$724:$N$792,Prices!L$35,0)</f>
        <v>9.9999999999999995E-8</v>
      </c>
      <c r="M95" s="15">
        <f>VLOOKUP($A95,Raw!$C$724:$N$792,Prices!M$35,0)</f>
        <v>9.9999999999999995E-8</v>
      </c>
      <c r="N95" s="15"/>
      <c r="O95" t="s">
        <v>136</v>
      </c>
      <c r="P95" s="16" t="s">
        <v>287</v>
      </c>
      <c r="Q95" s="17" t="e">
        <f>VLOOKUP($O95,Raw!$C$874:$N$978,Prices!Q$35,0)</f>
        <v>#N/A</v>
      </c>
      <c r="R95" s="17" t="e">
        <f>VLOOKUP($O95,Raw!$C$874:$N$978,Prices!R$35,0)</f>
        <v>#N/A</v>
      </c>
      <c r="S95" s="17" t="e">
        <f>VLOOKUP($O95,Raw!$C$874:$N$978,Prices!S$35,0)</f>
        <v>#N/A</v>
      </c>
      <c r="T95" s="17" t="e">
        <f>VLOOKUP($O95,Raw!$C$874:$N$978,Prices!T$35,0)</f>
        <v>#N/A</v>
      </c>
      <c r="U95" s="17" t="e">
        <f>VLOOKUP($O95,Raw!$C$874:$N$978,Prices!U$35,0)</f>
        <v>#N/A</v>
      </c>
      <c r="V95" s="17" t="e">
        <f>VLOOKUP($O95,Raw!$C$874:$N$978,Prices!V$35,0)</f>
        <v>#N/A</v>
      </c>
      <c r="W95" s="17" t="e">
        <f>VLOOKUP($O95,Raw!$C$874:$N$978,Prices!W$35,0)</f>
        <v>#N/A</v>
      </c>
      <c r="X95" s="17" t="e">
        <f>VLOOKUP($O95,Raw!$C$874:$N$978,Prices!X$35,0)</f>
        <v>#N/A</v>
      </c>
      <c r="Y95" s="17" t="e">
        <f>VLOOKUP($O95,Raw!$C$874:$N$978,Prices!Y$35,0)</f>
        <v>#N/A</v>
      </c>
      <c r="Z95" s="17" t="e">
        <f>VLOOKUP($O95,Raw!$C$874:$N$978,Prices!Z$35,0)</f>
        <v>#N/A</v>
      </c>
      <c r="AA95" s="17" t="e">
        <f>VLOOKUP($O95,Raw!$C$874:$N$978,Prices!AA$35,0)</f>
        <v>#N/A</v>
      </c>
      <c r="AC95" t="s">
        <v>136</v>
      </c>
      <c r="AD95" s="16" t="s">
        <v>287</v>
      </c>
      <c r="AE95" s="17" t="e">
        <f>VLOOKUP($AC95,Raw!$C$1024:$N$1128,Prices!AE$35,0)</f>
        <v>#N/A</v>
      </c>
      <c r="AF95" s="17" t="e">
        <f>VLOOKUP($AC95,Raw!$C$1024:$N$1128,Prices!AF$35,0)</f>
        <v>#N/A</v>
      </c>
      <c r="AG95" s="17" t="e">
        <f>VLOOKUP($AC95,Raw!$C$1024:$N$1128,Prices!AG$35,0)</f>
        <v>#N/A</v>
      </c>
      <c r="AH95" s="17" t="e">
        <f>VLOOKUP($AC95,Raw!$C$1024:$N$1128,Prices!AH$35,0)</f>
        <v>#N/A</v>
      </c>
      <c r="AI95" s="17" t="e">
        <f>VLOOKUP($AC95,Raw!$C$1024:$N$1128,Prices!AI$35,0)</f>
        <v>#N/A</v>
      </c>
      <c r="AJ95" s="17" t="e">
        <f>VLOOKUP($AC95,Raw!$C$1024:$N$1128,Prices!AJ$35,0)</f>
        <v>#N/A</v>
      </c>
      <c r="AK95" s="17" t="e">
        <f>VLOOKUP($AC95,Raw!$C$1024:$N$1128,Prices!AK$35,0)</f>
        <v>#N/A</v>
      </c>
      <c r="AL95" s="17" t="e">
        <f>VLOOKUP($AC95,Raw!$C$1024:$N$1128,Prices!AL$35,0)</f>
        <v>#N/A</v>
      </c>
      <c r="AM95" s="17" t="e">
        <f>VLOOKUP($AC95,Raw!$C$1024:$N$1128,Prices!AM$35,0)</f>
        <v>#N/A</v>
      </c>
      <c r="AN95" s="17" t="e">
        <f>VLOOKUP($AC95,Raw!$C$1024:$N$1128,Prices!AN$35,0)</f>
        <v>#N/A</v>
      </c>
      <c r="AO95" s="17" t="e">
        <f>VLOOKUP($AC95,Raw!$C$1024:$N$1128,Prices!AO$35,0)</f>
        <v>#N/A</v>
      </c>
      <c r="AQ95" t="s">
        <v>136</v>
      </c>
      <c r="AR95" s="16" t="s">
        <v>287</v>
      </c>
      <c r="AS95" s="17" t="e">
        <f>VLOOKUP($AQ95,Raw!$C$1174:$N$1278,Prices!AS$35,0)</f>
        <v>#N/A</v>
      </c>
      <c r="AT95" s="17" t="e">
        <f>VLOOKUP($AQ95,Raw!$C$1174:$N$1278,Prices!AT$35,0)</f>
        <v>#N/A</v>
      </c>
      <c r="AU95" s="17" t="e">
        <f>VLOOKUP($AQ95,Raw!$C$1174:$N$1278,Prices!AU$35,0)</f>
        <v>#N/A</v>
      </c>
      <c r="AV95" s="17" t="e">
        <f>VLOOKUP($AQ95,Raw!$C$1174:$N$1278,Prices!AV$35,0)</f>
        <v>#N/A</v>
      </c>
      <c r="AW95" s="17" t="e">
        <f>VLOOKUP($AQ95,Raw!$C$1174:$N$1278,Prices!AW$35,0)</f>
        <v>#N/A</v>
      </c>
      <c r="AX95" s="17" t="e">
        <f>VLOOKUP($AQ95,Raw!$C$1174:$N$1278,Prices!AX$35,0)</f>
        <v>#N/A</v>
      </c>
      <c r="AY95" s="17" t="e">
        <f>VLOOKUP($AQ95,Raw!$C$1174:$N$1278,Prices!AY$35,0)</f>
        <v>#N/A</v>
      </c>
      <c r="AZ95" s="17" t="e">
        <f>VLOOKUP($AQ95,Raw!$C$1174:$N$1278,Prices!AZ$35,0)</f>
        <v>#N/A</v>
      </c>
      <c r="BA95" s="17" t="e">
        <f>VLOOKUP($AQ95,Raw!$C$1174:$N$1278,Prices!BA$35,0)</f>
        <v>#N/A</v>
      </c>
      <c r="BB95" s="17" t="e">
        <f>VLOOKUP($AQ95,Raw!$C$1174:$N$1278,Prices!BB$35,0)</f>
        <v>#N/A</v>
      </c>
      <c r="BC95" s="17" t="e">
        <f>VLOOKUP($AQ95,Raw!$C$1174:$N$1278,Prices!BC$35,0)</f>
        <v>#N/A</v>
      </c>
      <c r="BE95" t="s">
        <v>136</v>
      </c>
      <c r="BF95" s="16" t="s">
        <v>287</v>
      </c>
      <c r="BG95" s="17" t="e">
        <f>VLOOKUP($BE95,Raw!$C$1324:$N$1428,Prices!BG$35,0)</f>
        <v>#N/A</v>
      </c>
      <c r="BH95" s="17" t="e">
        <f>VLOOKUP($BE95,Raw!$C$1324:$N$1428,Prices!BH$35,0)</f>
        <v>#N/A</v>
      </c>
      <c r="BI95" s="17" t="e">
        <f>VLOOKUP($BE95,Raw!$C$1324:$N$1428,Prices!BI$35,0)</f>
        <v>#N/A</v>
      </c>
      <c r="BJ95" s="17" t="e">
        <f>VLOOKUP($BE95,Raw!$C$1324:$N$1428,Prices!BJ$35,0)</f>
        <v>#N/A</v>
      </c>
      <c r="BK95" s="17" t="e">
        <f>VLOOKUP($BE95,Raw!$C$1324:$N$1428,Prices!BK$35,0)</f>
        <v>#N/A</v>
      </c>
      <c r="BL95" s="17" t="e">
        <f>VLOOKUP($BE95,Raw!$C$1324:$N$1428,Prices!BL$35,0)</f>
        <v>#N/A</v>
      </c>
      <c r="BM95" s="17" t="e">
        <f>VLOOKUP($BE95,Raw!$C$1324:$N$1428,Prices!BM$35,0)</f>
        <v>#N/A</v>
      </c>
      <c r="BN95" s="17" t="e">
        <f>VLOOKUP($BE95,Raw!$C$1324:$N$1428,Prices!BN$35,0)</f>
        <v>#N/A</v>
      </c>
      <c r="BO95" s="17" t="e">
        <f>VLOOKUP($BE95,Raw!$C$1324:$N$1428,Prices!BO$35,0)</f>
        <v>#N/A</v>
      </c>
      <c r="BP95" s="17" t="e">
        <f>VLOOKUP($BE95,Raw!$C$1324:$N$1428,Prices!BP$35,0)</f>
        <v>#N/A</v>
      </c>
      <c r="BQ95" s="17" t="e">
        <f>VLOOKUP($BE95,Raw!$C$1324:$N$1428,Prices!BQ$35,0)</f>
        <v>#N/A</v>
      </c>
      <c r="BS95" t="s">
        <v>136</v>
      </c>
      <c r="BT95" s="16" t="s">
        <v>287</v>
      </c>
      <c r="BU95" s="17" t="e">
        <f>VLOOKUP($BS95,Raw!$C$1474:$N$1578,Prices!BU$35,0)</f>
        <v>#N/A</v>
      </c>
      <c r="BV95" s="17" t="e">
        <f>VLOOKUP($BS95,Raw!$C$1474:$N$1578,Prices!BV$35,0)</f>
        <v>#N/A</v>
      </c>
      <c r="BW95" s="17" t="e">
        <f>VLOOKUP($BS95,Raw!$C$1474:$N$1578,Prices!BW$35,0)</f>
        <v>#N/A</v>
      </c>
      <c r="BX95" s="17" t="e">
        <f>VLOOKUP($BS95,Raw!$C$1474:$N$1578,Prices!BX$35,0)</f>
        <v>#N/A</v>
      </c>
      <c r="BY95" s="17" t="e">
        <f>VLOOKUP($BS95,Raw!$C$1474:$N$1578,Prices!BY$35,0)</f>
        <v>#N/A</v>
      </c>
      <c r="BZ95" s="17" t="e">
        <f>VLOOKUP($BS95,Raw!$C$1474:$N$1578,Prices!BZ$35,0)</f>
        <v>#N/A</v>
      </c>
      <c r="CA95" s="17" t="e">
        <f>VLOOKUP($BS95,Raw!$C$1474:$N$1578,Prices!CA$35,0)</f>
        <v>#N/A</v>
      </c>
      <c r="CB95" s="17" t="e">
        <f>VLOOKUP($BS95,Raw!$C$1474:$N$1578,Prices!CB$35,0)</f>
        <v>#N/A</v>
      </c>
      <c r="CC95" s="17" t="e">
        <f>VLOOKUP($BS95,Raw!$C$1474:$N$1578,Prices!CC$35,0)</f>
        <v>#N/A</v>
      </c>
      <c r="CD95" s="17" t="e">
        <f>VLOOKUP($BS95,Raw!$C$1474:$N$1578,Prices!CD$35,0)</f>
        <v>#N/A</v>
      </c>
      <c r="CE95" s="17" t="e">
        <f>VLOOKUP($BS95,Raw!$C$1474:$N$1578,Prices!CE$35,0)</f>
        <v>#N/A</v>
      </c>
      <c r="CG95" t="s">
        <v>136</v>
      </c>
      <c r="CH95" s="16" t="s">
        <v>287</v>
      </c>
      <c r="CI95" s="17" t="e">
        <f>VLOOKUP($CG95,Raw!$C$1624:$N$1728,Prices!CI$35,0)</f>
        <v>#N/A</v>
      </c>
      <c r="CJ95" s="17" t="e">
        <f>VLOOKUP($CG95,Raw!$C$1624:$N$1728,Prices!CJ$35,0)</f>
        <v>#N/A</v>
      </c>
      <c r="CK95" s="17" t="e">
        <f>VLOOKUP($CG95,Raw!$C$1624:$N$1728,Prices!CK$35,0)</f>
        <v>#N/A</v>
      </c>
      <c r="CL95" s="17" t="e">
        <f>VLOOKUP($CG95,Raw!$C$1624:$N$1728,Prices!CL$35,0)</f>
        <v>#N/A</v>
      </c>
      <c r="CM95" s="17" t="e">
        <f>VLOOKUP($CG95,Raw!$C$1624:$N$1728,Prices!CM$35,0)</f>
        <v>#N/A</v>
      </c>
      <c r="CN95" s="17" t="e">
        <f>VLOOKUP($CG95,Raw!$C$1624:$N$1728,Prices!CN$35,0)</f>
        <v>#N/A</v>
      </c>
      <c r="CO95" s="17" t="e">
        <f>VLOOKUP($CG95,Raw!$C$1624:$N$1728,Prices!CO$35,0)</f>
        <v>#N/A</v>
      </c>
      <c r="CP95" s="17" t="e">
        <f>VLOOKUP($CG95,Raw!$C$1624:$N$1728,Prices!CP$35,0)</f>
        <v>#N/A</v>
      </c>
      <c r="CQ95" s="17" t="e">
        <f>VLOOKUP($CG95,Raw!$C$1624:$N$1728,Prices!CQ$35,0)</f>
        <v>#N/A</v>
      </c>
      <c r="CR95" s="17" t="e">
        <f>VLOOKUP($CG95,Raw!$C$1624:$N$1728,Prices!CR$35,0)</f>
        <v>#N/A</v>
      </c>
      <c r="CS95" s="17" t="e">
        <f>VLOOKUP($CG95,Raw!$C$1624:$N$1728,Prices!CS$35,0)</f>
        <v>#N/A</v>
      </c>
    </row>
    <row r="96" spans="1:97" x14ac:dyDescent="0.3">
      <c r="A96" t="s">
        <v>63</v>
      </c>
      <c r="B96" s="12" t="s">
        <v>288</v>
      </c>
      <c r="C96" s="13" t="e">
        <f>VLOOKUP($A96,Raw!$C$724:$N$792,Prices!C$35,0)</f>
        <v>#N/A</v>
      </c>
      <c r="D96" s="13" t="e">
        <f>VLOOKUP($A96,Raw!$C$724:$N$792,Prices!D$35,0)</f>
        <v>#N/A</v>
      </c>
      <c r="E96" s="13" t="e">
        <f>VLOOKUP($A96,Raw!$C$724:$N$792,Prices!E$35,0)</f>
        <v>#N/A</v>
      </c>
      <c r="F96" s="13" t="e">
        <f>VLOOKUP($A96,Raw!$C$724:$N$792,Prices!F$35,0)</f>
        <v>#N/A</v>
      </c>
      <c r="G96" s="13" t="e">
        <f>VLOOKUP($A96,Raw!$C$724:$N$792,Prices!G$35,0)</f>
        <v>#N/A</v>
      </c>
      <c r="H96" s="13" t="e">
        <f>VLOOKUP($A96,Raw!$C$724:$N$792,Prices!H$35,0)</f>
        <v>#N/A</v>
      </c>
      <c r="I96" s="13" t="e">
        <f>VLOOKUP($A96,Raw!$C$724:$N$792,Prices!I$35,0)</f>
        <v>#N/A</v>
      </c>
      <c r="J96" s="13" t="e">
        <f>VLOOKUP($A96,Raw!$C$724:$N$792,Prices!J$35,0)</f>
        <v>#N/A</v>
      </c>
      <c r="K96" s="13" t="e">
        <f>VLOOKUP($A96,Raw!$C$724:$N$792,Prices!K$35,0)</f>
        <v>#N/A</v>
      </c>
      <c r="L96" s="13" t="e">
        <f>VLOOKUP($A96,Raw!$C$724:$N$792,Prices!L$35,0)</f>
        <v>#N/A</v>
      </c>
      <c r="M96" s="13" t="e">
        <f>VLOOKUP($A96,Raw!$C$724:$N$792,Prices!M$35,0)</f>
        <v>#N/A</v>
      </c>
      <c r="N96" s="13"/>
      <c r="O96" t="s">
        <v>137</v>
      </c>
      <c r="P96" s="16" t="s">
        <v>250</v>
      </c>
      <c r="Q96" s="17" t="e">
        <f>VLOOKUP($O96,Raw!$C$874:$N$978,Prices!Q$35,0)</f>
        <v>#N/A</v>
      </c>
      <c r="R96" s="17" t="e">
        <f>VLOOKUP($O96,Raw!$C$874:$N$978,Prices!R$35,0)</f>
        <v>#N/A</v>
      </c>
      <c r="S96" s="17" t="e">
        <f>VLOOKUP($O96,Raw!$C$874:$N$978,Prices!S$35,0)</f>
        <v>#N/A</v>
      </c>
      <c r="T96" s="17" t="e">
        <f>VLOOKUP($O96,Raw!$C$874:$N$978,Prices!T$35,0)</f>
        <v>#N/A</v>
      </c>
      <c r="U96" s="17" t="e">
        <f>VLOOKUP($O96,Raw!$C$874:$N$978,Prices!U$35,0)</f>
        <v>#N/A</v>
      </c>
      <c r="V96" s="17" t="e">
        <f>VLOOKUP($O96,Raw!$C$874:$N$978,Prices!V$35,0)</f>
        <v>#N/A</v>
      </c>
      <c r="W96" s="17" t="e">
        <f>VLOOKUP($O96,Raw!$C$874:$N$978,Prices!W$35,0)</f>
        <v>#N/A</v>
      </c>
      <c r="X96" s="17" t="e">
        <f>VLOOKUP($O96,Raw!$C$874:$N$978,Prices!X$35,0)</f>
        <v>#N/A</v>
      </c>
      <c r="Y96" s="17" t="e">
        <f>VLOOKUP($O96,Raw!$C$874:$N$978,Prices!Y$35,0)</f>
        <v>#N/A</v>
      </c>
      <c r="Z96" s="17" t="e">
        <f>VLOOKUP($O96,Raw!$C$874:$N$978,Prices!Z$35,0)</f>
        <v>#N/A</v>
      </c>
      <c r="AA96" s="17" t="e">
        <f>VLOOKUP($O96,Raw!$C$874:$N$978,Prices!AA$35,0)</f>
        <v>#N/A</v>
      </c>
      <c r="AC96" t="s">
        <v>137</v>
      </c>
      <c r="AD96" s="16" t="s">
        <v>250</v>
      </c>
      <c r="AE96" s="17" t="e">
        <f>VLOOKUP($AC96,Raw!$C$1024:$N$1128,Prices!AE$35,0)</f>
        <v>#N/A</v>
      </c>
      <c r="AF96" s="17" t="e">
        <f>VLOOKUP($AC96,Raw!$C$1024:$N$1128,Prices!AF$35,0)</f>
        <v>#N/A</v>
      </c>
      <c r="AG96" s="17" t="e">
        <f>VLOOKUP($AC96,Raw!$C$1024:$N$1128,Prices!AG$35,0)</f>
        <v>#N/A</v>
      </c>
      <c r="AH96" s="17" t="e">
        <f>VLOOKUP($AC96,Raw!$C$1024:$N$1128,Prices!AH$35,0)</f>
        <v>#N/A</v>
      </c>
      <c r="AI96" s="17" t="e">
        <f>VLOOKUP($AC96,Raw!$C$1024:$N$1128,Prices!AI$35,0)</f>
        <v>#N/A</v>
      </c>
      <c r="AJ96" s="17" t="e">
        <f>VLOOKUP($AC96,Raw!$C$1024:$N$1128,Prices!AJ$35,0)</f>
        <v>#N/A</v>
      </c>
      <c r="AK96" s="17" t="e">
        <f>VLOOKUP($AC96,Raw!$C$1024:$N$1128,Prices!AK$35,0)</f>
        <v>#N/A</v>
      </c>
      <c r="AL96" s="17" t="e">
        <f>VLOOKUP($AC96,Raw!$C$1024:$N$1128,Prices!AL$35,0)</f>
        <v>#N/A</v>
      </c>
      <c r="AM96" s="17" t="e">
        <f>VLOOKUP($AC96,Raw!$C$1024:$N$1128,Prices!AM$35,0)</f>
        <v>#N/A</v>
      </c>
      <c r="AN96" s="17" t="e">
        <f>VLOOKUP($AC96,Raw!$C$1024:$N$1128,Prices!AN$35,0)</f>
        <v>#N/A</v>
      </c>
      <c r="AO96" s="17" t="e">
        <f>VLOOKUP($AC96,Raw!$C$1024:$N$1128,Prices!AO$35,0)</f>
        <v>#N/A</v>
      </c>
      <c r="AQ96" t="s">
        <v>137</v>
      </c>
      <c r="AR96" s="16" t="s">
        <v>250</v>
      </c>
      <c r="AS96" s="17" t="e">
        <f>VLOOKUP($AQ96,Raw!$C$1174:$N$1278,Prices!AS$35,0)</f>
        <v>#N/A</v>
      </c>
      <c r="AT96" s="17" t="e">
        <f>VLOOKUP($AQ96,Raw!$C$1174:$N$1278,Prices!AT$35,0)</f>
        <v>#N/A</v>
      </c>
      <c r="AU96" s="17" t="e">
        <f>VLOOKUP($AQ96,Raw!$C$1174:$N$1278,Prices!AU$35,0)</f>
        <v>#N/A</v>
      </c>
      <c r="AV96" s="17" t="e">
        <f>VLOOKUP($AQ96,Raw!$C$1174:$N$1278,Prices!AV$35,0)</f>
        <v>#N/A</v>
      </c>
      <c r="AW96" s="17" t="e">
        <f>VLOOKUP($AQ96,Raw!$C$1174:$N$1278,Prices!AW$35,0)</f>
        <v>#N/A</v>
      </c>
      <c r="AX96" s="17" t="e">
        <f>VLOOKUP($AQ96,Raw!$C$1174:$N$1278,Prices!AX$35,0)</f>
        <v>#N/A</v>
      </c>
      <c r="AY96" s="17" t="e">
        <f>VLOOKUP($AQ96,Raw!$C$1174:$N$1278,Prices!AY$35,0)</f>
        <v>#N/A</v>
      </c>
      <c r="AZ96" s="17" t="e">
        <f>VLOOKUP($AQ96,Raw!$C$1174:$N$1278,Prices!AZ$35,0)</f>
        <v>#N/A</v>
      </c>
      <c r="BA96" s="17" t="e">
        <f>VLOOKUP($AQ96,Raw!$C$1174:$N$1278,Prices!BA$35,0)</f>
        <v>#N/A</v>
      </c>
      <c r="BB96" s="17" t="e">
        <f>VLOOKUP($AQ96,Raw!$C$1174:$N$1278,Prices!BB$35,0)</f>
        <v>#N/A</v>
      </c>
      <c r="BC96" s="17" t="e">
        <f>VLOOKUP($AQ96,Raw!$C$1174:$N$1278,Prices!BC$35,0)</f>
        <v>#N/A</v>
      </c>
      <c r="BE96" t="s">
        <v>137</v>
      </c>
      <c r="BF96" s="16" t="s">
        <v>250</v>
      </c>
      <c r="BG96" s="17" t="e">
        <f>VLOOKUP($BE96,Raw!$C$1324:$N$1428,Prices!BG$35,0)</f>
        <v>#N/A</v>
      </c>
      <c r="BH96" s="17" t="e">
        <f>VLOOKUP($BE96,Raw!$C$1324:$N$1428,Prices!BH$35,0)</f>
        <v>#N/A</v>
      </c>
      <c r="BI96" s="17" t="e">
        <f>VLOOKUP($BE96,Raw!$C$1324:$N$1428,Prices!BI$35,0)</f>
        <v>#N/A</v>
      </c>
      <c r="BJ96" s="17" t="e">
        <f>VLOOKUP($BE96,Raw!$C$1324:$N$1428,Prices!BJ$35,0)</f>
        <v>#N/A</v>
      </c>
      <c r="BK96" s="17" t="e">
        <f>VLOOKUP($BE96,Raw!$C$1324:$N$1428,Prices!BK$35,0)</f>
        <v>#N/A</v>
      </c>
      <c r="BL96" s="17" t="e">
        <f>VLOOKUP($BE96,Raw!$C$1324:$N$1428,Prices!BL$35,0)</f>
        <v>#N/A</v>
      </c>
      <c r="BM96" s="17" t="e">
        <f>VLOOKUP($BE96,Raw!$C$1324:$N$1428,Prices!BM$35,0)</f>
        <v>#N/A</v>
      </c>
      <c r="BN96" s="17" t="e">
        <f>VLOOKUP($BE96,Raw!$C$1324:$N$1428,Prices!BN$35,0)</f>
        <v>#N/A</v>
      </c>
      <c r="BO96" s="17" t="e">
        <f>VLOOKUP($BE96,Raw!$C$1324:$N$1428,Prices!BO$35,0)</f>
        <v>#N/A</v>
      </c>
      <c r="BP96" s="17" t="e">
        <f>VLOOKUP($BE96,Raw!$C$1324:$N$1428,Prices!BP$35,0)</f>
        <v>#N/A</v>
      </c>
      <c r="BQ96" s="17" t="e">
        <f>VLOOKUP($BE96,Raw!$C$1324:$N$1428,Prices!BQ$35,0)</f>
        <v>#N/A</v>
      </c>
      <c r="BS96" t="s">
        <v>137</v>
      </c>
      <c r="BT96" s="16" t="s">
        <v>250</v>
      </c>
      <c r="BU96" s="17" t="e">
        <f>VLOOKUP($BS96,Raw!$C$1474:$N$1578,Prices!BU$35,0)</f>
        <v>#N/A</v>
      </c>
      <c r="BV96" s="17" t="e">
        <f>VLOOKUP($BS96,Raw!$C$1474:$N$1578,Prices!BV$35,0)</f>
        <v>#N/A</v>
      </c>
      <c r="BW96" s="17" t="e">
        <f>VLOOKUP($BS96,Raw!$C$1474:$N$1578,Prices!BW$35,0)</f>
        <v>#N/A</v>
      </c>
      <c r="BX96" s="17" t="e">
        <f>VLOOKUP($BS96,Raw!$C$1474:$N$1578,Prices!BX$35,0)</f>
        <v>#N/A</v>
      </c>
      <c r="BY96" s="17" t="e">
        <f>VLOOKUP($BS96,Raw!$C$1474:$N$1578,Prices!BY$35,0)</f>
        <v>#N/A</v>
      </c>
      <c r="BZ96" s="17" t="e">
        <f>VLOOKUP($BS96,Raw!$C$1474:$N$1578,Prices!BZ$35,0)</f>
        <v>#N/A</v>
      </c>
      <c r="CA96" s="17" t="e">
        <f>VLOOKUP($BS96,Raw!$C$1474:$N$1578,Prices!CA$35,0)</f>
        <v>#N/A</v>
      </c>
      <c r="CB96" s="17" t="e">
        <f>VLOOKUP($BS96,Raw!$C$1474:$N$1578,Prices!CB$35,0)</f>
        <v>#N/A</v>
      </c>
      <c r="CC96" s="17" t="e">
        <f>VLOOKUP($BS96,Raw!$C$1474:$N$1578,Prices!CC$35,0)</f>
        <v>#N/A</v>
      </c>
      <c r="CD96" s="17" t="e">
        <f>VLOOKUP($BS96,Raw!$C$1474:$N$1578,Prices!CD$35,0)</f>
        <v>#N/A</v>
      </c>
      <c r="CE96" s="17" t="e">
        <f>VLOOKUP($BS96,Raw!$C$1474:$N$1578,Prices!CE$35,0)</f>
        <v>#N/A</v>
      </c>
      <c r="CG96" t="s">
        <v>137</v>
      </c>
      <c r="CH96" s="16" t="s">
        <v>250</v>
      </c>
      <c r="CI96" s="17" t="e">
        <f>VLOOKUP($CG96,Raw!$C$1624:$N$1728,Prices!CI$35,0)</f>
        <v>#N/A</v>
      </c>
      <c r="CJ96" s="17" t="e">
        <f>VLOOKUP($CG96,Raw!$C$1624:$N$1728,Prices!CJ$35,0)</f>
        <v>#N/A</v>
      </c>
      <c r="CK96" s="17" t="e">
        <f>VLOOKUP($CG96,Raw!$C$1624:$N$1728,Prices!CK$35,0)</f>
        <v>#N/A</v>
      </c>
      <c r="CL96" s="17" t="e">
        <f>VLOOKUP($CG96,Raw!$C$1624:$N$1728,Prices!CL$35,0)</f>
        <v>#N/A</v>
      </c>
      <c r="CM96" s="17" t="e">
        <f>VLOOKUP($CG96,Raw!$C$1624:$N$1728,Prices!CM$35,0)</f>
        <v>#N/A</v>
      </c>
      <c r="CN96" s="17" t="e">
        <f>VLOOKUP($CG96,Raw!$C$1624:$N$1728,Prices!CN$35,0)</f>
        <v>#N/A</v>
      </c>
      <c r="CO96" s="17" t="e">
        <f>VLOOKUP($CG96,Raw!$C$1624:$N$1728,Prices!CO$35,0)</f>
        <v>#N/A</v>
      </c>
      <c r="CP96" s="17" t="e">
        <f>VLOOKUP($CG96,Raw!$C$1624:$N$1728,Prices!CP$35,0)</f>
        <v>#N/A</v>
      </c>
      <c r="CQ96" s="17" t="e">
        <f>VLOOKUP($CG96,Raw!$C$1624:$N$1728,Prices!CQ$35,0)</f>
        <v>#N/A</v>
      </c>
      <c r="CR96" s="17" t="e">
        <f>VLOOKUP($CG96,Raw!$C$1624:$N$1728,Prices!CR$35,0)</f>
        <v>#N/A</v>
      </c>
      <c r="CS96" s="17" t="e">
        <f>VLOOKUP($CG96,Raw!$C$1624:$N$1728,Prices!CS$35,0)</f>
        <v>#N/A</v>
      </c>
    </row>
    <row r="97" spans="1:97" x14ac:dyDescent="0.3">
      <c r="A97" t="s">
        <v>64</v>
      </c>
      <c r="B97" s="14" t="s">
        <v>289</v>
      </c>
      <c r="C97" s="15">
        <f>VLOOKUP($A97,Raw!$C$724:$N$792,Prices!C$35,0)</f>
        <v>4.1681250210716323</v>
      </c>
      <c r="D97" s="15">
        <f>VLOOKUP($A97,Raw!$C$724:$N$792,Prices!D$35,0)</f>
        <v>0.16844613329678459</v>
      </c>
      <c r="E97" s="15">
        <f>VLOOKUP($A97,Raw!$C$724:$N$792,Prices!E$35,0)</f>
        <v>9.9999999999999995E-8</v>
      </c>
      <c r="F97" s="15">
        <f>VLOOKUP($A97,Raw!$C$724:$N$792,Prices!F$35,0)</f>
        <v>9.9999999999999995E-8</v>
      </c>
      <c r="G97" s="15">
        <f>VLOOKUP($A97,Raw!$C$724:$N$792,Prices!G$35,0)</f>
        <v>9.9999999999999995E-8</v>
      </c>
      <c r="H97" s="15">
        <f>VLOOKUP($A97,Raw!$C$724:$N$792,Prices!H$35,0)</f>
        <v>9.9999999999999995E-8</v>
      </c>
      <c r="I97" s="15">
        <f>VLOOKUP($A97,Raw!$C$724:$N$792,Prices!I$35,0)</f>
        <v>9.9999999999999995E-8</v>
      </c>
      <c r="J97" s="15">
        <f>VLOOKUP($A97,Raw!$C$724:$N$792,Prices!J$35,0)</f>
        <v>9.9999999999999995E-8</v>
      </c>
      <c r="K97" s="15">
        <f>VLOOKUP($A97,Raw!$C$724:$N$792,Prices!K$35,0)</f>
        <v>9.9999999999999995E-8</v>
      </c>
      <c r="L97" s="15">
        <f>VLOOKUP($A97,Raw!$C$724:$N$792,Prices!L$35,0)</f>
        <v>9.9999999999999995E-8</v>
      </c>
      <c r="M97" s="15">
        <f>VLOOKUP($A97,Raw!$C$724:$N$792,Prices!M$35,0)</f>
        <v>9.9999999999999995E-8</v>
      </c>
      <c r="N97" s="15"/>
      <c r="O97" t="s">
        <v>138</v>
      </c>
      <c r="P97" s="14" t="s">
        <v>251</v>
      </c>
      <c r="Q97" s="15" t="e">
        <f>VLOOKUP($O97,Raw!$C$874:$N$978,Prices!Q$35,0)</f>
        <v>#N/A</v>
      </c>
      <c r="R97" s="15" t="e">
        <f>VLOOKUP($O97,Raw!$C$874:$N$978,Prices!R$35,0)</f>
        <v>#N/A</v>
      </c>
      <c r="S97" s="15" t="e">
        <f>VLOOKUP($O97,Raw!$C$874:$N$978,Prices!S$35,0)</f>
        <v>#N/A</v>
      </c>
      <c r="T97" s="15" t="e">
        <f>VLOOKUP($O97,Raw!$C$874:$N$978,Prices!T$35,0)</f>
        <v>#N/A</v>
      </c>
      <c r="U97" s="15" t="e">
        <f>VLOOKUP($O97,Raw!$C$874:$N$978,Prices!U$35,0)</f>
        <v>#N/A</v>
      </c>
      <c r="V97" s="15" t="e">
        <f>VLOOKUP($O97,Raw!$C$874:$N$978,Prices!V$35,0)</f>
        <v>#N/A</v>
      </c>
      <c r="W97" s="15" t="e">
        <f>VLOOKUP($O97,Raw!$C$874:$N$978,Prices!W$35,0)</f>
        <v>#N/A</v>
      </c>
      <c r="X97" s="15" t="e">
        <f>VLOOKUP($O97,Raw!$C$874:$N$978,Prices!X$35,0)</f>
        <v>#N/A</v>
      </c>
      <c r="Y97" s="15" t="e">
        <f>VLOOKUP($O97,Raw!$C$874:$N$978,Prices!Y$35,0)</f>
        <v>#N/A</v>
      </c>
      <c r="Z97" s="15" t="e">
        <f>VLOOKUP($O97,Raw!$C$874:$N$978,Prices!Z$35,0)</f>
        <v>#N/A</v>
      </c>
      <c r="AA97" s="15" t="e">
        <f>VLOOKUP($O97,Raw!$C$874:$N$978,Prices!AA$35,0)</f>
        <v>#N/A</v>
      </c>
      <c r="AC97" t="s">
        <v>138</v>
      </c>
      <c r="AD97" s="14" t="s">
        <v>251</v>
      </c>
      <c r="AE97" s="15" t="e">
        <f>VLOOKUP($AC97,Raw!$C$1024:$N$1128,Prices!AE$35,0)</f>
        <v>#N/A</v>
      </c>
      <c r="AF97" s="15" t="e">
        <f>VLOOKUP($AC97,Raw!$C$1024:$N$1128,Prices!AF$35,0)</f>
        <v>#N/A</v>
      </c>
      <c r="AG97" s="15" t="e">
        <f>VLOOKUP($AC97,Raw!$C$1024:$N$1128,Prices!AG$35,0)</f>
        <v>#N/A</v>
      </c>
      <c r="AH97" s="15" t="e">
        <f>VLOOKUP($AC97,Raw!$C$1024:$N$1128,Prices!AH$35,0)</f>
        <v>#N/A</v>
      </c>
      <c r="AI97" s="15" t="e">
        <f>VLOOKUP($AC97,Raw!$C$1024:$N$1128,Prices!AI$35,0)</f>
        <v>#N/A</v>
      </c>
      <c r="AJ97" s="15" t="e">
        <f>VLOOKUP($AC97,Raw!$C$1024:$N$1128,Prices!AJ$35,0)</f>
        <v>#N/A</v>
      </c>
      <c r="AK97" s="15" t="e">
        <f>VLOOKUP($AC97,Raw!$C$1024:$N$1128,Prices!AK$35,0)</f>
        <v>#N/A</v>
      </c>
      <c r="AL97" s="15" t="e">
        <f>VLOOKUP($AC97,Raw!$C$1024:$N$1128,Prices!AL$35,0)</f>
        <v>#N/A</v>
      </c>
      <c r="AM97" s="15" t="e">
        <f>VLOOKUP($AC97,Raw!$C$1024:$N$1128,Prices!AM$35,0)</f>
        <v>#N/A</v>
      </c>
      <c r="AN97" s="15" t="e">
        <f>VLOOKUP($AC97,Raw!$C$1024:$N$1128,Prices!AN$35,0)</f>
        <v>#N/A</v>
      </c>
      <c r="AO97" s="15" t="e">
        <f>VLOOKUP($AC97,Raw!$C$1024:$N$1128,Prices!AO$35,0)</f>
        <v>#N/A</v>
      </c>
      <c r="AQ97" t="s">
        <v>138</v>
      </c>
      <c r="AR97" s="14" t="s">
        <v>251</v>
      </c>
      <c r="AS97" s="15" t="e">
        <f>VLOOKUP($AQ97,Raw!$C$1174:$N$1278,Prices!AS$35,0)</f>
        <v>#N/A</v>
      </c>
      <c r="AT97" s="15" t="e">
        <f>VLOOKUP($AQ97,Raw!$C$1174:$N$1278,Prices!AT$35,0)</f>
        <v>#N/A</v>
      </c>
      <c r="AU97" s="15" t="e">
        <f>VLOOKUP($AQ97,Raw!$C$1174:$N$1278,Prices!AU$35,0)</f>
        <v>#N/A</v>
      </c>
      <c r="AV97" s="15" t="e">
        <f>VLOOKUP($AQ97,Raw!$C$1174:$N$1278,Prices!AV$35,0)</f>
        <v>#N/A</v>
      </c>
      <c r="AW97" s="15" t="e">
        <f>VLOOKUP($AQ97,Raw!$C$1174:$N$1278,Prices!AW$35,0)</f>
        <v>#N/A</v>
      </c>
      <c r="AX97" s="15" t="e">
        <f>VLOOKUP($AQ97,Raw!$C$1174:$N$1278,Prices!AX$35,0)</f>
        <v>#N/A</v>
      </c>
      <c r="AY97" s="15" t="e">
        <f>VLOOKUP($AQ97,Raw!$C$1174:$N$1278,Prices!AY$35,0)</f>
        <v>#N/A</v>
      </c>
      <c r="AZ97" s="15" t="e">
        <f>VLOOKUP($AQ97,Raw!$C$1174:$N$1278,Prices!AZ$35,0)</f>
        <v>#N/A</v>
      </c>
      <c r="BA97" s="15" t="e">
        <f>VLOOKUP($AQ97,Raw!$C$1174:$N$1278,Prices!BA$35,0)</f>
        <v>#N/A</v>
      </c>
      <c r="BB97" s="15" t="e">
        <f>VLOOKUP($AQ97,Raw!$C$1174:$N$1278,Prices!BB$35,0)</f>
        <v>#N/A</v>
      </c>
      <c r="BC97" s="15" t="e">
        <f>VLOOKUP($AQ97,Raw!$C$1174:$N$1278,Prices!BC$35,0)</f>
        <v>#N/A</v>
      </c>
      <c r="BE97" t="s">
        <v>138</v>
      </c>
      <c r="BF97" s="14" t="s">
        <v>251</v>
      </c>
      <c r="BG97" s="15" t="e">
        <f>VLOOKUP($BE97,Raw!$C$1324:$N$1428,Prices!BG$35,0)</f>
        <v>#N/A</v>
      </c>
      <c r="BH97" s="15" t="e">
        <f>VLOOKUP($BE97,Raw!$C$1324:$N$1428,Prices!BH$35,0)</f>
        <v>#N/A</v>
      </c>
      <c r="BI97" s="15" t="e">
        <f>VLOOKUP($BE97,Raw!$C$1324:$N$1428,Prices!BI$35,0)</f>
        <v>#N/A</v>
      </c>
      <c r="BJ97" s="15" t="e">
        <f>VLOOKUP($BE97,Raw!$C$1324:$N$1428,Prices!BJ$35,0)</f>
        <v>#N/A</v>
      </c>
      <c r="BK97" s="15" t="e">
        <f>VLOOKUP($BE97,Raw!$C$1324:$N$1428,Prices!BK$35,0)</f>
        <v>#N/A</v>
      </c>
      <c r="BL97" s="15" t="e">
        <f>VLOOKUP($BE97,Raw!$C$1324:$N$1428,Prices!BL$35,0)</f>
        <v>#N/A</v>
      </c>
      <c r="BM97" s="15" t="e">
        <f>VLOOKUP($BE97,Raw!$C$1324:$N$1428,Prices!BM$35,0)</f>
        <v>#N/A</v>
      </c>
      <c r="BN97" s="15" t="e">
        <f>VLOOKUP($BE97,Raw!$C$1324:$N$1428,Prices!BN$35,0)</f>
        <v>#N/A</v>
      </c>
      <c r="BO97" s="15" t="e">
        <f>VLOOKUP($BE97,Raw!$C$1324:$N$1428,Prices!BO$35,0)</f>
        <v>#N/A</v>
      </c>
      <c r="BP97" s="15" t="e">
        <f>VLOOKUP($BE97,Raw!$C$1324:$N$1428,Prices!BP$35,0)</f>
        <v>#N/A</v>
      </c>
      <c r="BQ97" s="15" t="e">
        <f>VLOOKUP($BE97,Raw!$C$1324:$N$1428,Prices!BQ$35,0)</f>
        <v>#N/A</v>
      </c>
      <c r="BS97" t="s">
        <v>138</v>
      </c>
      <c r="BT97" s="14" t="s">
        <v>251</v>
      </c>
      <c r="BU97" s="15" t="e">
        <f>VLOOKUP($BS97,Raw!$C$1474:$N$1578,Prices!BU$35,0)</f>
        <v>#N/A</v>
      </c>
      <c r="BV97" s="15" t="e">
        <f>VLOOKUP($BS97,Raw!$C$1474:$N$1578,Prices!BV$35,0)</f>
        <v>#N/A</v>
      </c>
      <c r="BW97" s="15" t="e">
        <f>VLOOKUP($BS97,Raw!$C$1474:$N$1578,Prices!BW$35,0)</f>
        <v>#N/A</v>
      </c>
      <c r="BX97" s="15" t="e">
        <f>VLOOKUP($BS97,Raw!$C$1474:$N$1578,Prices!BX$35,0)</f>
        <v>#N/A</v>
      </c>
      <c r="BY97" s="15" t="e">
        <f>VLOOKUP($BS97,Raw!$C$1474:$N$1578,Prices!BY$35,0)</f>
        <v>#N/A</v>
      </c>
      <c r="BZ97" s="15" t="e">
        <f>VLOOKUP($BS97,Raw!$C$1474:$N$1578,Prices!BZ$35,0)</f>
        <v>#N/A</v>
      </c>
      <c r="CA97" s="15" t="e">
        <f>VLOOKUP($BS97,Raw!$C$1474:$N$1578,Prices!CA$35,0)</f>
        <v>#N/A</v>
      </c>
      <c r="CB97" s="15" t="e">
        <f>VLOOKUP($BS97,Raw!$C$1474:$N$1578,Prices!CB$35,0)</f>
        <v>#N/A</v>
      </c>
      <c r="CC97" s="15" t="e">
        <f>VLOOKUP($BS97,Raw!$C$1474:$N$1578,Prices!CC$35,0)</f>
        <v>#N/A</v>
      </c>
      <c r="CD97" s="15" t="e">
        <f>VLOOKUP($BS97,Raw!$C$1474:$N$1578,Prices!CD$35,0)</f>
        <v>#N/A</v>
      </c>
      <c r="CE97" s="15" t="e">
        <f>VLOOKUP($BS97,Raw!$C$1474:$N$1578,Prices!CE$35,0)</f>
        <v>#N/A</v>
      </c>
      <c r="CG97" t="s">
        <v>138</v>
      </c>
      <c r="CH97" s="14" t="s">
        <v>251</v>
      </c>
      <c r="CI97" s="15" t="e">
        <f>VLOOKUP($CG97,Raw!$C$1624:$N$1728,Prices!CI$35,0)</f>
        <v>#N/A</v>
      </c>
      <c r="CJ97" s="15" t="e">
        <f>VLOOKUP($CG97,Raw!$C$1624:$N$1728,Prices!CJ$35,0)</f>
        <v>#N/A</v>
      </c>
      <c r="CK97" s="15" t="e">
        <f>VLOOKUP($CG97,Raw!$C$1624:$N$1728,Prices!CK$35,0)</f>
        <v>#N/A</v>
      </c>
      <c r="CL97" s="15" t="e">
        <f>VLOOKUP($CG97,Raw!$C$1624:$N$1728,Prices!CL$35,0)</f>
        <v>#N/A</v>
      </c>
      <c r="CM97" s="15" t="e">
        <f>VLOOKUP($CG97,Raw!$C$1624:$N$1728,Prices!CM$35,0)</f>
        <v>#N/A</v>
      </c>
      <c r="CN97" s="15" t="e">
        <f>VLOOKUP($CG97,Raw!$C$1624:$N$1728,Prices!CN$35,0)</f>
        <v>#N/A</v>
      </c>
      <c r="CO97" s="15" t="e">
        <f>VLOOKUP($CG97,Raw!$C$1624:$N$1728,Prices!CO$35,0)</f>
        <v>#N/A</v>
      </c>
      <c r="CP97" s="15" t="e">
        <f>VLOOKUP($CG97,Raw!$C$1624:$N$1728,Prices!CP$35,0)</f>
        <v>#N/A</v>
      </c>
      <c r="CQ97" s="15" t="e">
        <f>VLOOKUP($CG97,Raw!$C$1624:$N$1728,Prices!CQ$35,0)</f>
        <v>#N/A</v>
      </c>
      <c r="CR97" s="15" t="e">
        <f>VLOOKUP($CG97,Raw!$C$1624:$N$1728,Prices!CR$35,0)</f>
        <v>#N/A</v>
      </c>
      <c r="CS97" s="15" t="e">
        <f>VLOOKUP($CG97,Raw!$C$1624:$N$1728,Prices!CS$35,0)</f>
        <v>#N/A</v>
      </c>
    </row>
    <row r="98" spans="1:97" x14ac:dyDescent="0.3">
      <c r="A98" t="s">
        <v>65</v>
      </c>
      <c r="B98" s="14" t="s">
        <v>290</v>
      </c>
      <c r="C98" s="15" t="e">
        <f>VLOOKUP($A98,Raw!$C$724:$N$792,Prices!C$35,0)</f>
        <v>#N/A</v>
      </c>
      <c r="D98" s="15" t="e">
        <f>VLOOKUP($A98,Raw!$C$724:$N$792,Prices!D$35,0)</f>
        <v>#N/A</v>
      </c>
      <c r="E98" s="15" t="e">
        <f>VLOOKUP($A98,Raw!$C$724:$N$792,Prices!E$35,0)</f>
        <v>#N/A</v>
      </c>
      <c r="F98" s="15" t="e">
        <f>VLOOKUP($A98,Raw!$C$724:$N$792,Prices!F$35,0)</f>
        <v>#N/A</v>
      </c>
      <c r="G98" s="15" t="e">
        <f>VLOOKUP($A98,Raw!$C$724:$N$792,Prices!G$35,0)</f>
        <v>#N/A</v>
      </c>
      <c r="H98" s="15" t="e">
        <f>VLOOKUP($A98,Raw!$C$724:$N$792,Prices!H$35,0)</f>
        <v>#N/A</v>
      </c>
      <c r="I98" s="15" t="e">
        <f>VLOOKUP($A98,Raw!$C$724:$N$792,Prices!I$35,0)</f>
        <v>#N/A</v>
      </c>
      <c r="J98" s="15" t="e">
        <f>VLOOKUP($A98,Raw!$C$724:$N$792,Prices!J$35,0)</f>
        <v>#N/A</v>
      </c>
      <c r="K98" s="15" t="e">
        <f>VLOOKUP($A98,Raw!$C$724:$N$792,Prices!K$35,0)</f>
        <v>#N/A</v>
      </c>
      <c r="L98" s="15" t="e">
        <f>VLOOKUP($A98,Raw!$C$724:$N$792,Prices!L$35,0)</f>
        <v>#N/A</v>
      </c>
      <c r="M98" s="15" t="e">
        <f>VLOOKUP($A98,Raw!$C$724:$N$792,Prices!M$35,0)</f>
        <v>#N/A</v>
      </c>
      <c r="N98" s="15"/>
      <c r="O98" t="s">
        <v>139</v>
      </c>
      <c r="P98" s="16" t="s">
        <v>291</v>
      </c>
      <c r="Q98" s="17" t="e">
        <f>VLOOKUP($O98,Raw!$C$874:$N$978,Prices!Q$35,0)</f>
        <v>#N/A</v>
      </c>
      <c r="R98" s="17" t="e">
        <f>VLOOKUP($O98,Raw!$C$874:$N$978,Prices!R$35,0)</f>
        <v>#N/A</v>
      </c>
      <c r="S98" s="17" t="e">
        <f>VLOOKUP($O98,Raw!$C$874:$N$978,Prices!S$35,0)</f>
        <v>#N/A</v>
      </c>
      <c r="T98" s="17" t="e">
        <f>VLOOKUP($O98,Raw!$C$874:$N$978,Prices!T$35,0)</f>
        <v>#N/A</v>
      </c>
      <c r="U98" s="17" t="e">
        <f>VLOOKUP($O98,Raw!$C$874:$N$978,Prices!U$35,0)</f>
        <v>#N/A</v>
      </c>
      <c r="V98" s="17" t="e">
        <f>VLOOKUP($O98,Raw!$C$874:$N$978,Prices!V$35,0)</f>
        <v>#N/A</v>
      </c>
      <c r="W98" s="17" t="e">
        <f>VLOOKUP($O98,Raw!$C$874:$N$978,Prices!W$35,0)</f>
        <v>#N/A</v>
      </c>
      <c r="X98" s="17" t="e">
        <f>VLOOKUP($O98,Raw!$C$874:$N$978,Prices!X$35,0)</f>
        <v>#N/A</v>
      </c>
      <c r="Y98" s="17" t="e">
        <f>VLOOKUP($O98,Raw!$C$874:$N$978,Prices!Y$35,0)</f>
        <v>#N/A</v>
      </c>
      <c r="Z98" s="17" t="e">
        <f>VLOOKUP($O98,Raw!$C$874:$N$978,Prices!Z$35,0)</f>
        <v>#N/A</v>
      </c>
      <c r="AA98" s="17" t="e">
        <f>VLOOKUP($O98,Raw!$C$874:$N$978,Prices!AA$35,0)</f>
        <v>#N/A</v>
      </c>
      <c r="AC98" t="s">
        <v>139</v>
      </c>
      <c r="AD98" s="16" t="s">
        <v>291</v>
      </c>
      <c r="AE98" s="17" t="e">
        <f>VLOOKUP($AC98,Raw!$C$1024:$N$1128,Prices!AE$35,0)</f>
        <v>#N/A</v>
      </c>
      <c r="AF98" s="17" t="e">
        <f>VLOOKUP($AC98,Raw!$C$1024:$N$1128,Prices!AF$35,0)</f>
        <v>#N/A</v>
      </c>
      <c r="AG98" s="17" t="e">
        <f>VLOOKUP($AC98,Raw!$C$1024:$N$1128,Prices!AG$35,0)</f>
        <v>#N/A</v>
      </c>
      <c r="AH98" s="17" t="e">
        <f>VLOOKUP($AC98,Raw!$C$1024:$N$1128,Prices!AH$35,0)</f>
        <v>#N/A</v>
      </c>
      <c r="AI98" s="17" t="e">
        <f>VLOOKUP($AC98,Raw!$C$1024:$N$1128,Prices!AI$35,0)</f>
        <v>#N/A</v>
      </c>
      <c r="AJ98" s="17" t="e">
        <f>VLOOKUP($AC98,Raw!$C$1024:$N$1128,Prices!AJ$35,0)</f>
        <v>#N/A</v>
      </c>
      <c r="AK98" s="17" t="e">
        <f>VLOOKUP($AC98,Raw!$C$1024:$N$1128,Prices!AK$35,0)</f>
        <v>#N/A</v>
      </c>
      <c r="AL98" s="17" t="e">
        <f>VLOOKUP($AC98,Raw!$C$1024:$N$1128,Prices!AL$35,0)</f>
        <v>#N/A</v>
      </c>
      <c r="AM98" s="17" t="e">
        <f>VLOOKUP($AC98,Raw!$C$1024:$N$1128,Prices!AM$35,0)</f>
        <v>#N/A</v>
      </c>
      <c r="AN98" s="17" t="e">
        <f>VLOOKUP($AC98,Raw!$C$1024:$N$1128,Prices!AN$35,0)</f>
        <v>#N/A</v>
      </c>
      <c r="AO98" s="17" t="e">
        <f>VLOOKUP($AC98,Raw!$C$1024:$N$1128,Prices!AO$35,0)</f>
        <v>#N/A</v>
      </c>
      <c r="AQ98" t="s">
        <v>139</v>
      </c>
      <c r="AR98" s="16" t="s">
        <v>291</v>
      </c>
      <c r="AS98" s="17" t="e">
        <f>VLOOKUP($AQ98,Raw!$C$1174:$N$1278,Prices!AS$35,0)</f>
        <v>#N/A</v>
      </c>
      <c r="AT98" s="17" t="e">
        <f>VLOOKUP($AQ98,Raw!$C$1174:$N$1278,Prices!AT$35,0)</f>
        <v>#N/A</v>
      </c>
      <c r="AU98" s="17" t="e">
        <f>VLOOKUP($AQ98,Raw!$C$1174:$N$1278,Prices!AU$35,0)</f>
        <v>#N/A</v>
      </c>
      <c r="AV98" s="17" t="e">
        <f>VLOOKUP($AQ98,Raw!$C$1174:$N$1278,Prices!AV$35,0)</f>
        <v>#N/A</v>
      </c>
      <c r="AW98" s="17" t="e">
        <f>VLOOKUP($AQ98,Raw!$C$1174:$N$1278,Prices!AW$35,0)</f>
        <v>#N/A</v>
      </c>
      <c r="AX98" s="17" t="e">
        <f>VLOOKUP($AQ98,Raw!$C$1174:$N$1278,Prices!AX$35,0)</f>
        <v>#N/A</v>
      </c>
      <c r="AY98" s="17" t="e">
        <f>VLOOKUP($AQ98,Raw!$C$1174:$N$1278,Prices!AY$35,0)</f>
        <v>#N/A</v>
      </c>
      <c r="AZ98" s="17" t="e">
        <f>VLOOKUP($AQ98,Raw!$C$1174:$N$1278,Prices!AZ$35,0)</f>
        <v>#N/A</v>
      </c>
      <c r="BA98" s="17" t="e">
        <f>VLOOKUP($AQ98,Raw!$C$1174:$N$1278,Prices!BA$35,0)</f>
        <v>#N/A</v>
      </c>
      <c r="BB98" s="17" t="e">
        <f>VLOOKUP($AQ98,Raw!$C$1174:$N$1278,Prices!BB$35,0)</f>
        <v>#N/A</v>
      </c>
      <c r="BC98" s="17" t="e">
        <f>VLOOKUP($AQ98,Raw!$C$1174:$N$1278,Prices!BC$35,0)</f>
        <v>#N/A</v>
      </c>
      <c r="BE98" t="s">
        <v>139</v>
      </c>
      <c r="BF98" s="16" t="s">
        <v>291</v>
      </c>
      <c r="BG98" s="17" t="e">
        <f>VLOOKUP($BE98,Raw!$C$1324:$N$1428,Prices!BG$35,0)</f>
        <v>#N/A</v>
      </c>
      <c r="BH98" s="17" t="e">
        <f>VLOOKUP($BE98,Raw!$C$1324:$N$1428,Prices!BH$35,0)</f>
        <v>#N/A</v>
      </c>
      <c r="BI98" s="17" t="e">
        <f>VLOOKUP($BE98,Raw!$C$1324:$N$1428,Prices!BI$35,0)</f>
        <v>#N/A</v>
      </c>
      <c r="BJ98" s="17" t="e">
        <f>VLOOKUP($BE98,Raw!$C$1324:$N$1428,Prices!BJ$35,0)</f>
        <v>#N/A</v>
      </c>
      <c r="BK98" s="17" t="e">
        <f>VLOOKUP($BE98,Raw!$C$1324:$N$1428,Prices!BK$35,0)</f>
        <v>#N/A</v>
      </c>
      <c r="BL98" s="17" t="e">
        <f>VLOOKUP($BE98,Raw!$C$1324:$N$1428,Prices!BL$35,0)</f>
        <v>#N/A</v>
      </c>
      <c r="BM98" s="17" t="e">
        <f>VLOOKUP($BE98,Raw!$C$1324:$N$1428,Prices!BM$35,0)</f>
        <v>#N/A</v>
      </c>
      <c r="BN98" s="17" t="e">
        <f>VLOOKUP($BE98,Raw!$C$1324:$N$1428,Prices!BN$35,0)</f>
        <v>#N/A</v>
      </c>
      <c r="BO98" s="17" t="e">
        <f>VLOOKUP($BE98,Raw!$C$1324:$N$1428,Prices!BO$35,0)</f>
        <v>#N/A</v>
      </c>
      <c r="BP98" s="17" t="e">
        <f>VLOOKUP($BE98,Raw!$C$1324:$N$1428,Prices!BP$35,0)</f>
        <v>#N/A</v>
      </c>
      <c r="BQ98" s="17" t="e">
        <f>VLOOKUP($BE98,Raw!$C$1324:$N$1428,Prices!BQ$35,0)</f>
        <v>#N/A</v>
      </c>
      <c r="BS98" t="s">
        <v>139</v>
      </c>
      <c r="BT98" s="16" t="s">
        <v>291</v>
      </c>
      <c r="BU98" s="17" t="e">
        <f>VLOOKUP($BS98,Raw!$C$1474:$N$1578,Prices!BU$35,0)</f>
        <v>#N/A</v>
      </c>
      <c r="BV98" s="17" t="e">
        <f>VLOOKUP($BS98,Raw!$C$1474:$N$1578,Prices!BV$35,0)</f>
        <v>#N/A</v>
      </c>
      <c r="BW98" s="17" t="e">
        <f>VLOOKUP($BS98,Raw!$C$1474:$N$1578,Prices!BW$35,0)</f>
        <v>#N/A</v>
      </c>
      <c r="BX98" s="17" t="e">
        <f>VLOOKUP($BS98,Raw!$C$1474:$N$1578,Prices!BX$35,0)</f>
        <v>#N/A</v>
      </c>
      <c r="BY98" s="17" t="e">
        <f>VLOOKUP($BS98,Raw!$C$1474:$N$1578,Prices!BY$35,0)</f>
        <v>#N/A</v>
      </c>
      <c r="BZ98" s="17" t="e">
        <f>VLOOKUP($BS98,Raw!$C$1474:$N$1578,Prices!BZ$35,0)</f>
        <v>#N/A</v>
      </c>
      <c r="CA98" s="17" t="e">
        <f>VLOOKUP($BS98,Raw!$C$1474:$N$1578,Prices!CA$35,0)</f>
        <v>#N/A</v>
      </c>
      <c r="CB98" s="17" t="e">
        <f>VLOOKUP($BS98,Raw!$C$1474:$N$1578,Prices!CB$35,0)</f>
        <v>#N/A</v>
      </c>
      <c r="CC98" s="17" t="e">
        <f>VLOOKUP($BS98,Raw!$C$1474:$N$1578,Prices!CC$35,0)</f>
        <v>#N/A</v>
      </c>
      <c r="CD98" s="17" t="e">
        <f>VLOOKUP($BS98,Raw!$C$1474:$N$1578,Prices!CD$35,0)</f>
        <v>#N/A</v>
      </c>
      <c r="CE98" s="17" t="e">
        <f>VLOOKUP($BS98,Raw!$C$1474:$N$1578,Prices!CE$35,0)</f>
        <v>#N/A</v>
      </c>
      <c r="CG98" t="s">
        <v>139</v>
      </c>
      <c r="CH98" s="16" t="s">
        <v>291</v>
      </c>
      <c r="CI98" s="17" t="e">
        <f>VLOOKUP($CG98,Raw!$C$1624:$N$1728,Prices!CI$35,0)</f>
        <v>#N/A</v>
      </c>
      <c r="CJ98" s="17" t="e">
        <f>VLOOKUP($CG98,Raw!$C$1624:$N$1728,Prices!CJ$35,0)</f>
        <v>#N/A</v>
      </c>
      <c r="CK98" s="17" t="e">
        <f>VLOOKUP($CG98,Raw!$C$1624:$N$1728,Prices!CK$35,0)</f>
        <v>#N/A</v>
      </c>
      <c r="CL98" s="17" t="e">
        <f>VLOOKUP($CG98,Raw!$C$1624:$N$1728,Prices!CL$35,0)</f>
        <v>#N/A</v>
      </c>
      <c r="CM98" s="17" t="e">
        <f>VLOOKUP($CG98,Raw!$C$1624:$N$1728,Prices!CM$35,0)</f>
        <v>#N/A</v>
      </c>
      <c r="CN98" s="17" t="e">
        <f>VLOOKUP($CG98,Raw!$C$1624:$N$1728,Prices!CN$35,0)</f>
        <v>#N/A</v>
      </c>
      <c r="CO98" s="17" t="e">
        <f>VLOOKUP($CG98,Raw!$C$1624:$N$1728,Prices!CO$35,0)</f>
        <v>#N/A</v>
      </c>
      <c r="CP98" s="17" t="e">
        <f>VLOOKUP($CG98,Raw!$C$1624:$N$1728,Prices!CP$35,0)</f>
        <v>#N/A</v>
      </c>
      <c r="CQ98" s="17" t="e">
        <f>VLOOKUP($CG98,Raw!$C$1624:$N$1728,Prices!CQ$35,0)</f>
        <v>#N/A</v>
      </c>
      <c r="CR98" s="17" t="e">
        <f>VLOOKUP($CG98,Raw!$C$1624:$N$1728,Prices!CR$35,0)</f>
        <v>#N/A</v>
      </c>
      <c r="CS98" s="17" t="e">
        <f>VLOOKUP($CG98,Raw!$C$1624:$N$1728,Prices!CS$35,0)</f>
        <v>#N/A</v>
      </c>
    </row>
    <row r="99" spans="1:97" x14ac:dyDescent="0.3">
      <c r="A99" t="s">
        <v>66</v>
      </c>
      <c r="B99" s="14" t="s">
        <v>292</v>
      </c>
      <c r="C99" s="15">
        <f>VLOOKUP($A99,Raw!$C$724:$N$792,Prices!C$35,0)</f>
        <v>7.6131028076338048</v>
      </c>
      <c r="D99" s="15">
        <f>VLOOKUP($A99,Raw!$C$724:$N$792,Prices!D$35,0)</f>
        <v>-0.73012026037490019</v>
      </c>
      <c r="E99" s="15">
        <f>VLOOKUP($A99,Raw!$C$724:$N$792,Prices!E$35,0)</f>
        <v>9.9999999999999995E-8</v>
      </c>
      <c r="F99" s="15">
        <f>VLOOKUP($A99,Raw!$C$724:$N$792,Prices!F$35,0)</f>
        <v>9.9999999999999995E-8</v>
      </c>
      <c r="G99" s="15">
        <f>VLOOKUP($A99,Raw!$C$724:$N$792,Prices!G$35,0)</f>
        <v>9.9999999999999995E-8</v>
      </c>
      <c r="H99" s="15">
        <f>VLOOKUP($A99,Raw!$C$724:$N$792,Prices!H$35,0)</f>
        <v>9.9999999999999995E-8</v>
      </c>
      <c r="I99" s="15">
        <f>VLOOKUP($A99,Raw!$C$724:$N$792,Prices!I$35,0)</f>
        <v>9.9999999999999995E-8</v>
      </c>
      <c r="J99" s="15">
        <f>VLOOKUP($A99,Raw!$C$724:$N$792,Prices!J$35,0)</f>
        <v>9.9999999999999995E-8</v>
      </c>
      <c r="K99" s="15">
        <f>VLOOKUP($A99,Raw!$C$724:$N$792,Prices!K$35,0)</f>
        <v>9.9999999999999995E-8</v>
      </c>
      <c r="L99" s="15">
        <f>VLOOKUP($A99,Raw!$C$724:$N$792,Prices!L$35,0)</f>
        <v>9.9999999999999995E-8</v>
      </c>
      <c r="M99" s="15">
        <f>VLOOKUP($A99,Raw!$C$724:$N$792,Prices!M$35,0)</f>
        <v>9.9999999999999995E-8</v>
      </c>
      <c r="N99" s="15"/>
      <c r="O99" t="s">
        <v>140</v>
      </c>
      <c r="P99" s="16" t="s">
        <v>293</v>
      </c>
      <c r="Q99" s="17" t="e">
        <f>VLOOKUP($O99,Raw!$C$874:$N$978,Prices!Q$35,0)</f>
        <v>#N/A</v>
      </c>
      <c r="R99" s="17" t="e">
        <f>VLOOKUP($O99,Raw!$C$874:$N$978,Prices!R$35,0)</f>
        <v>#N/A</v>
      </c>
      <c r="S99" s="17" t="e">
        <f>VLOOKUP($O99,Raw!$C$874:$N$978,Prices!S$35,0)</f>
        <v>#N/A</v>
      </c>
      <c r="T99" s="17" t="e">
        <f>VLOOKUP($O99,Raw!$C$874:$N$978,Prices!T$35,0)</f>
        <v>#N/A</v>
      </c>
      <c r="U99" s="17" t="e">
        <f>VLOOKUP($O99,Raw!$C$874:$N$978,Prices!U$35,0)</f>
        <v>#N/A</v>
      </c>
      <c r="V99" s="17" t="e">
        <f>VLOOKUP($O99,Raw!$C$874:$N$978,Prices!V$35,0)</f>
        <v>#N/A</v>
      </c>
      <c r="W99" s="17" t="e">
        <f>VLOOKUP($O99,Raw!$C$874:$N$978,Prices!W$35,0)</f>
        <v>#N/A</v>
      </c>
      <c r="X99" s="17" t="e">
        <f>VLOOKUP($O99,Raw!$C$874:$N$978,Prices!X$35,0)</f>
        <v>#N/A</v>
      </c>
      <c r="Y99" s="17" t="e">
        <f>VLOOKUP($O99,Raw!$C$874:$N$978,Prices!Y$35,0)</f>
        <v>#N/A</v>
      </c>
      <c r="Z99" s="17" t="e">
        <f>VLOOKUP($O99,Raw!$C$874:$N$978,Prices!Z$35,0)</f>
        <v>#N/A</v>
      </c>
      <c r="AA99" s="17" t="e">
        <f>VLOOKUP($O99,Raw!$C$874:$N$978,Prices!AA$35,0)</f>
        <v>#N/A</v>
      </c>
      <c r="AC99" t="s">
        <v>140</v>
      </c>
      <c r="AD99" s="16" t="s">
        <v>293</v>
      </c>
      <c r="AE99" s="17" t="e">
        <f>VLOOKUP($AC99,Raw!$C$1024:$N$1128,Prices!AE$35,0)</f>
        <v>#N/A</v>
      </c>
      <c r="AF99" s="17" t="e">
        <f>VLOOKUP($AC99,Raw!$C$1024:$N$1128,Prices!AF$35,0)</f>
        <v>#N/A</v>
      </c>
      <c r="AG99" s="17" t="e">
        <f>VLOOKUP($AC99,Raw!$C$1024:$N$1128,Prices!AG$35,0)</f>
        <v>#N/A</v>
      </c>
      <c r="AH99" s="17" t="e">
        <f>VLOOKUP($AC99,Raw!$C$1024:$N$1128,Prices!AH$35,0)</f>
        <v>#N/A</v>
      </c>
      <c r="AI99" s="17" t="e">
        <f>VLOOKUP($AC99,Raw!$C$1024:$N$1128,Prices!AI$35,0)</f>
        <v>#N/A</v>
      </c>
      <c r="AJ99" s="17" t="e">
        <f>VLOOKUP($AC99,Raw!$C$1024:$N$1128,Prices!AJ$35,0)</f>
        <v>#N/A</v>
      </c>
      <c r="AK99" s="17" t="e">
        <f>VLOOKUP($AC99,Raw!$C$1024:$N$1128,Prices!AK$35,0)</f>
        <v>#N/A</v>
      </c>
      <c r="AL99" s="17" t="e">
        <f>VLOOKUP($AC99,Raw!$C$1024:$N$1128,Prices!AL$35,0)</f>
        <v>#N/A</v>
      </c>
      <c r="AM99" s="17" t="e">
        <f>VLOOKUP($AC99,Raw!$C$1024:$N$1128,Prices!AM$35,0)</f>
        <v>#N/A</v>
      </c>
      <c r="AN99" s="17" t="e">
        <f>VLOOKUP($AC99,Raw!$C$1024:$N$1128,Prices!AN$35,0)</f>
        <v>#N/A</v>
      </c>
      <c r="AO99" s="17" t="e">
        <f>VLOOKUP($AC99,Raw!$C$1024:$N$1128,Prices!AO$35,0)</f>
        <v>#N/A</v>
      </c>
      <c r="AQ99" t="s">
        <v>140</v>
      </c>
      <c r="AR99" s="16" t="s">
        <v>293</v>
      </c>
      <c r="AS99" s="17" t="e">
        <f>VLOOKUP($AQ99,Raw!$C$1174:$N$1278,Prices!AS$35,0)</f>
        <v>#N/A</v>
      </c>
      <c r="AT99" s="17" t="e">
        <f>VLOOKUP($AQ99,Raw!$C$1174:$N$1278,Prices!AT$35,0)</f>
        <v>#N/A</v>
      </c>
      <c r="AU99" s="17" t="e">
        <f>VLOOKUP($AQ99,Raw!$C$1174:$N$1278,Prices!AU$35,0)</f>
        <v>#N/A</v>
      </c>
      <c r="AV99" s="17" t="e">
        <f>VLOOKUP($AQ99,Raw!$C$1174:$N$1278,Prices!AV$35,0)</f>
        <v>#N/A</v>
      </c>
      <c r="AW99" s="17" t="e">
        <f>VLOOKUP($AQ99,Raw!$C$1174:$N$1278,Prices!AW$35,0)</f>
        <v>#N/A</v>
      </c>
      <c r="AX99" s="17" t="e">
        <f>VLOOKUP($AQ99,Raw!$C$1174:$N$1278,Prices!AX$35,0)</f>
        <v>#N/A</v>
      </c>
      <c r="AY99" s="17" t="e">
        <f>VLOOKUP($AQ99,Raw!$C$1174:$N$1278,Prices!AY$35,0)</f>
        <v>#N/A</v>
      </c>
      <c r="AZ99" s="17" t="e">
        <f>VLOOKUP($AQ99,Raw!$C$1174:$N$1278,Prices!AZ$35,0)</f>
        <v>#N/A</v>
      </c>
      <c r="BA99" s="17" t="e">
        <f>VLOOKUP($AQ99,Raw!$C$1174:$N$1278,Prices!BA$35,0)</f>
        <v>#N/A</v>
      </c>
      <c r="BB99" s="17" t="e">
        <f>VLOOKUP($AQ99,Raw!$C$1174:$N$1278,Prices!BB$35,0)</f>
        <v>#N/A</v>
      </c>
      <c r="BC99" s="17" t="e">
        <f>VLOOKUP($AQ99,Raw!$C$1174:$N$1278,Prices!BC$35,0)</f>
        <v>#N/A</v>
      </c>
      <c r="BE99" t="s">
        <v>140</v>
      </c>
      <c r="BF99" s="16" t="s">
        <v>293</v>
      </c>
      <c r="BG99" s="17" t="e">
        <f>VLOOKUP($BE99,Raw!$C$1324:$N$1428,Prices!BG$35,0)</f>
        <v>#N/A</v>
      </c>
      <c r="BH99" s="17" t="e">
        <f>VLOOKUP($BE99,Raw!$C$1324:$N$1428,Prices!BH$35,0)</f>
        <v>#N/A</v>
      </c>
      <c r="BI99" s="17" t="e">
        <f>VLOOKUP($BE99,Raw!$C$1324:$N$1428,Prices!BI$35,0)</f>
        <v>#N/A</v>
      </c>
      <c r="BJ99" s="17" t="e">
        <f>VLOOKUP($BE99,Raw!$C$1324:$N$1428,Prices!BJ$35,0)</f>
        <v>#N/A</v>
      </c>
      <c r="BK99" s="17" t="e">
        <f>VLOOKUP($BE99,Raw!$C$1324:$N$1428,Prices!BK$35,0)</f>
        <v>#N/A</v>
      </c>
      <c r="BL99" s="17" t="e">
        <f>VLOOKUP($BE99,Raw!$C$1324:$N$1428,Prices!BL$35,0)</f>
        <v>#N/A</v>
      </c>
      <c r="BM99" s="17" t="e">
        <f>VLOOKUP($BE99,Raw!$C$1324:$N$1428,Prices!BM$35,0)</f>
        <v>#N/A</v>
      </c>
      <c r="BN99" s="17" t="e">
        <f>VLOOKUP($BE99,Raw!$C$1324:$N$1428,Prices!BN$35,0)</f>
        <v>#N/A</v>
      </c>
      <c r="BO99" s="17" t="e">
        <f>VLOOKUP($BE99,Raw!$C$1324:$N$1428,Prices!BO$35,0)</f>
        <v>#N/A</v>
      </c>
      <c r="BP99" s="17" t="e">
        <f>VLOOKUP($BE99,Raw!$C$1324:$N$1428,Prices!BP$35,0)</f>
        <v>#N/A</v>
      </c>
      <c r="BQ99" s="17" t="e">
        <f>VLOOKUP($BE99,Raw!$C$1324:$N$1428,Prices!BQ$35,0)</f>
        <v>#N/A</v>
      </c>
      <c r="BS99" t="s">
        <v>140</v>
      </c>
      <c r="BT99" s="16" t="s">
        <v>293</v>
      </c>
      <c r="BU99" s="17" t="e">
        <f>VLOOKUP($BS99,Raw!$C$1474:$N$1578,Prices!BU$35,0)</f>
        <v>#N/A</v>
      </c>
      <c r="BV99" s="17" t="e">
        <f>VLOOKUP($BS99,Raw!$C$1474:$N$1578,Prices!BV$35,0)</f>
        <v>#N/A</v>
      </c>
      <c r="BW99" s="17" t="e">
        <f>VLOOKUP($BS99,Raw!$C$1474:$N$1578,Prices!BW$35,0)</f>
        <v>#N/A</v>
      </c>
      <c r="BX99" s="17" t="e">
        <f>VLOOKUP($BS99,Raw!$C$1474:$N$1578,Prices!BX$35,0)</f>
        <v>#N/A</v>
      </c>
      <c r="BY99" s="17" t="e">
        <f>VLOOKUP($BS99,Raw!$C$1474:$N$1578,Prices!BY$35,0)</f>
        <v>#N/A</v>
      </c>
      <c r="BZ99" s="17" t="e">
        <f>VLOOKUP($BS99,Raw!$C$1474:$N$1578,Prices!BZ$35,0)</f>
        <v>#N/A</v>
      </c>
      <c r="CA99" s="17" t="e">
        <f>VLOOKUP($BS99,Raw!$C$1474:$N$1578,Prices!CA$35,0)</f>
        <v>#N/A</v>
      </c>
      <c r="CB99" s="17" t="e">
        <f>VLOOKUP($BS99,Raw!$C$1474:$N$1578,Prices!CB$35,0)</f>
        <v>#N/A</v>
      </c>
      <c r="CC99" s="17" t="e">
        <f>VLOOKUP($BS99,Raw!$C$1474:$N$1578,Prices!CC$35,0)</f>
        <v>#N/A</v>
      </c>
      <c r="CD99" s="17" t="e">
        <f>VLOOKUP($BS99,Raw!$C$1474:$N$1578,Prices!CD$35,0)</f>
        <v>#N/A</v>
      </c>
      <c r="CE99" s="17" t="e">
        <f>VLOOKUP($BS99,Raw!$C$1474:$N$1578,Prices!CE$35,0)</f>
        <v>#N/A</v>
      </c>
      <c r="CG99" t="s">
        <v>140</v>
      </c>
      <c r="CH99" s="16" t="s">
        <v>293</v>
      </c>
      <c r="CI99" s="17" t="e">
        <f>VLOOKUP($CG99,Raw!$C$1624:$N$1728,Prices!CI$35,0)</f>
        <v>#N/A</v>
      </c>
      <c r="CJ99" s="17" t="e">
        <f>VLOOKUP($CG99,Raw!$C$1624:$N$1728,Prices!CJ$35,0)</f>
        <v>#N/A</v>
      </c>
      <c r="CK99" s="17" t="e">
        <f>VLOOKUP($CG99,Raw!$C$1624:$N$1728,Prices!CK$35,0)</f>
        <v>#N/A</v>
      </c>
      <c r="CL99" s="17" t="e">
        <f>VLOOKUP($CG99,Raw!$C$1624:$N$1728,Prices!CL$35,0)</f>
        <v>#N/A</v>
      </c>
      <c r="CM99" s="17" t="e">
        <f>VLOOKUP($CG99,Raw!$C$1624:$N$1728,Prices!CM$35,0)</f>
        <v>#N/A</v>
      </c>
      <c r="CN99" s="17" t="e">
        <f>VLOOKUP($CG99,Raw!$C$1624:$N$1728,Prices!CN$35,0)</f>
        <v>#N/A</v>
      </c>
      <c r="CO99" s="17" t="e">
        <f>VLOOKUP($CG99,Raw!$C$1624:$N$1728,Prices!CO$35,0)</f>
        <v>#N/A</v>
      </c>
      <c r="CP99" s="17" t="e">
        <f>VLOOKUP($CG99,Raw!$C$1624:$N$1728,Prices!CP$35,0)</f>
        <v>#N/A</v>
      </c>
      <c r="CQ99" s="17" t="e">
        <f>VLOOKUP($CG99,Raw!$C$1624:$N$1728,Prices!CQ$35,0)</f>
        <v>#N/A</v>
      </c>
      <c r="CR99" s="17" t="e">
        <f>VLOOKUP($CG99,Raw!$C$1624:$N$1728,Prices!CR$35,0)</f>
        <v>#N/A</v>
      </c>
      <c r="CS99" s="17" t="e">
        <f>VLOOKUP($CG99,Raw!$C$1624:$N$1728,Prices!CS$35,0)</f>
        <v>#N/A</v>
      </c>
    </row>
    <row r="100" spans="1:97" x14ac:dyDescent="0.3">
      <c r="A100" t="s">
        <v>67</v>
      </c>
      <c r="B100" s="14" t="s">
        <v>294</v>
      </c>
      <c r="C100" s="15" t="e">
        <f>VLOOKUP($A100,Raw!$C$724:$N$792,Prices!C$35,0)</f>
        <v>#N/A</v>
      </c>
      <c r="D100" s="15" t="e">
        <f>VLOOKUP($A100,Raw!$C$724:$N$792,Prices!D$35,0)</f>
        <v>#N/A</v>
      </c>
      <c r="E100" s="15" t="e">
        <f>VLOOKUP($A100,Raw!$C$724:$N$792,Prices!E$35,0)</f>
        <v>#N/A</v>
      </c>
      <c r="F100" s="15" t="e">
        <f>VLOOKUP($A100,Raw!$C$724:$N$792,Prices!F$35,0)</f>
        <v>#N/A</v>
      </c>
      <c r="G100" s="15" t="e">
        <f>VLOOKUP($A100,Raw!$C$724:$N$792,Prices!G$35,0)</f>
        <v>#N/A</v>
      </c>
      <c r="H100" s="15" t="e">
        <f>VLOOKUP($A100,Raw!$C$724:$N$792,Prices!H$35,0)</f>
        <v>#N/A</v>
      </c>
      <c r="I100" s="15" t="e">
        <f>VLOOKUP($A100,Raw!$C$724:$N$792,Prices!I$35,0)</f>
        <v>#N/A</v>
      </c>
      <c r="J100" s="15" t="e">
        <f>VLOOKUP($A100,Raw!$C$724:$N$792,Prices!J$35,0)</f>
        <v>#N/A</v>
      </c>
      <c r="K100" s="15" t="e">
        <f>VLOOKUP($A100,Raw!$C$724:$N$792,Prices!K$35,0)</f>
        <v>#N/A</v>
      </c>
      <c r="L100" s="15" t="e">
        <f>VLOOKUP($A100,Raw!$C$724:$N$792,Prices!L$35,0)</f>
        <v>#N/A</v>
      </c>
      <c r="M100" s="15" t="e">
        <f>VLOOKUP($A100,Raw!$C$724:$N$792,Prices!M$35,0)</f>
        <v>#N/A</v>
      </c>
      <c r="N100" s="15"/>
      <c r="O100" t="s">
        <v>141</v>
      </c>
      <c r="P100" s="16" t="s">
        <v>295</v>
      </c>
      <c r="Q100" s="17" t="e">
        <f>VLOOKUP($O100,Raw!$C$874:$N$978,Prices!Q$35,0)</f>
        <v>#N/A</v>
      </c>
      <c r="R100" s="17" t="e">
        <f>VLOOKUP($O100,Raw!$C$874:$N$978,Prices!R$35,0)</f>
        <v>#N/A</v>
      </c>
      <c r="S100" s="17" t="e">
        <f>VLOOKUP($O100,Raw!$C$874:$N$978,Prices!S$35,0)</f>
        <v>#N/A</v>
      </c>
      <c r="T100" s="17" t="e">
        <f>VLOOKUP($O100,Raw!$C$874:$N$978,Prices!T$35,0)</f>
        <v>#N/A</v>
      </c>
      <c r="U100" s="17" t="e">
        <f>VLOOKUP($O100,Raw!$C$874:$N$978,Prices!U$35,0)</f>
        <v>#N/A</v>
      </c>
      <c r="V100" s="17" t="e">
        <f>VLOOKUP($O100,Raw!$C$874:$N$978,Prices!V$35,0)</f>
        <v>#N/A</v>
      </c>
      <c r="W100" s="17" t="e">
        <f>VLOOKUP($O100,Raw!$C$874:$N$978,Prices!W$35,0)</f>
        <v>#N/A</v>
      </c>
      <c r="X100" s="17" t="e">
        <f>VLOOKUP($O100,Raw!$C$874:$N$978,Prices!X$35,0)</f>
        <v>#N/A</v>
      </c>
      <c r="Y100" s="17" t="e">
        <f>VLOOKUP($O100,Raw!$C$874:$N$978,Prices!Y$35,0)</f>
        <v>#N/A</v>
      </c>
      <c r="Z100" s="17" t="e">
        <f>VLOOKUP($O100,Raw!$C$874:$N$978,Prices!Z$35,0)</f>
        <v>#N/A</v>
      </c>
      <c r="AA100" s="17" t="e">
        <f>VLOOKUP($O100,Raw!$C$874:$N$978,Prices!AA$35,0)</f>
        <v>#N/A</v>
      </c>
      <c r="AC100" t="s">
        <v>141</v>
      </c>
      <c r="AD100" s="16" t="s">
        <v>295</v>
      </c>
      <c r="AE100" s="17" t="e">
        <f>VLOOKUP($AC100,Raw!$C$1024:$N$1128,Prices!AE$35,0)</f>
        <v>#N/A</v>
      </c>
      <c r="AF100" s="17" t="e">
        <f>VLOOKUP($AC100,Raw!$C$1024:$N$1128,Prices!AF$35,0)</f>
        <v>#N/A</v>
      </c>
      <c r="AG100" s="17" t="e">
        <f>VLOOKUP($AC100,Raw!$C$1024:$N$1128,Prices!AG$35,0)</f>
        <v>#N/A</v>
      </c>
      <c r="AH100" s="17" t="e">
        <f>VLOOKUP($AC100,Raw!$C$1024:$N$1128,Prices!AH$35,0)</f>
        <v>#N/A</v>
      </c>
      <c r="AI100" s="17" t="e">
        <f>VLOOKUP($AC100,Raw!$C$1024:$N$1128,Prices!AI$35,0)</f>
        <v>#N/A</v>
      </c>
      <c r="AJ100" s="17" t="e">
        <f>VLOOKUP($AC100,Raw!$C$1024:$N$1128,Prices!AJ$35,0)</f>
        <v>#N/A</v>
      </c>
      <c r="AK100" s="17" t="e">
        <f>VLOOKUP($AC100,Raw!$C$1024:$N$1128,Prices!AK$35,0)</f>
        <v>#N/A</v>
      </c>
      <c r="AL100" s="17" t="e">
        <f>VLOOKUP($AC100,Raw!$C$1024:$N$1128,Prices!AL$35,0)</f>
        <v>#N/A</v>
      </c>
      <c r="AM100" s="17" t="e">
        <f>VLOOKUP($AC100,Raw!$C$1024:$N$1128,Prices!AM$35,0)</f>
        <v>#N/A</v>
      </c>
      <c r="AN100" s="17" t="e">
        <f>VLOOKUP($AC100,Raw!$C$1024:$N$1128,Prices!AN$35,0)</f>
        <v>#N/A</v>
      </c>
      <c r="AO100" s="17" t="e">
        <f>VLOOKUP($AC100,Raw!$C$1024:$N$1128,Prices!AO$35,0)</f>
        <v>#N/A</v>
      </c>
      <c r="AQ100" t="s">
        <v>141</v>
      </c>
      <c r="AR100" s="16" t="s">
        <v>295</v>
      </c>
      <c r="AS100" s="17" t="e">
        <f>VLOOKUP($AQ100,Raw!$C$1174:$N$1278,Prices!AS$35,0)</f>
        <v>#N/A</v>
      </c>
      <c r="AT100" s="17" t="e">
        <f>VLOOKUP($AQ100,Raw!$C$1174:$N$1278,Prices!AT$35,0)</f>
        <v>#N/A</v>
      </c>
      <c r="AU100" s="17" t="e">
        <f>VLOOKUP($AQ100,Raw!$C$1174:$N$1278,Prices!AU$35,0)</f>
        <v>#N/A</v>
      </c>
      <c r="AV100" s="17" t="e">
        <f>VLOOKUP($AQ100,Raw!$C$1174:$N$1278,Prices!AV$35,0)</f>
        <v>#N/A</v>
      </c>
      <c r="AW100" s="17" t="e">
        <f>VLOOKUP($AQ100,Raw!$C$1174:$N$1278,Prices!AW$35,0)</f>
        <v>#N/A</v>
      </c>
      <c r="AX100" s="17" t="e">
        <f>VLOOKUP($AQ100,Raw!$C$1174:$N$1278,Prices!AX$35,0)</f>
        <v>#N/A</v>
      </c>
      <c r="AY100" s="17" t="e">
        <f>VLOOKUP($AQ100,Raw!$C$1174:$N$1278,Prices!AY$35,0)</f>
        <v>#N/A</v>
      </c>
      <c r="AZ100" s="17" t="e">
        <f>VLOOKUP($AQ100,Raw!$C$1174:$N$1278,Prices!AZ$35,0)</f>
        <v>#N/A</v>
      </c>
      <c r="BA100" s="17" t="e">
        <f>VLOOKUP($AQ100,Raw!$C$1174:$N$1278,Prices!BA$35,0)</f>
        <v>#N/A</v>
      </c>
      <c r="BB100" s="17" t="e">
        <f>VLOOKUP($AQ100,Raw!$C$1174:$N$1278,Prices!BB$35,0)</f>
        <v>#N/A</v>
      </c>
      <c r="BC100" s="17" t="e">
        <f>VLOOKUP($AQ100,Raw!$C$1174:$N$1278,Prices!BC$35,0)</f>
        <v>#N/A</v>
      </c>
      <c r="BE100" t="s">
        <v>141</v>
      </c>
      <c r="BF100" s="16" t="s">
        <v>295</v>
      </c>
      <c r="BG100" s="17" t="e">
        <f>VLOOKUP($BE100,Raw!$C$1324:$N$1428,Prices!BG$35,0)</f>
        <v>#N/A</v>
      </c>
      <c r="BH100" s="17" t="e">
        <f>VLOOKUP($BE100,Raw!$C$1324:$N$1428,Prices!BH$35,0)</f>
        <v>#N/A</v>
      </c>
      <c r="BI100" s="17" t="e">
        <f>VLOOKUP($BE100,Raw!$C$1324:$N$1428,Prices!BI$35,0)</f>
        <v>#N/A</v>
      </c>
      <c r="BJ100" s="17" t="e">
        <f>VLOOKUP($BE100,Raw!$C$1324:$N$1428,Prices!BJ$35,0)</f>
        <v>#N/A</v>
      </c>
      <c r="BK100" s="17" t="e">
        <f>VLOOKUP($BE100,Raw!$C$1324:$N$1428,Prices!BK$35,0)</f>
        <v>#N/A</v>
      </c>
      <c r="BL100" s="17" t="e">
        <f>VLOOKUP($BE100,Raw!$C$1324:$N$1428,Prices!BL$35,0)</f>
        <v>#N/A</v>
      </c>
      <c r="BM100" s="17" t="e">
        <f>VLOOKUP($BE100,Raw!$C$1324:$N$1428,Prices!BM$35,0)</f>
        <v>#N/A</v>
      </c>
      <c r="BN100" s="17" t="e">
        <f>VLOOKUP($BE100,Raw!$C$1324:$N$1428,Prices!BN$35,0)</f>
        <v>#N/A</v>
      </c>
      <c r="BO100" s="17" t="e">
        <f>VLOOKUP($BE100,Raw!$C$1324:$N$1428,Prices!BO$35,0)</f>
        <v>#N/A</v>
      </c>
      <c r="BP100" s="17" t="e">
        <f>VLOOKUP($BE100,Raw!$C$1324:$N$1428,Prices!BP$35,0)</f>
        <v>#N/A</v>
      </c>
      <c r="BQ100" s="17" t="e">
        <f>VLOOKUP($BE100,Raw!$C$1324:$N$1428,Prices!BQ$35,0)</f>
        <v>#N/A</v>
      </c>
      <c r="BS100" t="s">
        <v>141</v>
      </c>
      <c r="BT100" s="16" t="s">
        <v>295</v>
      </c>
      <c r="BU100" s="17" t="e">
        <f>VLOOKUP($BS100,Raw!$C$1474:$N$1578,Prices!BU$35,0)</f>
        <v>#N/A</v>
      </c>
      <c r="BV100" s="17" t="e">
        <f>VLOOKUP($BS100,Raw!$C$1474:$N$1578,Prices!BV$35,0)</f>
        <v>#N/A</v>
      </c>
      <c r="BW100" s="17" t="e">
        <f>VLOOKUP($BS100,Raw!$C$1474:$N$1578,Prices!BW$35,0)</f>
        <v>#N/A</v>
      </c>
      <c r="BX100" s="17" t="e">
        <f>VLOOKUP($BS100,Raw!$C$1474:$N$1578,Prices!BX$35,0)</f>
        <v>#N/A</v>
      </c>
      <c r="BY100" s="17" t="e">
        <f>VLOOKUP($BS100,Raw!$C$1474:$N$1578,Prices!BY$35,0)</f>
        <v>#N/A</v>
      </c>
      <c r="BZ100" s="17" t="e">
        <f>VLOOKUP($BS100,Raw!$C$1474:$N$1578,Prices!BZ$35,0)</f>
        <v>#N/A</v>
      </c>
      <c r="CA100" s="17" t="e">
        <f>VLOOKUP($BS100,Raw!$C$1474:$N$1578,Prices!CA$35,0)</f>
        <v>#N/A</v>
      </c>
      <c r="CB100" s="17" t="e">
        <f>VLOOKUP($BS100,Raw!$C$1474:$N$1578,Prices!CB$35,0)</f>
        <v>#N/A</v>
      </c>
      <c r="CC100" s="17" t="e">
        <f>VLOOKUP($BS100,Raw!$C$1474:$N$1578,Prices!CC$35,0)</f>
        <v>#N/A</v>
      </c>
      <c r="CD100" s="17" t="e">
        <f>VLOOKUP($BS100,Raw!$C$1474:$N$1578,Prices!CD$35,0)</f>
        <v>#N/A</v>
      </c>
      <c r="CE100" s="17" t="e">
        <f>VLOOKUP($BS100,Raw!$C$1474:$N$1578,Prices!CE$35,0)</f>
        <v>#N/A</v>
      </c>
      <c r="CG100" t="s">
        <v>141</v>
      </c>
      <c r="CH100" s="16" t="s">
        <v>295</v>
      </c>
      <c r="CI100" s="17" t="e">
        <f>VLOOKUP($CG100,Raw!$C$1624:$N$1728,Prices!CI$35,0)</f>
        <v>#N/A</v>
      </c>
      <c r="CJ100" s="17" t="e">
        <f>VLOOKUP($CG100,Raw!$C$1624:$N$1728,Prices!CJ$35,0)</f>
        <v>#N/A</v>
      </c>
      <c r="CK100" s="17" t="e">
        <f>VLOOKUP($CG100,Raw!$C$1624:$N$1728,Prices!CK$35,0)</f>
        <v>#N/A</v>
      </c>
      <c r="CL100" s="17" t="e">
        <f>VLOOKUP($CG100,Raw!$C$1624:$N$1728,Prices!CL$35,0)</f>
        <v>#N/A</v>
      </c>
      <c r="CM100" s="17" t="e">
        <f>VLOOKUP($CG100,Raw!$C$1624:$N$1728,Prices!CM$35,0)</f>
        <v>#N/A</v>
      </c>
      <c r="CN100" s="17" t="e">
        <f>VLOOKUP($CG100,Raw!$C$1624:$N$1728,Prices!CN$35,0)</f>
        <v>#N/A</v>
      </c>
      <c r="CO100" s="17" t="e">
        <f>VLOOKUP($CG100,Raw!$C$1624:$N$1728,Prices!CO$35,0)</f>
        <v>#N/A</v>
      </c>
      <c r="CP100" s="17" t="e">
        <f>VLOOKUP($CG100,Raw!$C$1624:$N$1728,Prices!CP$35,0)</f>
        <v>#N/A</v>
      </c>
      <c r="CQ100" s="17" t="e">
        <f>VLOOKUP($CG100,Raw!$C$1624:$N$1728,Prices!CQ$35,0)</f>
        <v>#N/A</v>
      </c>
      <c r="CR100" s="17" t="e">
        <f>VLOOKUP($CG100,Raw!$C$1624:$N$1728,Prices!CR$35,0)</f>
        <v>#N/A</v>
      </c>
      <c r="CS100" s="17" t="e">
        <f>VLOOKUP($CG100,Raw!$C$1624:$N$1728,Prices!CS$35,0)</f>
        <v>#N/A</v>
      </c>
    </row>
    <row r="101" spans="1:97" x14ac:dyDescent="0.3">
      <c r="A101" t="s">
        <v>68</v>
      </c>
      <c r="B101" s="14" t="s">
        <v>296</v>
      </c>
      <c r="C101" s="15" t="e">
        <f>VLOOKUP($A101,Raw!$C$724:$N$792,Prices!C$35,0)</f>
        <v>#N/A</v>
      </c>
      <c r="D101" s="15" t="e">
        <f>VLOOKUP($A101,Raw!$C$724:$N$792,Prices!D$35,0)</f>
        <v>#N/A</v>
      </c>
      <c r="E101" s="15" t="e">
        <f>VLOOKUP($A101,Raw!$C$724:$N$792,Prices!E$35,0)</f>
        <v>#N/A</v>
      </c>
      <c r="F101" s="15" t="e">
        <f>VLOOKUP($A101,Raw!$C$724:$N$792,Prices!F$35,0)</f>
        <v>#N/A</v>
      </c>
      <c r="G101" s="15" t="e">
        <f>VLOOKUP($A101,Raw!$C$724:$N$792,Prices!G$35,0)</f>
        <v>#N/A</v>
      </c>
      <c r="H101" s="15" t="e">
        <f>VLOOKUP($A101,Raw!$C$724:$N$792,Prices!H$35,0)</f>
        <v>#N/A</v>
      </c>
      <c r="I101" s="15" t="e">
        <f>VLOOKUP($A101,Raw!$C$724:$N$792,Prices!I$35,0)</f>
        <v>#N/A</v>
      </c>
      <c r="J101" s="15" t="e">
        <f>VLOOKUP($A101,Raw!$C$724:$N$792,Prices!J$35,0)</f>
        <v>#N/A</v>
      </c>
      <c r="K101" s="15" t="e">
        <f>VLOOKUP($A101,Raw!$C$724:$N$792,Prices!K$35,0)</f>
        <v>#N/A</v>
      </c>
      <c r="L101" s="15" t="e">
        <f>VLOOKUP($A101,Raw!$C$724:$N$792,Prices!L$35,0)</f>
        <v>#N/A</v>
      </c>
      <c r="M101" s="15" t="e">
        <f>VLOOKUP($A101,Raw!$C$724:$N$792,Prices!M$35,0)</f>
        <v>#N/A</v>
      </c>
      <c r="N101" s="15"/>
      <c r="O101" t="s">
        <v>142</v>
      </c>
      <c r="P101" s="16" t="s">
        <v>297</v>
      </c>
      <c r="Q101" s="17" t="e">
        <f>VLOOKUP($O101,Raw!$C$874:$N$978,Prices!Q$35,0)</f>
        <v>#N/A</v>
      </c>
      <c r="R101" s="17" t="e">
        <f>VLOOKUP($O101,Raw!$C$874:$N$978,Prices!R$35,0)</f>
        <v>#N/A</v>
      </c>
      <c r="S101" s="17" t="e">
        <f>VLOOKUP($O101,Raw!$C$874:$N$978,Prices!S$35,0)</f>
        <v>#N/A</v>
      </c>
      <c r="T101" s="17" t="e">
        <f>VLOOKUP($O101,Raw!$C$874:$N$978,Prices!T$35,0)</f>
        <v>#N/A</v>
      </c>
      <c r="U101" s="17" t="e">
        <f>VLOOKUP($O101,Raw!$C$874:$N$978,Prices!U$35,0)</f>
        <v>#N/A</v>
      </c>
      <c r="V101" s="17" t="e">
        <f>VLOOKUP($O101,Raw!$C$874:$N$978,Prices!V$35,0)</f>
        <v>#N/A</v>
      </c>
      <c r="W101" s="17" t="e">
        <f>VLOOKUP($O101,Raw!$C$874:$N$978,Prices!W$35,0)</f>
        <v>#N/A</v>
      </c>
      <c r="X101" s="17" t="e">
        <f>VLOOKUP($O101,Raw!$C$874:$N$978,Prices!X$35,0)</f>
        <v>#N/A</v>
      </c>
      <c r="Y101" s="17" t="e">
        <f>VLOOKUP($O101,Raw!$C$874:$N$978,Prices!Y$35,0)</f>
        <v>#N/A</v>
      </c>
      <c r="Z101" s="17" t="e">
        <f>VLOOKUP($O101,Raw!$C$874:$N$978,Prices!Z$35,0)</f>
        <v>#N/A</v>
      </c>
      <c r="AA101" s="17" t="e">
        <f>VLOOKUP($O101,Raw!$C$874:$N$978,Prices!AA$35,0)</f>
        <v>#N/A</v>
      </c>
      <c r="AC101" t="s">
        <v>142</v>
      </c>
      <c r="AD101" s="16" t="s">
        <v>297</v>
      </c>
      <c r="AE101" s="17" t="e">
        <f>VLOOKUP($AC101,Raw!$C$1024:$N$1128,Prices!AE$35,0)</f>
        <v>#N/A</v>
      </c>
      <c r="AF101" s="17" t="e">
        <f>VLOOKUP($AC101,Raw!$C$1024:$N$1128,Prices!AF$35,0)</f>
        <v>#N/A</v>
      </c>
      <c r="AG101" s="17" t="e">
        <f>VLOOKUP($AC101,Raw!$C$1024:$N$1128,Prices!AG$35,0)</f>
        <v>#N/A</v>
      </c>
      <c r="AH101" s="17" t="e">
        <f>VLOOKUP($AC101,Raw!$C$1024:$N$1128,Prices!AH$35,0)</f>
        <v>#N/A</v>
      </c>
      <c r="AI101" s="17" t="e">
        <f>VLOOKUP($AC101,Raw!$C$1024:$N$1128,Prices!AI$35,0)</f>
        <v>#N/A</v>
      </c>
      <c r="AJ101" s="17" t="e">
        <f>VLOOKUP($AC101,Raw!$C$1024:$N$1128,Prices!AJ$35,0)</f>
        <v>#N/A</v>
      </c>
      <c r="AK101" s="17" t="e">
        <f>VLOOKUP($AC101,Raw!$C$1024:$N$1128,Prices!AK$35,0)</f>
        <v>#N/A</v>
      </c>
      <c r="AL101" s="17" t="e">
        <f>VLOOKUP($AC101,Raw!$C$1024:$N$1128,Prices!AL$35,0)</f>
        <v>#N/A</v>
      </c>
      <c r="AM101" s="17" t="e">
        <f>VLOOKUP($AC101,Raw!$C$1024:$N$1128,Prices!AM$35,0)</f>
        <v>#N/A</v>
      </c>
      <c r="AN101" s="17" t="e">
        <f>VLOOKUP($AC101,Raw!$C$1024:$N$1128,Prices!AN$35,0)</f>
        <v>#N/A</v>
      </c>
      <c r="AO101" s="17" t="e">
        <f>VLOOKUP($AC101,Raw!$C$1024:$N$1128,Prices!AO$35,0)</f>
        <v>#N/A</v>
      </c>
      <c r="AQ101" t="s">
        <v>142</v>
      </c>
      <c r="AR101" s="16" t="s">
        <v>297</v>
      </c>
      <c r="AS101" s="17" t="e">
        <f>VLOOKUP($AQ101,Raw!$C$1174:$N$1278,Prices!AS$35,0)</f>
        <v>#N/A</v>
      </c>
      <c r="AT101" s="17" t="e">
        <f>VLOOKUP($AQ101,Raw!$C$1174:$N$1278,Prices!AT$35,0)</f>
        <v>#N/A</v>
      </c>
      <c r="AU101" s="17" t="e">
        <f>VLOOKUP($AQ101,Raw!$C$1174:$N$1278,Prices!AU$35,0)</f>
        <v>#N/A</v>
      </c>
      <c r="AV101" s="17" t="e">
        <f>VLOOKUP($AQ101,Raw!$C$1174:$N$1278,Prices!AV$35,0)</f>
        <v>#N/A</v>
      </c>
      <c r="AW101" s="17" t="e">
        <f>VLOOKUP($AQ101,Raw!$C$1174:$N$1278,Prices!AW$35,0)</f>
        <v>#N/A</v>
      </c>
      <c r="AX101" s="17" t="e">
        <f>VLOOKUP($AQ101,Raw!$C$1174:$N$1278,Prices!AX$35,0)</f>
        <v>#N/A</v>
      </c>
      <c r="AY101" s="17" t="e">
        <f>VLOOKUP($AQ101,Raw!$C$1174:$N$1278,Prices!AY$35,0)</f>
        <v>#N/A</v>
      </c>
      <c r="AZ101" s="17" t="e">
        <f>VLOOKUP($AQ101,Raw!$C$1174:$N$1278,Prices!AZ$35,0)</f>
        <v>#N/A</v>
      </c>
      <c r="BA101" s="17" t="e">
        <f>VLOOKUP($AQ101,Raw!$C$1174:$N$1278,Prices!BA$35,0)</f>
        <v>#N/A</v>
      </c>
      <c r="BB101" s="17" t="e">
        <f>VLOOKUP($AQ101,Raw!$C$1174:$N$1278,Prices!BB$35,0)</f>
        <v>#N/A</v>
      </c>
      <c r="BC101" s="17" t="e">
        <f>VLOOKUP($AQ101,Raw!$C$1174:$N$1278,Prices!BC$35,0)</f>
        <v>#N/A</v>
      </c>
      <c r="BE101" t="s">
        <v>142</v>
      </c>
      <c r="BF101" s="16" t="s">
        <v>297</v>
      </c>
      <c r="BG101" s="17" t="e">
        <f>VLOOKUP($BE101,Raw!$C$1324:$N$1428,Prices!BG$35,0)</f>
        <v>#N/A</v>
      </c>
      <c r="BH101" s="17" t="e">
        <f>VLOOKUP($BE101,Raw!$C$1324:$N$1428,Prices!BH$35,0)</f>
        <v>#N/A</v>
      </c>
      <c r="BI101" s="17" t="e">
        <f>VLOOKUP($BE101,Raw!$C$1324:$N$1428,Prices!BI$35,0)</f>
        <v>#N/A</v>
      </c>
      <c r="BJ101" s="17" t="e">
        <f>VLOOKUP($BE101,Raw!$C$1324:$N$1428,Prices!BJ$35,0)</f>
        <v>#N/A</v>
      </c>
      <c r="BK101" s="17" t="e">
        <f>VLOOKUP($BE101,Raw!$C$1324:$N$1428,Prices!BK$35,0)</f>
        <v>#N/A</v>
      </c>
      <c r="BL101" s="17" t="e">
        <f>VLOOKUP($BE101,Raw!$C$1324:$N$1428,Prices!BL$35,0)</f>
        <v>#N/A</v>
      </c>
      <c r="BM101" s="17" t="e">
        <f>VLOOKUP($BE101,Raw!$C$1324:$N$1428,Prices!BM$35,0)</f>
        <v>#N/A</v>
      </c>
      <c r="BN101" s="17" t="e">
        <f>VLOOKUP($BE101,Raw!$C$1324:$N$1428,Prices!BN$35,0)</f>
        <v>#N/A</v>
      </c>
      <c r="BO101" s="17" t="e">
        <f>VLOOKUP($BE101,Raw!$C$1324:$N$1428,Prices!BO$35,0)</f>
        <v>#N/A</v>
      </c>
      <c r="BP101" s="17" t="e">
        <f>VLOOKUP($BE101,Raw!$C$1324:$N$1428,Prices!BP$35,0)</f>
        <v>#N/A</v>
      </c>
      <c r="BQ101" s="17" t="e">
        <f>VLOOKUP($BE101,Raw!$C$1324:$N$1428,Prices!BQ$35,0)</f>
        <v>#N/A</v>
      </c>
      <c r="BS101" t="s">
        <v>142</v>
      </c>
      <c r="BT101" s="16" t="s">
        <v>297</v>
      </c>
      <c r="BU101" s="17" t="e">
        <f>VLOOKUP($BS101,Raw!$C$1474:$N$1578,Prices!BU$35,0)</f>
        <v>#N/A</v>
      </c>
      <c r="BV101" s="17" t="e">
        <f>VLOOKUP($BS101,Raw!$C$1474:$N$1578,Prices!BV$35,0)</f>
        <v>#N/A</v>
      </c>
      <c r="BW101" s="17" t="e">
        <f>VLOOKUP($BS101,Raw!$C$1474:$N$1578,Prices!BW$35,0)</f>
        <v>#N/A</v>
      </c>
      <c r="BX101" s="17" t="e">
        <f>VLOOKUP($BS101,Raw!$C$1474:$N$1578,Prices!BX$35,0)</f>
        <v>#N/A</v>
      </c>
      <c r="BY101" s="17" t="e">
        <f>VLOOKUP($BS101,Raw!$C$1474:$N$1578,Prices!BY$35,0)</f>
        <v>#N/A</v>
      </c>
      <c r="BZ101" s="17" t="e">
        <f>VLOOKUP($BS101,Raw!$C$1474:$N$1578,Prices!BZ$35,0)</f>
        <v>#N/A</v>
      </c>
      <c r="CA101" s="17" t="e">
        <f>VLOOKUP($BS101,Raw!$C$1474:$N$1578,Prices!CA$35,0)</f>
        <v>#N/A</v>
      </c>
      <c r="CB101" s="17" t="e">
        <f>VLOOKUP($BS101,Raw!$C$1474:$N$1578,Prices!CB$35,0)</f>
        <v>#N/A</v>
      </c>
      <c r="CC101" s="17" t="e">
        <f>VLOOKUP($BS101,Raw!$C$1474:$N$1578,Prices!CC$35,0)</f>
        <v>#N/A</v>
      </c>
      <c r="CD101" s="17" t="e">
        <f>VLOOKUP($BS101,Raw!$C$1474:$N$1578,Prices!CD$35,0)</f>
        <v>#N/A</v>
      </c>
      <c r="CE101" s="17" t="e">
        <f>VLOOKUP($BS101,Raw!$C$1474:$N$1578,Prices!CE$35,0)</f>
        <v>#N/A</v>
      </c>
      <c r="CG101" t="s">
        <v>142</v>
      </c>
      <c r="CH101" s="16" t="s">
        <v>297</v>
      </c>
      <c r="CI101" s="17" t="e">
        <f>VLOOKUP($CG101,Raw!$C$1624:$N$1728,Prices!CI$35,0)</f>
        <v>#N/A</v>
      </c>
      <c r="CJ101" s="17" t="e">
        <f>VLOOKUP($CG101,Raw!$C$1624:$N$1728,Prices!CJ$35,0)</f>
        <v>#N/A</v>
      </c>
      <c r="CK101" s="17" t="e">
        <f>VLOOKUP($CG101,Raw!$C$1624:$N$1728,Prices!CK$35,0)</f>
        <v>#N/A</v>
      </c>
      <c r="CL101" s="17" t="e">
        <f>VLOOKUP($CG101,Raw!$C$1624:$N$1728,Prices!CL$35,0)</f>
        <v>#N/A</v>
      </c>
      <c r="CM101" s="17" t="e">
        <f>VLOOKUP($CG101,Raw!$C$1624:$N$1728,Prices!CM$35,0)</f>
        <v>#N/A</v>
      </c>
      <c r="CN101" s="17" t="e">
        <f>VLOOKUP($CG101,Raw!$C$1624:$N$1728,Prices!CN$35,0)</f>
        <v>#N/A</v>
      </c>
      <c r="CO101" s="17" t="e">
        <f>VLOOKUP($CG101,Raw!$C$1624:$N$1728,Prices!CO$35,0)</f>
        <v>#N/A</v>
      </c>
      <c r="CP101" s="17" t="e">
        <f>VLOOKUP($CG101,Raw!$C$1624:$N$1728,Prices!CP$35,0)</f>
        <v>#N/A</v>
      </c>
      <c r="CQ101" s="17" t="e">
        <f>VLOOKUP($CG101,Raw!$C$1624:$N$1728,Prices!CQ$35,0)</f>
        <v>#N/A</v>
      </c>
      <c r="CR101" s="17" t="e">
        <f>VLOOKUP($CG101,Raw!$C$1624:$N$1728,Prices!CR$35,0)</f>
        <v>#N/A</v>
      </c>
      <c r="CS101" s="17" t="e">
        <f>VLOOKUP($CG101,Raw!$C$1624:$N$1728,Prices!CS$35,0)</f>
        <v>#N/A</v>
      </c>
    </row>
    <row r="102" spans="1:97" x14ac:dyDescent="0.3">
      <c r="A102" t="s">
        <v>69</v>
      </c>
      <c r="B102" s="14" t="s">
        <v>298</v>
      </c>
      <c r="C102" s="15" t="e">
        <f>VLOOKUP($A102,Raw!$C$724:$N$792,Prices!C$35,0)</f>
        <v>#N/A</v>
      </c>
      <c r="D102" s="15" t="e">
        <f>VLOOKUP($A102,Raw!$C$724:$N$792,Prices!D$35,0)</f>
        <v>#N/A</v>
      </c>
      <c r="E102" s="15" t="e">
        <f>VLOOKUP($A102,Raw!$C$724:$N$792,Prices!E$35,0)</f>
        <v>#N/A</v>
      </c>
      <c r="F102" s="15" t="e">
        <f>VLOOKUP($A102,Raw!$C$724:$N$792,Prices!F$35,0)</f>
        <v>#N/A</v>
      </c>
      <c r="G102" s="15" t="e">
        <f>VLOOKUP($A102,Raw!$C$724:$N$792,Prices!G$35,0)</f>
        <v>#N/A</v>
      </c>
      <c r="H102" s="15" t="e">
        <f>VLOOKUP($A102,Raw!$C$724:$N$792,Prices!H$35,0)</f>
        <v>#N/A</v>
      </c>
      <c r="I102" s="15" t="e">
        <f>VLOOKUP($A102,Raw!$C$724:$N$792,Prices!I$35,0)</f>
        <v>#N/A</v>
      </c>
      <c r="J102" s="15" t="e">
        <f>VLOOKUP($A102,Raw!$C$724:$N$792,Prices!J$35,0)</f>
        <v>#N/A</v>
      </c>
      <c r="K102" s="15" t="e">
        <f>VLOOKUP($A102,Raw!$C$724:$N$792,Prices!K$35,0)</f>
        <v>#N/A</v>
      </c>
      <c r="L102" s="15" t="e">
        <f>VLOOKUP($A102,Raw!$C$724:$N$792,Prices!L$35,0)</f>
        <v>#N/A</v>
      </c>
      <c r="M102" s="15" t="e">
        <f>VLOOKUP($A102,Raw!$C$724:$N$792,Prices!M$35,0)</f>
        <v>#N/A</v>
      </c>
      <c r="N102" s="15"/>
      <c r="O102" t="s">
        <v>143</v>
      </c>
      <c r="P102" s="16" t="s">
        <v>299</v>
      </c>
      <c r="Q102" s="17" t="e">
        <f>VLOOKUP($O102,Raw!$C$874:$N$978,Prices!Q$35,0)</f>
        <v>#N/A</v>
      </c>
      <c r="R102" s="17" t="e">
        <f>VLOOKUP($O102,Raw!$C$874:$N$978,Prices!R$35,0)</f>
        <v>#N/A</v>
      </c>
      <c r="S102" s="17" t="e">
        <f>VLOOKUP($O102,Raw!$C$874:$N$978,Prices!S$35,0)</f>
        <v>#N/A</v>
      </c>
      <c r="T102" s="17" t="e">
        <f>VLOOKUP($O102,Raw!$C$874:$N$978,Prices!T$35,0)</f>
        <v>#N/A</v>
      </c>
      <c r="U102" s="17" t="e">
        <f>VLOOKUP($O102,Raw!$C$874:$N$978,Prices!U$35,0)</f>
        <v>#N/A</v>
      </c>
      <c r="V102" s="17" t="e">
        <f>VLOOKUP($O102,Raw!$C$874:$N$978,Prices!V$35,0)</f>
        <v>#N/A</v>
      </c>
      <c r="W102" s="17" t="e">
        <f>VLOOKUP($O102,Raw!$C$874:$N$978,Prices!W$35,0)</f>
        <v>#N/A</v>
      </c>
      <c r="X102" s="17" t="e">
        <f>VLOOKUP($O102,Raw!$C$874:$N$978,Prices!X$35,0)</f>
        <v>#N/A</v>
      </c>
      <c r="Y102" s="17" t="e">
        <f>VLOOKUP($O102,Raw!$C$874:$N$978,Prices!Y$35,0)</f>
        <v>#N/A</v>
      </c>
      <c r="Z102" s="17" t="e">
        <f>VLOOKUP($O102,Raw!$C$874:$N$978,Prices!Z$35,0)</f>
        <v>#N/A</v>
      </c>
      <c r="AA102" s="17" t="e">
        <f>VLOOKUP($O102,Raw!$C$874:$N$978,Prices!AA$35,0)</f>
        <v>#N/A</v>
      </c>
      <c r="AC102" t="s">
        <v>143</v>
      </c>
      <c r="AD102" s="16" t="s">
        <v>299</v>
      </c>
      <c r="AE102" s="17" t="e">
        <f>VLOOKUP($AC102,Raw!$C$1024:$N$1128,Prices!AE$35,0)</f>
        <v>#N/A</v>
      </c>
      <c r="AF102" s="17" t="e">
        <f>VLOOKUP($AC102,Raw!$C$1024:$N$1128,Prices!AF$35,0)</f>
        <v>#N/A</v>
      </c>
      <c r="AG102" s="17" t="e">
        <f>VLOOKUP($AC102,Raw!$C$1024:$N$1128,Prices!AG$35,0)</f>
        <v>#N/A</v>
      </c>
      <c r="AH102" s="17" t="e">
        <f>VLOOKUP($AC102,Raw!$C$1024:$N$1128,Prices!AH$35,0)</f>
        <v>#N/A</v>
      </c>
      <c r="AI102" s="17" t="e">
        <f>VLOOKUP($AC102,Raw!$C$1024:$N$1128,Prices!AI$35,0)</f>
        <v>#N/A</v>
      </c>
      <c r="AJ102" s="17" t="e">
        <f>VLOOKUP($AC102,Raw!$C$1024:$N$1128,Prices!AJ$35,0)</f>
        <v>#N/A</v>
      </c>
      <c r="AK102" s="17" t="e">
        <f>VLOOKUP($AC102,Raw!$C$1024:$N$1128,Prices!AK$35,0)</f>
        <v>#N/A</v>
      </c>
      <c r="AL102" s="17" t="e">
        <f>VLOOKUP($AC102,Raw!$C$1024:$N$1128,Prices!AL$35,0)</f>
        <v>#N/A</v>
      </c>
      <c r="AM102" s="17" t="e">
        <f>VLOOKUP($AC102,Raw!$C$1024:$N$1128,Prices!AM$35,0)</f>
        <v>#N/A</v>
      </c>
      <c r="AN102" s="17" t="e">
        <f>VLOOKUP($AC102,Raw!$C$1024:$N$1128,Prices!AN$35,0)</f>
        <v>#N/A</v>
      </c>
      <c r="AO102" s="17" t="e">
        <f>VLOOKUP($AC102,Raw!$C$1024:$N$1128,Prices!AO$35,0)</f>
        <v>#N/A</v>
      </c>
      <c r="AQ102" t="s">
        <v>143</v>
      </c>
      <c r="AR102" s="16" t="s">
        <v>299</v>
      </c>
      <c r="AS102" s="17" t="e">
        <f>VLOOKUP($AQ102,Raw!$C$1174:$N$1278,Prices!AS$35,0)</f>
        <v>#N/A</v>
      </c>
      <c r="AT102" s="17" t="e">
        <f>VLOOKUP($AQ102,Raw!$C$1174:$N$1278,Prices!AT$35,0)</f>
        <v>#N/A</v>
      </c>
      <c r="AU102" s="17" t="e">
        <f>VLOOKUP($AQ102,Raw!$C$1174:$N$1278,Prices!AU$35,0)</f>
        <v>#N/A</v>
      </c>
      <c r="AV102" s="17" t="e">
        <f>VLOOKUP($AQ102,Raw!$C$1174:$N$1278,Prices!AV$35,0)</f>
        <v>#N/A</v>
      </c>
      <c r="AW102" s="17" t="e">
        <f>VLOOKUP($AQ102,Raw!$C$1174:$N$1278,Prices!AW$35,0)</f>
        <v>#N/A</v>
      </c>
      <c r="AX102" s="17" t="e">
        <f>VLOOKUP($AQ102,Raw!$C$1174:$N$1278,Prices!AX$35,0)</f>
        <v>#N/A</v>
      </c>
      <c r="AY102" s="17" t="e">
        <f>VLOOKUP($AQ102,Raw!$C$1174:$N$1278,Prices!AY$35,0)</f>
        <v>#N/A</v>
      </c>
      <c r="AZ102" s="17" t="e">
        <f>VLOOKUP($AQ102,Raw!$C$1174:$N$1278,Prices!AZ$35,0)</f>
        <v>#N/A</v>
      </c>
      <c r="BA102" s="17" t="e">
        <f>VLOOKUP($AQ102,Raw!$C$1174:$N$1278,Prices!BA$35,0)</f>
        <v>#N/A</v>
      </c>
      <c r="BB102" s="17" t="e">
        <f>VLOOKUP($AQ102,Raw!$C$1174:$N$1278,Prices!BB$35,0)</f>
        <v>#N/A</v>
      </c>
      <c r="BC102" s="17" t="e">
        <f>VLOOKUP($AQ102,Raw!$C$1174:$N$1278,Prices!BC$35,0)</f>
        <v>#N/A</v>
      </c>
      <c r="BE102" t="s">
        <v>143</v>
      </c>
      <c r="BF102" s="16" t="s">
        <v>299</v>
      </c>
      <c r="BG102" s="17" t="e">
        <f>VLOOKUP($BE102,Raw!$C$1324:$N$1428,Prices!BG$35,0)</f>
        <v>#N/A</v>
      </c>
      <c r="BH102" s="17" t="e">
        <f>VLOOKUP($BE102,Raw!$C$1324:$N$1428,Prices!BH$35,0)</f>
        <v>#N/A</v>
      </c>
      <c r="BI102" s="17" t="e">
        <f>VLOOKUP($BE102,Raw!$C$1324:$N$1428,Prices!BI$35,0)</f>
        <v>#N/A</v>
      </c>
      <c r="BJ102" s="17" t="e">
        <f>VLOOKUP($BE102,Raw!$C$1324:$N$1428,Prices!BJ$35,0)</f>
        <v>#N/A</v>
      </c>
      <c r="BK102" s="17" t="e">
        <f>VLOOKUP($BE102,Raw!$C$1324:$N$1428,Prices!BK$35,0)</f>
        <v>#N/A</v>
      </c>
      <c r="BL102" s="17" t="e">
        <f>VLOOKUP($BE102,Raw!$C$1324:$N$1428,Prices!BL$35,0)</f>
        <v>#N/A</v>
      </c>
      <c r="BM102" s="17" t="e">
        <f>VLOOKUP($BE102,Raw!$C$1324:$N$1428,Prices!BM$35,0)</f>
        <v>#N/A</v>
      </c>
      <c r="BN102" s="17" t="e">
        <f>VLOOKUP($BE102,Raw!$C$1324:$N$1428,Prices!BN$35,0)</f>
        <v>#N/A</v>
      </c>
      <c r="BO102" s="17" t="e">
        <f>VLOOKUP($BE102,Raw!$C$1324:$N$1428,Prices!BO$35,0)</f>
        <v>#N/A</v>
      </c>
      <c r="BP102" s="17" t="e">
        <f>VLOOKUP($BE102,Raw!$C$1324:$N$1428,Prices!BP$35,0)</f>
        <v>#N/A</v>
      </c>
      <c r="BQ102" s="17" t="e">
        <f>VLOOKUP($BE102,Raw!$C$1324:$N$1428,Prices!BQ$35,0)</f>
        <v>#N/A</v>
      </c>
      <c r="BS102" t="s">
        <v>143</v>
      </c>
      <c r="BT102" s="16" t="s">
        <v>299</v>
      </c>
      <c r="BU102" s="17" t="e">
        <f>VLOOKUP($BS102,Raw!$C$1474:$N$1578,Prices!BU$35,0)</f>
        <v>#N/A</v>
      </c>
      <c r="BV102" s="17" t="e">
        <f>VLOOKUP($BS102,Raw!$C$1474:$N$1578,Prices!BV$35,0)</f>
        <v>#N/A</v>
      </c>
      <c r="BW102" s="17" t="e">
        <f>VLOOKUP($BS102,Raw!$C$1474:$N$1578,Prices!BW$35,0)</f>
        <v>#N/A</v>
      </c>
      <c r="BX102" s="17" t="e">
        <f>VLOOKUP($BS102,Raw!$C$1474:$N$1578,Prices!BX$35,0)</f>
        <v>#N/A</v>
      </c>
      <c r="BY102" s="17" t="e">
        <f>VLOOKUP($BS102,Raw!$C$1474:$N$1578,Prices!BY$35,0)</f>
        <v>#N/A</v>
      </c>
      <c r="BZ102" s="17" t="e">
        <f>VLOOKUP($BS102,Raw!$C$1474:$N$1578,Prices!BZ$35,0)</f>
        <v>#N/A</v>
      </c>
      <c r="CA102" s="17" t="e">
        <f>VLOOKUP($BS102,Raw!$C$1474:$N$1578,Prices!CA$35,0)</f>
        <v>#N/A</v>
      </c>
      <c r="CB102" s="17" t="e">
        <f>VLOOKUP($BS102,Raw!$C$1474:$N$1578,Prices!CB$35,0)</f>
        <v>#N/A</v>
      </c>
      <c r="CC102" s="17" t="e">
        <f>VLOOKUP($BS102,Raw!$C$1474:$N$1578,Prices!CC$35,0)</f>
        <v>#N/A</v>
      </c>
      <c r="CD102" s="17" t="e">
        <f>VLOOKUP($BS102,Raw!$C$1474:$N$1578,Prices!CD$35,0)</f>
        <v>#N/A</v>
      </c>
      <c r="CE102" s="17" t="e">
        <f>VLOOKUP($BS102,Raw!$C$1474:$N$1578,Prices!CE$35,0)</f>
        <v>#N/A</v>
      </c>
      <c r="CG102" t="s">
        <v>143</v>
      </c>
      <c r="CH102" s="16" t="s">
        <v>299</v>
      </c>
      <c r="CI102" s="17" t="e">
        <f>VLOOKUP($CG102,Raw!$C$1624:$N$1728,Prices!CI$35,0)</f>
        <v>#N/A</v>
      </c>
      <c r="CJ102" s="17" t="e">
        <f>VLOOKUP($CG102,Raw!$C$1624:$N$1728,Prices!CJ$35,0)</f>
        <v>#N/A</v>
      </c>
      <c r="CK102" s="17" t="e">
        <f>VLOOKUP($CG102,Raw!$C$1624:$N$1728,Prices!CK$35,0)</f>
        <v>#N/A</v>
      </c>
      <c r="CL102" s="17" t="e">
        <f>VLOOKUP($CG102,Raw!$C$1624:$N$1728,Prices!CL$35,0)</f>
        <v>#N/A</v>
      </c>
      <c r="CM102" s="17" t="e">
        <f>VLOOKUP($CG102,Raw!$C$1624:$N$1728,Prices!CM$35,0)</f>
        <v>#N/A</v>
      </c>
      <c r="CN102" s="17" t="e">
        <f>VLOOKUP($CG102,Raw!$C$1624:$N$1728,Prices!CN$35,0)</f>
        <v>#N/A</v>
      </c>
      <c r="CO102" s="17" t="e">
        <f>VLOOKUP($CG102,Raw!$C$1624:$N$1728,Prices!CO$35,0)</f>
        <v>#N/A</v>
      </c>
      <c r="CP102" s="17" t="e">
        <f>VLOOKUP($CG102,Raw!$C$1624:$N$1728,Prices!CP$35,0)</f>
        <v>#N/A</v>
      </c>
      <c r="CQ102" s="17" t="e">
        <f>VLOOKUP($CG102,Raw!$C$1624:$N$1728,Prices!CQ$35,0)</f>
        <v>#N/A</v>
      </c>
      <c r="CR102" s="17" t="e">
        <f>VLOOKUP($CG102,Raw!$C$1624:$N$1728,Prices!CR$35,0)</f>
        <v>#N/A</v>
      </c>
      <c r="CS102" s="17" t="e">
        <f>VLOOKUP($CG102,Raw!$C$1624:$N$1728,Prices!CS$35,0)</f>
        <v>#N/A</v>
      </c>
    </row>
    <row r="103" spans="1:97" x14ac:dyDescent="0.3">
      <c r="A103" t="s">
        <v>70</v>
      </c>
      <c r="B103" s="12" t="s">
        <v>300</v>
      </c>
      <c r="C103" s="13" t="e">
        <f>VLOOKUP($A103,Raw!$C$724:$N$792,Prices!C$35,0)</f>
        <v>#N/A</v>
      </c>
      <c r="D103" s="13" t="e">
        <f>VLOOKUP($A103,Raw!$C$724:$N$792,Prices!D$35,0)</f>
        <v>#N/A</v>
      </c>
      <c r="E103" s="13" t="e">
        <f>VLOOKUP($A103,Raw!$C$724:$N$792,Prices!E$35,0)</f>
        <v>#N/A</v>
      </c>
      <c r="F103" s="13" t="e">
        <f>VLOOKUP($A103,Raw!$C$724:$N$792,Prices!F$35,0)</f>
        <v>#N/A</v>
      </c>
      <c r="G103" s="13" t="e">
        <f>VLOOKUP($A103,Raw!$C$724:$N$792,Prices!G$35,0)</f>
        <v>#N/A</v>
      </c>
      <c r="H103" s="13" t="e">
        <f>VLOOKUP($A103,Raw!$C$724:$N$792,Prices!H$35,0)</f>
        <v>#N/A</v>
      </c>
      <c r="I103" s="13" t="e">
        <f>VLOOKUP($A103,Raw!$C$724:$N$792,Prices!I$35,0)</f>
        <v>#N/A</v>
      </c>
      <c r="J103" s="13" t="e">
        <f>VLOOKUP($A103,Raw!$C$724:$N$792,Prices!J$35,0)</f>
        <v>#N/A</v>
      </c>
      <c r="K103" s="13" t="e">
        <f>VLOOKUP($A103,Raw!$C$724:$N$792,Prices!K$35,0)</f>
        <v>#N/A</v>
      </c>
      <c r="L103" s="13" t="e">
        <f>VLOOKUP($A103,Raw!$C$724:$N$792,Prices!L$35,0)</f>
        <v>#N/A</v>
      </c>
      <c r="M103" s="13" t="e">
        <f>VLOOKUP($A103,Raw!$C$724:$N$792,Prices!M$35,0)</f>
        <v>#N/A</v>
      </c>
      <c r="N103" s="13"/>
      <c r="O103" t="s">
        <v>144</v>
      </c>
      <c r="P103" s="16" t="s">
        <v>301</v>
      </c>
      <c r="Q103" s="17" t="e">
        <f>VLOOKUP($O103,Raw!$C$874:$N$978,Prices!Q$35,0)</f>
        <v>#N/A</v>
      </c>
      <c r="R103" s="17" t="e">
        <f>VLOOKUP($O103,Raw!$C$874:$N$978,Prices!R$35,0)</f>
        <v>#N/A</v>
      </c>
      <c r="S103" s="17" t="e">
        <f>VLOOKUP($O103,Raw!$C$874:$N$978,Prices!S$35,0)</f>
        <v>#N/A</v>
      </c>
      <c r="T103" s="17" t="e">
        <f>VLOOKUP($O103,Raw!$C$874:$N$978,Prices!T$35,0)</f>
        <v>#N/A</v>
      </c>
      <c r="U103" s="17" t="e">
        <f>VLOOKUP($O103,Raw!$C$874:$N$978,Prices!U$35,0)</f>
        <v>#N/A</v>
      </c>
      <c r="V103" s="17" t="e">
        <f>VLOOKUP($O103,Raw!$C$874:$N$978,Prices!V$35,0)</f>
        <v>#N/A</v>
      </c>
      <c r="W103" s="17" t="e">
        <f>VLOOKUP($O103,Raw!$C$874:$N$978,Prices!W$35,0)</f>
        <v>#N/A</v>
      </c>
      <c r="X103" s="17" t="e">
        <f>VLOOKUP($O103,Raw!$C$874:$N$978,Prices!X$35,0)</f>
        <v>#N/A</v>
      </c>
      <c r="Y103" s="17" t="e">
        <f>VLOOKUP($O103,Raw!$C$874:$N$978,Prices!Y$35,0)</f>
        <v>#N/A</v>
      </c>
      <c r="Z103" s="17" t="e">
        <f>VLOOKUP($O103,Raw!$C$874:$N$978,Prices!Z$35,0)</f>
        <v>#N/A</v>
      </c>
      <c r="AA103" s="17" t="e">
        <f>VLOOKUP($O103,Raw!$C$874:$N$978,Prices!AA$35,0)</f>
        <v>#N/A</v>
      </c>
      <c r="AC103" t="s">
        <v>144</v>
      </c>
      <c r="AD103" s="16" t="s">
        <v>301</v>
      </c>
      <c r="AE103" s="17" t="e">
        <f>VLOOKUP($AC103,Raw!$C$1024:$N$1128,Prices!AE$35,0)</f>
        <v>#N/A</v>
      </c>
      <c r="AF103" s="17" t="e">
        <f>VLOOKUP($AC103,Raw!$C$1024:$N$1128,Prices!AF$35,0)</f>
        <v>#N/A</v>
      </c>
      <c r="AG103" s="17" t="e">
        <f>VLOOKUP($AC103,Raw!$C$1024:$N$1128,Prices!AG$35,0)</f>
        <v>#N/A</v>
      </c>
      <c r="AH103" s="17" t="e">
        <f>VLOOKUP($AC103,Raw!$C$1024:$N$1128,Prices!AH$35,0)</f>
        <v>#N/A</v>
      </c>
      <c r="AI103" s="17" t="e">
        <f>VLOOKUP($AC103,Raw!$C$1024:$N$1128,Prices!AI$35,0)</f>
        <v>#N/A</v>
      </c>
      <c r="AJ103" s="17" t="e">
        <f>VLOOKUP($AC103,Raw!$C$1024:$N$1128,Prices!AJ$35,0)</f>
        <v>#N/A</v>
      </c>
      <c r="AK103" s="17" t="e">
        <f>VLOOKUP($AC103,Raw!$C$1024:$N$1128,Prices!AK$35,0)</f>
        <v>#N/A</v>
      </c>
      <c r="AL103" s="17" t="e">
        <f>VLOOKUP($AC103,Raw!$C$1024:$N$1128,Prices!AL$35,0)</f>
        <v>#N/A</v>
      </c>
      <c r="AM103" s="17" t="e">
        <f>VLOOKUP($AC103,Raw!$C$1024:$N$1128,Prices!AM$35,0)</f>
        <v>#N/A</v>
      </c>
      <c r="AN103" s="17" t="e">
        <f>VLOOKUP($AC103,Raw!$C$1024:$N$1128,Prices!AN$35,0)</f>
        <v>#N/A</v>
      </c>
      <c r="AO103" s="17" t="e">
        <f>VLOOKUP($AC103,Raw!$C$1024:$N$1128,Prices!AO$35,0)</f>
        <v>#N/A</v>
      </c>
      <c r="AQ103" t="s">
        <v>144</v>
      </c>
      <c r="AR103" s="16" t="s">
        <v>301</v>
      </c>
      <c r="AS103" s="17" t="e">
        <f>VLOOKUP($AQ103,Raw!$C$1174:$N$1278,Prices!AS$35,0)</f>
        <v>#N/A</v>
      </c>
      <c r="AT103" s="17" t="e">
        <f>VLOOKUP($AQ103,Raw!$C$1174:$N$1278,Prices!AT$35,0)</f>
        <v>#N/A</v>
      </c>
      <c r="AU103" s="17" t="e">
        <f>VLOOKUP($AQ103,Raw!$C$1174:$N$1278,Prices!AU$35,0)</f>
        <v>#N/A</v>
      </c>
      <c r="AV103" s="17" t="e">
        <f>VLOOKUP($AQ103,Raw!$C$1174:$N$1278,Prices!AV$35,0)</f>
        <v>#N/A</v>
      </c>
      <c r="AW103" s="17" t="e">
        <f>VLOOKUP($AQ103,Raw!$C$1174:$N$1278,Prices!AW$35,0)</f>
        <v>#N/A</v>
      </c>
      <c r="AX103" s="17" t="e">
        <f>VLOOKUP($AQ103,Raw!$C$1174:$N$1278,Prices!AX$35,0)</f>
        <v>#N/A</v>
      </c>
      <c r="AY103" s="17" t="e">
        <f>VLOOKUP($AQ103,Raw!$C$1174:$N$1278,Prices!AY$35,0)</f>
        <v>#N/A</v>
      </c>
      <c r="AZ103" s="17" t="e">
        <f>VLOOKUP($AQ103,Raw!$C$1174:$N$1278,Prices!AZ$35,0)</f>
        <v>#N/A</v>
      </c>
      <c r="BA103" s="17" t="e">
        <f>VLOOKUP($AQ103,Raw!$C$1174:$N$1278,Prices!BA$35,0)</f>
        <v>#N/A</v>
      </c>
      <c r="BB103" s="17" t="e">
        <f>VLOOKUP($AQ103,Raw!$C$1174:$N$1278,Prices!BB$35,0)</f>
        <v>#N/A</v>
      </c>
      <c r="BC103" s="17" t="e">
        <f>VLOOKUP($AQ103,Raw!$C$1174:$N$1278,Prices!BC$35,0)</f>
        <v>#N/A</v>
      </c>
      <c r="BE103" t="s">
        <v>144</v>
      </c>
      <c r="BF103" s="16" t="s">
        <v>301</v>
      </c>
      <c r="BG103" s="17" t="e">
        <f>VLOOKUP($BE103,Raw!$C$1324:$N$1428,Prices!BG$35,0)</f>
        <v>#N/A</v>
      </c>
      <c r="BH103" s="17" t="e">
        <f>VLOOKUP($BE103,Raw!$C$1324:$N$1428,Prices!BH$35,0)</f>
        <v>#N/A</v>
      </c>
      <c r="BI103" s="17" t="e">
        <f>VLOOKUP($BE103,Raw!$C$1324:$N$1428,Prices!BI$35,0)</f>
        <v>#N/A</v>
      </c>
      <c r="BJ103" s="17" t="e">
        <f>VLOOKUP($BE103,Raw!$C$1324:$N$1428,Prices!BJ$35,0)</f>
        <v>#N/A</v>
      </c>
      <c r="BK103" s="17" t="e">
        <f>VLOOKUP($BE103,Raw!$C$1324:$N$1428,Prices!BK$35,0)</f>
        <v>#N/A</v>
      </c>
      <c r="BL103" s="17" t="e">
        <f>VLOOKUP($BE103,Raw!$C$1324:$N$1428,Prices!BL$35,0)</f>
        <v>#N/A</v>
      </c>
      <c r="BM103" s="17" t="e">
        <f>VLOOKUP($BE103,Raw!$C$1324:$N$1428,Prices!BM$35,0)</f>
        <v>#N/A</v>
      </c>
      <c r="BN103" s="17" t="e">
        <f>VLOOKUP($BE103,Raw!$C$1324:$N$1428,Prices!BN$35,0)</f>
        <v>#N/A</v>
      </c>
      <c r="BO103" s="17" t="e">
        <f>VLOOKUP($BE103,Raw!$C$1324:$N$1428,Prices!BO$35,0)</f>
        <v>#N/A</v>
      </c>
      <c r="BP103" s="17" t="e">
        <f>VLOOKUP($BE103,Raw!$C$1324:$N$1428,Prices!BP$35,0)</f>
        <v>#N/A</v>
      </c>
      <c r="BQ103" s="17" t="e">
        <f>VLOOKUP($BE103,Raw!$C$1324:$N$1428,Prices!BQ$35,0)</f>
        <v>#N/A</v>
      </c>
      <c r="BS103" t="s">
        <v>144</v>
      </c>
      <c r="BT103" s="16" t="s">
        <v>301</v>
      </c>
      <c r="BU103" s="17" t="e">
        <f>VLOOKUP($BS103,Raw!$C$1474:$N$1578,Prices!BU$35,0)</f>
        <v>#N/A</v>
      </c>
      <c r="BV103" s="17" t="e">
        <f>VLOOKUP($BS103,Raw!$C$1474:$N$1578,Prices!BV$35,0)</f>
        <v>#N/A</v>
      </c>
      <c r="BW103" s="17" t="e">
        <f>VLOOKUP($BS103,Raw!$C$1474:$N$1578,Prices!BW$35,0)</f>
        <v>#N/A</v>
      </c>
      <c r="BX103" s="17" t="e">
        <f>VLOOKUP($BS103,Raw!$C$1474:$N$1578,Prices!BX$35,0)</f>
        <v>#N/A</v>
      </c>
      <c r="BY103" s="17" t="e">
        <f>VLOOKUP($BS103,Raw!$C$1474:$N$1578,Prices!BY$35,0)</f>
        <v>#N/A</v>
      </c>
      <c r="BZ103" s="17" t="e">
        <f>VLOOKUP($BS103,Raw!$C$1474:$N$1578,Prices!BZ$35,0)</f>
        <v>#N/A</v>
      </c>
      <c r="CA103" s="17" t="e">
        <f>VLOOKUP($BS103,Raw!$C$1474:$N$1578,Prices!CA$35,0)</f>
        <v>#N/A</v>
      </c>
      <c r="CB103" s="17" t="e">
        <f>VLOOKUP($BS103,Raw!$C$1474:$N$1578,Prices!CB$35,0)</f>
        <v>#N/A</v>
      </c>
      <c r="CC103" s="17" t="e">
        <f>VLOOKUP($BS103,Raw!$C$1474:$N$1578,Prices!CC$35,0)</f>
        <v>#N/A</v>
      </c>
      <c r="CD103" s="17" t="e">
        <f>VLOOKUP($BS103,Raw!$C$1474:$N$1578,Prices!CD$35,0)</f>
        <v>#N/A</v>
      </c>
      <c r="CE103" s="17" t="e">
        <f>VLOOKUP($BS103,Raw!$C$1474:$N$1578,Prices!CE$35,0)</f>
        <v>#N/A</v>
      </c>
      <c r="CG103" t="s">
        <v>144</v>
      </c>
      <c r="CH103" s="16" t="s">
        <v>301</v>
      </c>
      <c r="CI103" s="17" t="e">
        <f>VLOOKUP($CG103,Raw!$C$1624:$N$1728,Prices!CI$35,0)</f>
        <v>#N/A</v>
      </c>
      <c r="CJ103" s="17" t="e">
        <f>VLOOKUP($CG103,Raw!$C$1624:$N$1728,Prices!CJ$35,0)</f>
        <v>#N/A</v>
      </c>
      <c r="CK103" s="17" t="e">
        <f>VLOOKUP($CG103,Raw!$C$1624:$N$1728,Prices!CK$35,0)</f>
        <v>#N/A</v>
      </c>
      <c r="CL103" s="17" t="e">
        <f>VLOOKUP($CG103,Raw!$C$1624:$N$1728,Prices!CL$35,0)</f>
        <v>#N/A</v>
      </c>
      <c r="CM103" s="17" t="e">
        <f>VLOOKUP($CG103,Raw!$C$1624:$N$1728,Prices!CM$35,0)</f>
        <v>#N/A</v>
      </c>
      <c r="CN103" s="17" t="e">
        <f>VLOOKUP($CG103,Raw!$C$1624:$N$1728,Prices!CN$35,0)</f>
        <v>#N/A</v>
      </c>
      <c r="CO103" s="17" t="e">
        <f>VLOOKUP($CG103,Raw!$C$1624:$N$1728,Prices!CO$35,0)</f>
        <v>#N/A</v>
      </c>
      <c r="CP103" s="17" t="e">
        <f>VLOOKUP($CG103,Raw!$C$1624:$N$1728,Prices!CP$35,0)</f>
        <v>#N/A</v>
      </c>
      <c r="CQ103" s="17" t="e">
        <f>VLOOKUP($CG103,Raw!$C$1624:$N$1728,Prices!CQ$35,0)</f>
        <v>#N/A</v>
      </c>
      <c r="CR103" s="17" t="e">
        <f>VLOOKUP($CG103,Raw!$C$1624:$N$1728,Prices!CR$35,0)</f>
        <v>#N/A</v>
      </c>
      <c r="CS103" s="17" t="e">
        <f>VLOOKUP($CG103,Raw!$C$1624:$N$1728,Prices!CS$35,0)</f>
        <v>#N/A</v>
      </c>
    </row>
    <row r="104" spans="1:97" x14ac:dyDescent="0.3">
      <c r="A104" t="s">
        <v>71</v>
      </c>
      <c r="B104" s="14" t="s">
        <v>302</v>
      </c>
      <c r="C104" s="15" t="e">
        <f>VLOOKUP($A104,Raw!$C$724:$N$792,Prices!C$35,0)</f>
        <v>#N/A</v>
      </c>
      <c r="D104" s="15" t="e">
        <f>VLOOKUP($A104,Raw!$C$724:$N$792,Prices!D$35,0)</f>
        <v>#N/A</v>
      </c>
      <c r="E104" s="15" t="e">
        <f>VLOOKUP($A104,Raw!$C$724:$N$792,Prices!E$35,0)</f>
        <v>#N/A</v>
      </c>
      <c r="F104" s="15" t="e">
        <f>VLOOKUP($A104,Raw!$C$724:$N$792,Prices!F$35,0)</f>
        <v>#N/A</v>
      </c>
      <c r="G104" s="15" t="e">
        <f>VLOOKUP($A104,Raw!$C$724:$N$792,Prices!G$35,0)</f>
        <v>#N/A</v>
      </c>
      <c r="H104" s="15" t="e">
        <f>VLOOKUP($A104,Raw!$C$724:$N$792,Prices!H$35,0)</f>
        <v>#N/A</v>
      </c>
      <c r="I104" s="15" t="e">
        <f>VLOOKUP($A104,Raw!$C$724:$N$792,Prices!I$35,0)</f>
        <v>#N/A</v>
      </c>
      <c r="J104" s="15" t="e">
        <f>VLOOKUP($A104,Raw!$C$724:$N$792,Prices!J$35,0)</f>
        <v>#N/A</v>
      </c>
      <c r="K104" s="15" t="e">
        <f>VLOOKUP($A104,Raw!$C$724:$N$792,Prices!K$35,0)</f>
        <v>#N/A</v>
      </c>
      <c r="L104" s="15" t="e">
        <f>VLOOKUP($A104,Raw!$C$724:$N$792,Prices!L$35,0)</f>
        <v>#N/A</v>
      </c>
      <c r="M104" s="15" t="e">
        <f>VLOOKUP($A104,Raw!$C$724:$N$792,Prices!M$35,0)</f>
        <v>#N/A</v>
      </c>
      <c r="N104" s="15"/>
      <c r="O104" t="s">
        <v>145</v>
      </c>
      <c r="P104" s="16" t="s">
        <v>303</v>
      </c>
      <c r="Q104" s="17" t="e">
        <f>VLOOKUP($O104,Raw!$C$874:$N$978,Prices!Q$35,0)</f>
        <v>#N/A</v>
      </c>
      <c r="R104" s="17" t="e">
        <f>VLOOKUP($O104,Raw!$C$874:$N$978,Prices!R$35,0)</f>
        <v>#N/A</v>
      </c>
      <c r="S104" s="17" t="e">
        <f>VLOOKUP($O104,Raw!$C$874:$N$978,Prices!S$35,0)</f>
        <v>#N/A</v>
      </c>
      <c r="T104" s="17" t="e">
        <f>VLOOKUP($O104,Raw!$C$874:$N$978,Prices!T$35,0)</f>
        <v>#N/A</v>
      </c>
      <c r="U104" s="17" t="e">
        <f>VLOOKUP($O104,Raw!$C$874:$N$978,Prices!U$35,0)</f>
        <v>#N/A</v>
      </c>
      <c r="V104" s="17" t="e">
        <f>VLOOKUP($O104,Raw!$C$874:$N$978,Prices!V$35,0)</f>
        <v>#N/A</v>
      </c>
      <c r="W104" s="17" t="e">
        <f>VLOOKUP($O104,Raw!$C$874:$N$978,Prices!W$35,0)</f>
        <v>#N/A</v>
      </c>
      <c r="X104" s="17" t="e">
        <f>VLOOKUP($O104,Raw!$C$874:$N$978,Prices!X$35,0)</f>
        <v>#N/A</v>
      </c>
      <c r="Y104" s="17" t="e">
        <f>VLOOKUP($O104,Raw!$C$874:$N$978,Prices!Y$35,0)</f>
        <v>#N/A</v>
      </c>
      <c r="Z104" s="17" t="e">
        <f>VLOOKUP($O104,Raw!$C$874:$N$978,Prices!Z$35,0)</f>
        <v>#N/A</v>
      </c>
      <c r="AA104" s="17" t="e">
        <f>VLOOKUP($O104,Raw!$C$874:$N$978,Prices!AA$35,0)</f>
        <v>#N/A</v>
      </c>
      <c r="AC104" t="s">
        <v>145</v>
      </c>
      <c r="AD104" s="16" t="s">
        <v>303</v>
      </c>
      <c r="AE104" s="17" t="e">
        <f>VLOOKUP($AC104,Raw!$C$1024:$N$1128,Prices!AE$35,0)</f>
        <v>#N/A</v>
      </c>
      <c r="AF104" s="17" t="e">
        <f>VLOOKUP($AC104,Raw!$C$1024:$N$1128,Prices!AF$35,0)</f>
        <v>#N/A</v>
      </c>
      <c r="AG104" s="17" t="e">
        <f>VLOOKUP($AC104,Raw!$C$1024:$N$1128,Prices!AG$35,0)</f>
        <v>#N/A</v>
      </c>
      <c r="AH104" s="17" t="e">
        <f>VLOOKUP($AC104,Raw!$C$1024:$N$1128,Prices!AH$35,0)</f>
        <v>#N/A</v>
      </c>
      <c r="AI104" s="17" t="e">
        <f>VLOOKUP($AC104,Raw!$C$1024:$N$1128,Prices!AI$35,0)</f>
        <v>#N/A</v>
      </c>
      <c r="AJ104" s="17" t="e">
        <f>VLOOKUP($AC104,Raw!$C$1024:$N$1128,Prices!AJ$35,0)</f>
        <v>#N/A</v>
      </c>
      <c r="AK104" s="17" t="e">
        <f>VLOOKUP($AC104,Raw!$C$1024:$N$1128,Prices!AK$35,0)</f>
        <v>#N/A</v>
      </c>
      <c r="AL104" s="17" t="e">
        <f>VLOOKUP($AC104,Raw!$C$1024:$N$1128,Prices!AL$35,0)</f>
        <v>#N/A</v>
      </c>
      <c r="AM104" s="17" t="e">
        <f>VLOOKUP($AC104,Raw!$C$1024:$N$1128,Prices!AM$35,0)</f>
        <v>#N/A</v>
      </c>
      <c r="AN104" s="17" t="e">
        <f>VLOOKUP($AC104,Raw!$C$1024:$N$1128,Prices!AN$35,0)</f>
        <v>#N/A</v>
      </c>
      <c r="AO104" s="17" t="e">
        <f>VLOOKUP($AC104,Raw!$C$1024:$N$1128,Prices!AO$35,0)</f>
        <v>#N/A</v>
      </c>
      <c r="AQ104" t="s">
        <v>145</v>
      </c>
      <c r="AR104" s="16" t="s">
        <v>303</v>
      </c>
      <c r="AS104" s="17" t="e">
        <f>VLOOKUP($AQ104,Raw!$C$1174:$N$1278,Prices!AS$35,0)</f>
        <v>#N/A</v>
      </c>
      <c r="AT104" s="17" t="e">
        <f>VLOOKUP($AQ104,Raw!$C$1174:$N$1278,Prices!AT$35,0)</f>
        <v>#N/A</v>
      </c>
      <c r="AU104" s="17" t="e">
        <f>VLOOKUP($AQ104,Raw!$C$1174:$N$1278,Prices!AU$35,0)</f>
        <v>#N/A</v>
      </c>
      <c r="AV104" s="17" t="e">
        <f>VLOOKUP($AQ104,Raw!$C$1174:$N$1278,Prices!AV$35,0)</f>
        <v>#N/A</v>
      </c>
      <c r="AW104" s="17" t="e">
        <f>VLOOKUP($AQ104,Raw!$C$1174:$N$1278,Prices!AW$35,0)</f>
        <v>#N/A</v>
      </c>
      <c r="AX104" s="17" t="e">
        <f>VLOOKUP($AQ104,Raw!$C$1174:$N$1278,Prices!AX$35,0)</f>
        <v>#N/A</v>
      </c>
      <c r="AY104" s="17" t="e">
        <f>VLOOKUP($AQ104,Raw!$C$1174:$N$1278,Prices!AY$35,0)</f>
        <v>#N/A</v>
      </c>
      <c r="AZ104" s="17" t="e">
        <f>VLOOKUP($AQ104,Raw!$C$1174:$N$1278,Prices!AZ$35,0)</f>
        <v>#N/A</v>
      </c>
      <c r="BA104" s="17" t="e">
        <f>VLOOKUP($AQ104,Raw!$C$1174:$N$1278,Prices!BA$35,0)</f>
        <v>#N/A</v>
      </c>
      <c r="BB104" s="17" t="e">
        <f>VLOOKUP($AQ104,Raw!$C$1174:$N$1278,Prices!BB$35,0)</f>
        <v>#N/A</v>
      </c>
      <c r="BC104" s="17" t="e">
        <f>VLOOKUP($AQ104,Raw!$C$1174:$N$1278,Prices!BC$35,0)</f>
        <v>#N/A</v>
      </c>
      <c r="BE104" t="s">
        <v>145</v>
      </c>
      <c r="BF104" s="16" t="s">
        <v>303</v>
      </c>
      <c r="BG104" s="17" t="e">
        <f>VLOOKUP($BE104,Raw!$C$1324:$N$1428,Prices!BG$35,0)</f>
        <v>#N/A</v>
      </c>
      <c r="BH104" s="17" t="e">
        <f>VLOOKUP($BE104,Raw!$C$1324:$N$1428,Prices!BH$35,0)</f>
        <v>#N/A</v>
      </c>
      <c r="BI104" s="17" t="e">
        <f>VLOOKUP($BE104,Raw!$C$1324:$N$1428,Prices!BI$35,0)</f>
        <v>#N/A</v>
      </c>
      <c r="BJ104" s="17" t="e">
        <f>VLOOKUP($BE104,Raw!$C$1324:$N$1428,Prices!BJ$35,0)</f>
        <v>#N/A</v>
      </c>
      <c r="BK104" s="17" t="e">
        <f>VLOOKUP($BE104,Raw!$C$1324:$N$1428,Prices!BK$35,0)</f>
        <v>#N/A</v>
      </c>
      <c r="BL104" s="17" t="e">
        <f>VLOOKUP($BE104,Raw!$C$1324:$N$1428,Prices!BL$35,0)</f>
        <v>#N/A</v>
      </c>
      <c r="BM104" s="17" t="e">
        <f>VLOOKUP($BE104,Raw!$C$1324:$N$1428,Prices!BM$35,0)</f>
        <v>#N/A</v>
      </c>
      <c r="BN104" s="17" t="e">
        <f>VLOOKUP($BE104,Raw!$C$1324:$N$1428,Prices!BN$35,0)</f>
        <v>#N/A</v>
      </c>
      <c r="BO104" s="17" t="e">
        <f>VLOOKUP($BE104,Raw!$C$1324:$N$1428,Prices!BO$35,0)</f>
        <v>#N/A</v>
      </c>
      <c r="BP104" s="17" t="e">
        <f>VLOOKUP($BE104,Raw!$C$1324:$N$1428,Prices!BP$35,0)</f>
        <v>#N/A</v>
      </c>
      <c r="BQ104" s="17" t="e">
        <f>VLOOKUP($BE104,Raw!$C$1324:$N$1428,Prices!BQ$35,0)</f>
        <v>#N/A</v>
      </c>
      <c r="BS104" t="s">
        <v>145</v>
      </c>
      <c r="BT104" s="16" t="s">
        <v>303</v>
      </c>
      <c r="BU104" s="17" t="e">
        <f>VLOOKUP($BS104,Raw!$C$1474:$N$1578,Prices!BU$35,0)</f>
        <v>#N/A</v>
      </c>
      <c r="BV104" s="17" t="e">
        <f>VLOOKUP($BS104,Raw!$C$1474:$N$1578,Prices!BV$35,0)</f>
        <v>#N/A</v>
      </c>
      <c r="BW104" s="17" t="e">
        <f>VLOOKUP($BS104,Raw!$C$1474:$N$1578,Prices!BW$35,0)</f>
        <v>#N/A</v>
      </c>
      <c r="BX104" s="17" t="e">
        <f>VLOOKUP($BS104,Raw!$C$1474:$N$1578,Prices!BX$35,0)</f>
        <v>#N/A</v>
      </c>
      <c r="BY104" s="17" t="e">
        <f>VLOOKUP($BS104,Raw!$C$1474:$N$1578,Prices!BY$35,0)</f>
        <v>#N/A</v>
      </c>
      <c r="BZ104" s="17" t="e">
        <f>VLOOKUP($BS104,Raw!$C$1474:$N$1578,Prices!BZ$35,0)</f>
        <v>#N/A</v>
      </c>
      <c r="CA104" s="17" t="e">
        <f>VLOOKUP($BS104,Raw!$C$1474:$N$1578,Prices!CA$35,0)</f>
        <v>#N/A</v>
      </c>
      <c r="CB104" s="17" t="e">
        <f>VLOOKUP($BS104,Raw!$C$1474:$N$1578,Prices!CB$35,0)</f>
        <v>#N/A</v>
      </c>
      <c r="CC104" s="17" t="e">
        <f>VLOOKUP($BS104,Raw!$C$1474:$N$1578,Prices!CC$35,0)</f>
        <v>#N/A</v>
      </c>
      <c r="CD104" s="17" t="e">
        <f>VLOOKUP($BS104,Raw!$C$1474:$N$1578,Prices!CD$35,0)</f>
        <v>#N/A</v>
      </c>
      <c r="CE104" s="17" t="e">
        <f>VLOOKUP($BS104,Raw!$C$1474:$N$1578,Prices!CE$35,0)</f>
        <v>#N/A</v>
      </c>
      <c r="CG104" t="s">
        <v>145</v>
      </c>
      <c r="CH104" s="16" t="s">
        <v>303</v>
      </c>
      <c r="CI104" s="17" t="e">
        <f>VLOOKUP($CG104,Raw!$C$1624:$N$1728,Prices!CI$35,0)</f>
        <v>#N/A</v>
      </c>
      <c r="CJ104" s="17" t="e">
        <f>VLOOKUP($CG104,Raw!$C$1624:$N$1728,Prices!CJ$35,0)</f>
        <v>#N/A</v>
      </c>
      <c r="CK104" s="17" t="e">
        <f>VLOOKUP($CG104,Raw!$C$1624:$N$1728,Prices!CK$35,0)</f>
        <v>#N/A</v>
      </c>
      <c r="CL104" s="17" t="e">
        <f>VLOOKUP($CG104,Raw!$C$1624:$N$1728,Prices!CL$35,0)</f>
        <v>#N/A</v>
      </c>
      <c r="CM104" s="17" t="e">
        <f>VLOOKUP($CG104,Raw!$C$1624:$N$1728,Prices!CM$35,0)</f>
        <v>#N/A</v>
      </c>
      <c r="CN104" s="17" t="e">
        <f>VLOOKUP($CG104,Raw!$C$1624:$N$1728,Prices!CN$35,0)</f>
        <v>#N/A</v>
      </c>
      <c r="CO104" s="17" t="e">
        <f>VLOOKUP($CG104,Raw!$C$1624:$N$1728,Prices!CO$35,0)</f>
        <v>#N/A</v>
      </c>
      <c r="CP104" s="17" t="e">
        <f>VLOOKUP($CG104,Raw!$C$1624:$N$1728,Prices!CP$35,0)</f>
        <v>#N/A</v>
      </c>
      <c r="CQ104" s="17" t="e">
        <f>VLOOKUP($CG104,Raw!$C$1624:$N$1728,Prices!CQ$35,0)</f>
        <v>#N/A</v>
      </c>
      <c r="CR104" s="17" t="e">
        <f>VLOOKUP($CG104,Raw!$C$1624:$N$1728,Prices!CR$35,0)</f>
        <v>#N/A</v>
      </c>
      <c r="CS104" s="17" t="e">
        <f>VLOOKUP($CG104,Raw!$C$1624:$N$1728,Prices!CS$35,0)</f>
        <v>#N/A</v>
      </c>
    </row>
    <row r="105" spans="1:97" x14ac:dyDescent="0.3">
      <c r="A105" t="s">
        <v>72</v>
      </c>
      <c r="B105" s="14" t="s">
        <v>304</v>
      </c>
      <c r="C105" s="15">
        <f>VLOOKUP($A105,Raw!$C$724:$N$792,Prices!C$35,0)</f>
        <v>4.8005803809355907</v>
      </c>
      <c r="D105" s="15">
        <f>VLOOKUP($A105,Raw!$C$724:$N$792,Prices!D$35,0)</f>
        <v>1.1668332835339967</v>
      </c>
      <c r="E105" s="15">
        <f>VLOOKUP($A105,Raw!$C$724:$N$792,Prices!E$35,0)</f>
        <v>9.9999999999999995E-8</v>
      </c>
      <c r="F105" s="15">
        <f>VLOOKUP($A105,Raw!$C$724:$N$792,Prices!F$35,0)</f>
        <v>9.9999999999999995E-8</v>
      </c>
      <c r="G105" s="15">
        <f>VLOOKUP($A105,Raw!$C$724:$N$792,Prices!G$35,0)</f>
        <v>9.9999999999999995E-8</v>
      </c>
      <c r="H105" s="15">
        <f>VLOOKUP($A105,Raw!$C$724:$N$792,Prices!H$35,0)</f>
        <v>9.9999999999999995E-8</v>
      </c>
      <c r="I105" s="15">
        <f>VLOOKUP($A105,Raw!$C$724:$N$792,Prices!I$35,0)</f>
        <v>9.9999999999999995E-8</v>
      </c>
      <c r="J105" s="15">
        <f>VLOOKUP($A105,Raw!$C$724:$N$792,Prices!J$35,0)</f>
        <v>9.9999999999999995E-8</v>
      </c>
      <c r="K105" s="15">
        <f>VLOOKUP($A105,Raw!$C$724:$N$792,Prices!K$35,0)</f>
        <v>9.9999999999999995E-8</v>
      </c>
      <c r="L105" s="15">
        <f>VLOOKUP($A105,Raw!$C$724:$N$792,Prices!L$35,0)</f>
        <v>9.9999999999999995E-8</v>
      </c>
      <c r="M105" s="15">
        <f>VLOOKUP($A105,Raw!$C$724:$N$792,Prices!M$35,0)</f>
        <v>9.9999999999999995E-8</v>
      </c>
      <c r="N105" s="15"/>
      <c r="O105" t="s">
        <v>146</v>
      </c>
      <c r="P105" s="16" t="s">
        <v>305</v>
      </c>
      <c r="Q105" s="17" t="e">
        <f>VLOOKUP($O105,Raw!$C$874:$N$978,Prices!Q$35,0)</f>
        <v>#N/A</v>
      </c>
      <c r="R105" s="17" t="e">
        <f>VLOOKUP($O105,Raw!$C$874:$N$978,Prices!R$35,0)</f>
        <v>#N/A</v>
      </c>
      <c r="S105" s="17" t="e">
        <f>VLOOKUP($O105,Raw!$C$874:$N$978,Prices!S$35,0)</f>
        <v>#N/A</v>
      </c>
      <c r="T105" s="17" t="e">
        <f>VLOOKUP($O105,Raw!$C$874:$N$978,Prices!T$35,0)</f>
        <v>#N/A</v>
      </c>
      <c r="U105" s="17" t="e">
        <f>VLOOKUP($O105,Raw!$C$874:$N$978,Prices!U$35,0)</f>
        <v>#N/A</v>
      </c>
      <c r="V105" s="17" t="e">
        <f>VLOOKUP($O105,Raw!$C$874:$N$978,Prices!V$35,0)</f>
        <v>#N/A</v>
      </c>
      <c r="W105" s="17" t="e">
        <f>VLOOKUP($O105,Raw!$C$874:$N$978,Prices!W$35,0)</f>
        <v>#N/A</v>
      </c>
      <c r="X105" s="17" t="e">
        <f>VLOOKUP($O105,Raw!$C$874:$N$978,Prices!X$35,0)</f>
        <v>#N/A</v>
      </c>
      <c r="Y105" s="17" t="e">
        <f>VLOOKUP($O105,Raw!$C$874:$N$978,Prices!Y$35,0)</f>
        <v>#N/A</v>
      </c>
      <c r="Z105" s="17" t="e">
        <f>VLOOKUP($O105,Raw!$C$874:$N$978,Prices!Z$35,0)</f>
        <v>#N/A</v>
      </c>
      <c r="AA105" s="17" t="e">
        <f>VLOOKUP($O105,Raw!$C$874:$N$978,Prices!AA$35,0)</f>
        <v>#N/A</v>
      </c>
      <c r="AC105" t="s">
        <v>146</v>
      </c>
      <c r="AD105" s="16" t="s">
        <v>305</v>
      </c>
      <c r="AE105" s="17" t="e">
        <f>VLOOKUP($AC105,Raw!$C$1024:$N$1128,Prices!AE$35,0)</f>
        <v>#N/A</v>
      </c>
      <c r="AF105" s="17" t="e">
        <f>VLOOKUP($AC105,Raw!$C$1024:$N$1128,Prices!AF$35,0)</f>
        <v>#N/A</v>
      </c>
      <c r="AG105" s="17" t="e">
        <f>VLOOKUP($AC105,Raw!$C$1024:$N$1128,Prices!AG$35,0)</f>
        <v>#N/A</v>
      </c>
      <c r="AH105" s="17" t="e">
        <f>VLOOKUP($AC105,Raw!$C$1024:$N$1128,Prices!AH$35,0)</f>
        <v>#N/A</v>
      </c>
      <c r="AI105" s="17" t="e">
        <f>VLOOKUP($AC105,Raw!$C$1024:$N$1128,Prices!AI$35,0)</f>
        <v>#N/A</v>
      </c>
      <c r="AJ105" s="17" t="e">
        <f>VLOOKUP($AC105,Raw!$C$1024:$N$1128,Prices!AJ$35,0)</f>
        <v>#N/A</v>
      </c>
      <c r="AK105" s="17" t="e">
        <f>VLOOKUP($AC105,Raw!$C$1024:$N$1128,Prices!AK$35,0)</f>
        <v>#N/A</v>
      </c>
      <c r="AL105" s="17" t="e">
        <f>VLOOKUP($AC105,Raw!$C$1024:$N$1128,Prices!AL$35,0)</f>
        <v>#N/A</v>
      </c>
      <c r="AM105" s="17" t="e">
        <f>VLOOKUP($AC105,Raw!$C$1024:$N$1128,Prices!AM$35,0)</f>
        <v>#N/A</v>
      </c>
      <c r="AN105" s="17" t="e">
        <f>VLOOKUP($AC105,Raw!$C$1024:$N$1128,Prices!AN$35,0)</f>
        <v>#N/A</v>
      </c>
      <c r="AO105" s="17" t="e">
        <f>VLOOKUP($AC105,Raw!$C$1024:$N$1128,Prices!AO$35,0)</f>
        <v>#N/A</v>
      </c>
      <c r="AQ105" t="s">
        <v>146</v>
      </c>
      <c r="AR105" s="16" t="s">
        <v>305</v>
      </c>
      <c r="AS105" s="17" t="e">
        <f>VLOOKUP($AQ105,Raw!$C$1174:$N$1278,Prices!AS$35,0)</f>
        <v>#N/A</v>
      </c>
      <c r="AT105" s="17" t="e">
        <f>VLOOKUP($AQ105,Raw!$C$1174:$N$1278,Prices!AT$35,0)</f>
        <v>#N/A</v>
      </c>
      <c r="AU105" s="17" t="e">
        <f>VLOOKUP($AQ105,Raw!$C$1174:$N$1278,Prices!AU$35,0)</f>
        <v>#N/A</v>
      </c>
      <c r="AV105" s="17" t="e">
        <f>VLOOKUP($AQ105,Raw!$C$1174:$N$1278,Prices!AV$35,0)</f>
        <v>#N/A</v>
      </c>
      <c r="AW105" s="17" t="e">
        <f>VLOOKUP($AQ105,Raw!$C$1174:$N$1278,Prices!AW$35,0)</f>
        <v>#N/A</v>
      </c>
      <c r="AX105" s="17" t="e">
        <f>VLOOKUP($AQ105,Raw!$C$1174:$N$1278,Prices!AX$35,0)</f>
        <v>#N/A</v>
      </c>
      <c r="AY105" s="17" t="e">
        <f>VLOOKUP($AQ105,Raw!$C$1174:$N$1278,Prices!AY$35,0)</f>
        <v>#N/A</v>
      </c>
      <c r="AZ105" s="17" t="e">
        <f>VLOOKUP($AQ105,Raw!$C$1174:$N$1278,Prices!AZ$35,0)</f>
        <v>#N/A</v>
      </c>
      <c r="BA105" s="17" t="e">
        <f>VLOOKUP($AQ105,Raw!$C$1174:$N$1278,Prices!BA$35,0)</f>
        <v>#N/A</v>
      </c>
      <c r="BB105" s="17" t="e">
        <f>VLOOKUP($AQ105,Raw!$C$1174:$N$1278,Prices!BB$35,0)</f>
        <v>#N/A</v>
      </c>
      <c r="BC105" s="17" t="e">
        <f>VLOOKUP($AQ105,Raw!$C$1174:$N$1278,Prices!BC$35,0)</f>
        <v>#N/A</v>
      </c>
      <c r="BE105" t="s">
        <v>146</v>
      </c>
      <c r="BF105" s="16" t="s">
        <v>305</v>
      </c>
      <c r="BG105" s="17" t="e">
        <f>VLOOKUP($BE105,Raw!$C$1324:$N$1428,Prices!BG$35,0)</f>
        <v>#N/A</v>
      </c>
      <c r="BH105" s="17" t="e">
        <f>VLOOKUP($BE105,Raw!$C$1324:$N$1428,Prices!BH$35,0)</f>
        <v>#N/A</v>
      </c>
      <c r="BI105" s="17" t="e">
        <f>VLOOKUP($BE105,Raw!$C$1324:$N$1428,Prices!BI$35,0)</f>
        <v>#N/A</v>
      </c>
      <c r="BJ105" s="17" t="e">
        <f>VLOOKUP($BE105,Raw!$C$1324:$N$1428,Prices!BJ$35,0)</f>
        <v>#N/A</v>
      </c>
      <c r="BK105" s="17" t="e">
        <f>VLOOKUP($BE105,Raw!$C$1324:$N$1428,Prices!BK$35,0)</f>
        <v>#N/A</v>
      </c>
      <c r="BL105" s="17" t="e">
        <f>VLOOKUP($BE105,Raw!$C$1324:$N$1428,Prices!BL$35,0)</f>
        <v>#N/A</v>
      </c>
      <c r="BM105" s="17" t="e">
        <f>VLOOKUP($BE105,Raw!$C$1324:$N$1428,Prices!BM$35,0)</f>
        <v>#N/A</v>
      </c>
      <c r="BN105" s="17" t="e">
        <f>VLOOKUP($BE105,Raw!$C$1324:$N$1428,Prices!BN$35,0)</f>
        <v>#N/A</v>
      </c>
      <c r="BO105" s="17" t="e">
        <f>VLOOKUP($BE105,Raw!$C$1324:$N$1428,Prices!BO$35,0)</f>
        <v>#N/A</v>
      </c>
      <c r="BP105" s="17" t="e">
        <f>VLOOKUP($BE105,Raw!$C$1324:$N$1428,Prices!BP$35,0)</f>
        <v>#N/A</v>
      </c>
      <c r="BQ105" s="17" t="e">
        <f>VLOOKUP($BE105,Raw!$C$1324:$N$1428,Prices!BQ$35,0)</f>
        <v>#N/A</v>
      </c>
      <c r="BS105" t="s">
        <v>146</v>
      </c>
      <c r="BT105" s="16" t="s">
        <v>305</v>
      </c>
      <c r="BU105" s="17" t="e">
        <f>VLOOKUP($BS105,Raw!$C$1474:$N$1578,Prices!BU$35,0)</f>
        <v>#N/A</v>
      </c>
      <c r="BV105" s="17" t="e">
        <f>VLOOKUP($BS105,Raw!$C$1474:$N$1578,Prices!BV$35,0)</f>
        <v>#N/A</v>
      </c>
      <c r="BW105" s="17" t="e">
        <f>VLOOKUP($BS105,Raw!$C$1474:$N$1578,Prices!BW$35,0)</f>
        <v>#N/A</v>
      </c>
      <c r="BX105" s="17" t="e">
        <f>VLOOKUP($BS105,Raw!$C$1474:$N$1578,Prices!BX$35,0)</f>
        <v>#N/A</v>
      </c>
      <c r="BY105" s="17" t="e">
        <f>VLOOKUP($BS105,Raw!$C$1474:$N$1578,Prices!BY$35,0)</f>
        <v>#N/A</v>
      </c>
      <c r="BZ105" s="17" t="e">
        <f>VLOOKUP($BS105,Raw!$C$1474:$N$1578,Prices!BZ$35,0)</f>
        <v>#N/A</v>
      </c>
      <c r="CA105" s="17" t="e">
        <f>VLOOKUP($BS105,Raw!$C$1474:$N$1578,Prices!CA$35,0)</f>
        <v>#N/A</v>
      </c>
      <c r="CB105" s="17" t="e">
        <f>VLOOKUP($BS105,Raw!$C$1474:$N$1578,Prices!CB$35,0)</f>
        <v>#N/A</v>
      </c>
      <c r="CC105" s="17" t="e">
        <f>VLOOKUP($BS105,Raw!$C$1474:$N$1578,Prices!CC$35,0)</f>
        <v>#N/A</v>
      </c>
      <c r="CD105" s="17" t="e">
        <f>VLOOKUP($BS105,Raw!$C$1474:$N$1578,Prices!CD$35,0)</f>
        <v>#N/A</v>
      </c>
      <c r="CE105" s="17" t="e">
        <f>VLOOKUP($BS105,Raw!$C$1474:$N$1578,Prices!CE$35,0)</f>
        <v>#N/A</v>
      </c>
      <c r="CG105" t="s">
        <v>146</v>
      </c>
      <c r="CH105" s="16" t="s">
        <v>305</v>
      </c>
      <c r="CI105" s="17" t="e">
        <f>VLOOKUP($CG105,Raw!$C$1624:$N$1728,Prices!CI$35,0)</f>
        <v>#N/A</v>
      </c>
      <c r="CJ105" s="17" t="e">
        <f>VLOOKUP($CG105,Raw!$C$1624:$N$1728,Prices!CJ$35,0)</f>
        <v>#N/A</v>
      </c>
      <c r="CK105" s="17" t="e">
        <f>VLOOKUP($CG105,Raw!$C$1624:$N$1728,Prices!CK$35,0)</f>
        <v>#N/A</v>
      </c>
      <c r="CL105" s="17" t="e">
        <f>VLOOKUP($CG105,Raw!$C$1624:$N$1728,Prices!CL$35,0)</f>
        <v>#N/A</v>
      </c>
      <c r="CM105" s="17" t="e">
        <f>VLOOKUP($CG105,Raw!$C$1624:$N$1728,Prices!CM$35,0)</f>
        <v>#N/A</v>
      </c>
      <c r="CN105" s="17" t="e">
        <f>VLOOKUP($CG105,Raw!$C$1624:$N$1728,Prices!CN$35,0)</f>
        <v>#N/A</v>
      </c>
      <c r="CO105" s="17" t="e">
        <f>VLOOKUP($CG105,Raw!$C$1624:$N$1728,Prices!CO$35,0)</f>
        <v>#N/A</v>
      </c>
      <c r="CP105" s="17" t="e">
        <f>VLOOKUP($CG105,Raw!$C$1624:$N$1728,Prices!CP$35,0)</f>
        <v>#N/A</v>
      </c>
      <c r="CQ105" s="17" t="e">
        <f>VLOOKUP($CG105,Raw!$C$1624:$N$1728,Prices!CQ$35,0)</f>
        <v>#N/A</v>
      </c>
      <c r="CR105" s="17" t="e">
        <f>VLOOKUP($CG105,Raw!$C$1624:$N$1728,Prices!CR$35,0)</f>
        <v>#N/A</v>
      </c>
      <c r="CS105" s="17" t="e">
        <f>VLOOKUP($CG105,Raw!$C$1624:$N$1728,Prices!CS$35,0)</f>
        <v>#N/A</v>
      </c>
    </row>
    <row r="106" spans="1:97" x14ac:dyDescent="0.3">
      <c r="A106" t="s">
        <v>73</v>
      </c>
      <c r="B106" s="14" t="s">
        <v>306</v>
      </c>
      <c r="C106" s="15">
        <f>VLOOKUP($A106,Raw!$C$724:$N$792,Prices!C$35,0)</f>
        <v>1.6528603388895748</v>
      </c>
      <c r="D106" s="15">
        <f>VLOOKUP($A106,Raw!$C$724:$N$792,Prices!D$35,0)</f>
        <v>0.89987216032569872</v>
      </c>
      <c r="E106" s="15">
        <f>VLOOKUP($A106,Raw!$C$724:$N$792,Prices!E$35,0)</f>
        <v>9.9999999999999995E-8</v>
      </c>
      <c r="F106" s="15">
        <f>VLOOKUP($A106,Raw!$C$724:$N$792,Prices!F$35,0)</f>
        <v>9.9999999999999995E-8</v>
      </c>
      <c r="G106" s="15">
        <f>VLOOKUP($A106,Raw!$C$724:$N$792,Prices!G$35,0)</f>
        <v>9.9999999999999995E-8</v>
      </c>
      <c r="H106" s="15">
        <f>VLOOKUP($A106,Raw!$C$724:$N$792,Prices!H$35,0)</f>
        <v>9.9999999999999995E-8</v>
      </c>
      <c r="I106" s="15">
        <f>VLOOKUP($A106,Raw!$C$724:$N$792,Prices!I$35,0)</f>
        <v>9.9999999999999995E-8</v>
      </c>
      <c r="J106" s="15">
        <f>VLOOKUP($A106,Raw!$C$724:$N$792,Prices!J$35,0)</f>
        <v>9.9999999999999995E-8</v>
      </c>
      <c r="K106" s="15">
        <f>VLOOKUP($A106,Raw!$C$724:$N$792,Prices!K$35,0)</f>
        <v>9.9999999999999995E-8</v>
      </c>
      <c r="L106" s="15">
        <f>VLOOKUP($A106,Raw!$C$724:$N$792,Prices!L$35,0)</f>
        <v>9.9999999999999995E-8</v>
      </c>
      <c r="M106" s="15">
        <f>VLOOKUP($A106,Raw!$C$724:$N$792,Prices!M$35,0)</f>
        <v>9.9999999999999995E-8</v>
      </c>
      <c r="N106" s="15"/>
      <c r="O106" t="s">
        <v>147</v>
      </c>
      <c r="P106" s="16" t="s">
        <v>254</v>
      </c>
      <c r="Q106" s="17" t="e">
        <f>VLOOKUP($O106,Raw!$C$874:$N$978,Prices!Q$35,0)</f>
        <v>#N/A</v>
      </c>
      <c r="R106" s="17" t="e">
        <f>VLOOKUP($O106,Raw!$C$874:$N$978,Prices!R$35,0)</f>
        <v>#N/A</v>
      </c>
      <c r="S106" s="17" t="e">
        <f>VLOOKUP($O106,Raw!$C$874:$N$978,Prices!S$35,0)</f>
        <v>#N/A</v>
      </c>
      <c r="T106" s="17" t="e">
        <f>VLOOKUP($O106,Raw!$C$874:$N$978,Prices!T$35,0)</f>
        <v>#N/A</v>
      </c>
      <c r="U106" s="17" t="e">
        <f>VLOOKUP($O106,Raw!$C$874:$N$978,Prices!U$35,0)</f>
        <v>#N/A</v>
      </c>
      <c r="V106" s="17" t="e">
        <f>VLOOKUP($O106,Raw!$C$874:$N$978,Prices!V$35,0)</f>
        <v>#N/A</v>
      </c>
      <c r="W106" s="17" t="e">
        <f>VLOOKUP($O106,Raw!$C$874:$N$978,Prices!W$35,0)</f>
        <v>#N/A</v>
      </c>
      <c r="X106" s="17" t="e">
        <f>VLOOKUP($O106,Raw!$C$874:$N$978,Prices!X$35,0)</f>
        <v>#N/A</v>
      </c>
      <c r="Y106" s="17" t="e">
        <f>VLOOKUP($O106,Raw!$C$874:$N$978,Prices!Y$35,0)</f>
        <v>#N/A</v>
      </c>
      <c r="Z106" s="17" t="e">
        <f>VLOOKUP($O106,Raw!$C$874:$N$978,Prices!Z$35,0)</f>
        <v>#N/A</v>
      </c>
      <c r="AA106" s="17" t="e">
        <f>VLOOKUP($O106,Raw!$C$874:$N$978,Prices!AA$35,0)</f>
        <v>#N/A</v>
      </c>
      <c r="AC106" t="s">
        <v>147</v>
      </c>
      <c r="AD106" s="16" t="s">
        <v>254</v>
      </c>
      <c r="AE106" s="17" t="e">
        <f>VLOOKUP($AC106,Raw!$C$1024:$N$1128,Prices!AE$35,0)</f>
        <v>#N/A</v>
      </c>
      <c r="AF106" s="17" t="e">
        <f>VLOOKUP($AC106,Raw!$C$1024:$N$1128,Prices!AF$35,0)</f>
        <v>#N/A</v>
      </c>
      <c r="AG106" s="17" t="e">
        <f>VLOOKUP($AC106,Raw!$C$1024:$N$1128,Prices!AG$35,0)</f>
        <v>#N/A</v>
      </c>
      <c r="AH106" s="17" t="e">
        <f>VLOOKUP($AC106,Raw!$C$1024:$N$1128,Prices!AH$35,0)</f>
        <v>#N/A</v>
      </c>
      <c r="AI106" s="17" t="e">
        <f>VLOOKUP($AC106,Raw!$C$1024:$N$1128,Prices!AI$35,0)</f>
        <v>#N/A</v>
      </c>
      <c r="AJ106" s="17" t="e">
        <f>VLOOKUP($AC106,Raw!$C$1024:$N$1128,Prices!AJ$35,0)</f>
        <v>#N/A</v>
      </c>
      <c r="AK106" s="17" t="e">
        <f>VLOOKUP($AC106,Raw!$C$1024:$N$1128,Prices!AK$35,0)</f>
        <v>#N/A</v>
      </c>
      <c r="AL106" s="17" t="e">
        <f>VLOOKUP($AC106,Raw!$C$1024:$N$1128,Prices!AL$35,0)</f>
        <v>#N/A</v>
      </c>
      <c r="AM106" s="17" t="e">
        <f>VLOOKUP($AC106,Raw!$C$1024:$N$1128,Prices!AM$35,0)</f>
        <v>#N/A</v>
      </c>
      <c r="AN106" s="17" t="e">
        <f>VLOOKUP($AC106,Raw!$C$1024:$N$1128,Prices!AN$35,0)</f>
        <v>#N/A</v>
      </c>
      <c r="AO106" s="17" t="e">
        <f>VLOOKUP($AC106,Raw!$C$1024:$N$1128,Prices!AO$35,0)</f>
        <v>#N/A</v>
      </c>
      <c r="AQ106" t="s">
        <v>147</v>
      </c>
      <c r="AR106" s="16" t="s">
        <v>254</v>
      </c>
      <c r="AS106" s="17" t="e">
        <f>VLOOKUP($AQ106,Raw!$C$1174:$N$1278,Prices!AS$35,0)</f>
        <v>#N/A</v>
      </c>
      <c r="AT106" s="17" t="e">
        <f>VLOOKUP($AQ106,Raw!$C$1174:$N$1278,Prices!AT$35,0)</f>
        <v>#N/A</v>
      </c>
      <c r="AU106" s="17" t="e">
        <f>VLOOKUP($AQ106,Raw!$C$1174:$N$1278,Prices!AU$35,0)</f>
        <v>#N/A</v>
      </c>
      <c r="AV106" s="17" t="e">
        <f>VLOOKUP($AQ106,Raw!$C$1174:$N$1278,Prices!AV$35,0)</f>
        <v>#N/A</v>
      </c>
      <c r="AW106" s="17" t="e">
        <f>VLOOKUP($AQ106,Raw!$C$1174:$N$1278,Prices!AW$35,0)</f>
        <v>#N/A</v>
      </c>
      <c r="AX106" s="17" t="e">
        <f>VLOOKUP($AQ106,Raw!$C$1174:$N$1278,Prices!AX$35,0)</f>
        <v>#N/A</v>
      </c>
      <c r="AY106" s="17" t="e">
        <f>VLOOKUP($AQ106,Raw!$C$1174:$N$1278,Prices!AY$35,0)</f>
        <v>#N/A</v>
      </c>
      <c r="AZ106" s="17" t="e">
        <f>VLOOKUP($AQ106,Raw!$C$1174:$N$1278,Prices!AZ$35,0)</f>
        <v>#N/A</v>
      </c>
      <c r="BA106" s="17" t="e">
        <f>VLOOKUP($AQ106,Raw!$C$1174:$N$1278,Prices!BA$35,0)</f>
        <v>#N/A</v>
      </c>
      <c r="BB106" s="17" t="e">
        <f>VLOOKUP($AQ106,Raw!$C$1174:$N$1278,Prices!BB$35,0)</f>
        <v>#N/A</v>
      </c>
      <c r="BC106" s="17" t="e">
        <f>VLOOKUP($AQ106,Raw!$C$1174:$N$1278,Prices!BC$35,0)</f>
        <v>#N/A</v>
      </c>
      <c r="BE106" t="s">
        <v>147</v>
      </c>
      <c r="BF106" s="16" t="s">
        <v>254</v>
      </c>
      <c r="BG106" s="17" t="e">
        <f>VLOOKUP($BE106,Raw!$C$1324:$N$1428,Prices!BG$35,0)</f>
        <v>#N/A</v>
      </c>
      <c r="BH106" s="17" t="e">
        <f>VLOOKUP($BE106,Raw!$C$1324:$N$1428,Prices!BH$35,0)</f>
        <v>#N/A</v>
      </c>
      <c r="BI106" s="17" t="e">
        <f>VLOOKUP($BE106,Raw!$C$1324:$N$1428,Prices!BI$35,0)</f>
        <v>#N/A</v>
      </c>
      <c r="BJ106" s="17" t="e">
        <f>VLOOKUP($BE106,Raw!$C$1324:$N$1428,Prices!BJ$35,0)</f>
        <v>#N/A</v>
      </c>
      <c r="BK106" s="17" t="e">
        <f>VLOOKUP($BE106,Raw!$C$1324:$N$1428,Prices!BK$35,0)</f>
        <v>#N/A</v>
      </c>
      <c r="BL106" s="17" t="e">
        <f>VLOOKUP($BE106,Raw!$C$1324:$N$1428,Prices!BL$35,0)</f>
        <v>#N/A</v>
      </c>
      <c r="BM106" s="17" t="e">
        <f>VLOOKUP($BE106,Raw!$C$1324:$N$1428,Prices!BM$35,0)</f>
        <v>#N/A</v>
      </c>
      <c r="BN106" s="17" t="e">
        <f>VLOOKUP($BE106,Raw!$C$1324:$N$1428,Prices!BN$35,0)</f>
        <v>#N/A</v>
      </c>
      <c r="BO106" s="17" t="e">
        <f>VLOOKUP($BE106,Raw!$C$1324:$N$1428,Prices!BO$35,0)</f>
        <v>#N/A</v>
      </c>
      <c r="BP106" s="17" t="e">
        <f>VLOOKUP($BE106,Raw!$C$1324:$N$1428,Prices!BP$35,0)</f>
        <v>#N/A</v>
      </c>
      <c r="BQ106" s="17" t="e">
        <f>VLOOKUP($BE106,Raw!$C$1324:$N$1428,Prices!BQ$35,0)</f>
        <v>#N/A</v>
      </c>
      <c r="BS106" t="s">
        <v>147</v>
      </c>
      <c r="BT106" s="16" t="s">
        <v>254</v>
      </c>
      <c r="BU106" s="17" t="e">
        <f>VLOOKUP($BS106,Raw!$C$1474:$N$1578,Prices!BU$35,0)</f>
        <v>#N/A</v>
      </c>
      <c r="BV106" s="17" t="e">
        <f>VLOOKUP($BS106,Raw!$C$1474:$N$1578,Prices!BV$35,0)</f>
        <v>#N/A</v>
      </c>
      <c r="BW106" s="17" t="e">
        <f>VLOOKUP($BS106,Raw!$C$1474:$N$1578,Prices!BW$35,0)</f>
        <v>#N/A</v>
      </c>
      <c r="BX106" s="17" t="e">
        <f>VLOOKUP($BS106,Raw!$C$1474:$N$1578,Prices!BX$35,0)</f>
        <v>#N/A</v>
      </c>
      <c r="BY106" s="17" t="e">
        <f>VLOOKUP($BS106,Raw!$C$1474:$N$1578,Prices!BY$35,0)</f>
        <v>#N/A</v>
      </c>
      <c r="BZ106" s="17" t="e">
        <f>VLOOKUP($BS106,Raw!$C$1474:$N$1578,Prices!BZ$35,0)</f>
        <v>#N/A</v>
      </c>
      <c r="CA106" s="17" t="e">
        <f>VLOOKUP($BS106,Raw!$C$1474:$N$1578,Prices!CA$35,0)</f>
        <v>#N/A</v>
      </c>
      <c r="CB106" s="17" t="e">
        <f>VLOOKUP($BS106,Raw!$C$1474:$N$1578,Prices!CB$35,0)</f>
        <v>#N/A</v>
      </c>
      <c r="CC106" s="17" t="e">
        <f>VLOOKUP($BS106,Raw!$C$1474:$N$1578,Prices!CC$35,0)</f>
        <v>#N/A</v>
      </c>
      <c r="CD106" s="17" t="e">
        <f>VLOOKUP($BS106,Raw!$C$1474:$N$1578,Prices!CD$35,0)</f>
        <v>#N/A</v>
      </c>
      <c r="CE106" s="17" t="e">
        <f>VLOOKUP($BS106,Raw!$C$1474:$N$1578,Prices!CE$35,0)</f>
        <v>#N/A</v>
      </c>
      <c r="CG106" t="s">
        <v>147</v>
      </c>
      <c r="CH106" s="16" t="s">
        <v>254</v>
      </c>
      <c r="CI106" s="17" t="e">
        <f>VLOOKUP($CG106,Raw!$C$1624:$N$1728,Prices!CI$35,0)</f>
        <v>#N/A</v>
      </c>
      <c r="CJ106" s="17" t="e">
        <f>VLOOKUP($CG106,Raw!$C$1624:$N$1728,Prices!CJ$35,0)</f>
        <v>#N/A</v>
      </c>
      <c r="CK106" s="17" t="e">
        <f>VLOOKUP($CG106,Raw!$C$1624:$N$1728,Prices!CK$35,0)</f>
        <v>#N/A</v>
      </c>
      <c r="CL106" s="17" t="e">
        <f>VLOOKUP($CG106,Raw!$C$1624:$N$1728,Prices!CL$35,0)</f>
        <v>#N/A</v>
      </c>
      <c r="CM106" s="17" t="e">
        <f>VLOOKUP($CG106,Raw!$C$1624:$N$1728,Prices!CM$35,0)</f>
        <v>#N/A</v>
      </c>
      <c r="CN106" s="17" t="e">
        <f>VLOOKUP($CG106,Raw!$C$1624:$N$1728,Prices!CN$35,0)</f>
        <v>#N/A</v>
      </c>
      <c r="CO106" s="17" t="e">
        <f>VLOOKUP($CG106,Raw!$C$1624:$N$1728,Prices!CO$35,0)</f>
        <v>#N/A</v>
      </c>
      <c r="CP106" s="17" t="e">
        <f>VLOOKUP($CG106,Raw!$C$1624:$N$1728,Prices!CP$35,0)</f>
        <v>#N/A</v>
      </c>
      <c r="CQ106" s="17" t="e">
        <f>VLOOKUP($CG106,Raw!$C$1624:$N$1728,Prices!CQ$35,0)</f>
        <v>#N/A</v>
      </c>
      <c r="CR106" s="17" t="e">
        <f>VLOOKUP($CG106,Raw!$C$1624:$N$1728,Prices!CR$35,0)</f>
        <v>#N/A</v>
      </c>
      <c r="CS106" s="17" t="e">
        <f>VLOOKUP($CG106,Raw!$C$1624:$N$1728,Prices!CS$35,0)</f>
        <v>#N/A</v>
      </c>
    </row>
    <row r="107" spans="1:97" x14ac:dyDescent="0.3">
      <c r="A107" t="s">
        <v>74</v>
      </c>
      <c r="B107" s="12" t="s">
        <v>307</v>
      </c>
      <c r="C107" s="13">
        <f>VLOOKUP($A107,Raw!$C$724:$N$792,Prices!C$35,0)</f>
        <v>1.2785151992734969</v>
      </c>
      <c r="D107" s="13">
        <f>VLOOKUP($A107,Raw!$C$724:$N$792,Prices!D$35,0)</f>
        <v>-8.3113854605820769E-2</v>
      </c>
      <c r="E107" s="13">
        <f>VLOOKUP($A107,Raw!$C$724:$N$792,Prices!E$35,0)</f>
        <v>9.9999999999999995E-8</v>
      </c>
      <c r="F107" s="13">
        <f>VLOOKUP($A107,Raw!$C$724:$N$792,Prices!F$35,0)</f>
        <v>9.9999999999999995E-8</v>
      </c>
      <c r="G107" s="13">
        <f>VLOOKUP($A107,Raw!$C$724:$N$792,Prices!G$35,0)</f>
        <v>9.9999999999999995E-8</v>
      </c>
      <c r="H107" s="13">
        <f>VLOOKUP($A107,Raw!$C$724:$N$792,Prices!H$35,0)</f>
        <v>9.9999999999999995E-8</v>
      </c>
      <c r="I107" s="13">
        <f>VLOOKUP($A107,Raw!$C$724:$N$792,Prices!I$35,0)</f>
        <v>9.9999999999999995E-8</v>
      </c>
      <c r="J107" s="13">
        <f>VLOOKUP($A107,Raw!$C$724:$N$792,Prices!J$35,0)</f>
        <v>9.9999999999999995E-8</v>
      </c>
      <c r="K107" s="13">
        <f>VLOOKUP($A107,Raw!$C$724:$N$792,Prices!K$35,0)</f>
        <v>9.9999999999999995E-8</v>
      </c>
      <c r="L107" s="13">
        <f>VLOOKUP($A107,Raw!$C$724:$N$792,Prices!L$35,0)</f>
        <v>9.9999999999999995E-8</v>
      </c>
      <c r="M107" s="13">
        <f>VLOOKUP($A107,Raw!$C$724:$N$792,Prices!M$35,0)</f>
        <v>9.9999999999999995E-8</v>
      </c>
      <c r="N107" s="13"/>
      <c r="O107" t="s">
        <v>148</v>
      </c>
      <c r="P107" s="16" t="s">
        <v>308</v>
      </c>
      <c r="Q107" s="17" t="e">
        <f>VLOOKUP($O107,Raw!$C$874:$N$978,Prices!Q$35,0)</f>
        <v>#N/A</v>
      </c>
      <c r="R107" s="17" t="e">
        <f>VLOOKUP($O107,Raw!$C$874:$N$978,Prices!R$35,0)</f>
        <v>#N/A</v>
      </c>
      <c r="S107" s="17" t="e">
        <f>VLOOKUP($O107,Raw!$C$874:$N$978,Prices!S$35,0)</f>
        <v>#N/A</v>
      </c>
      <c r="T107" s="17" t="e">
        <f>VLOOKUP($O107,Raw!$C$874:$N$978,Prices!T$35,0)</f>
        <v>#N/A</v>
      </c>
      <c r="U107" s="17" t="e">
        <f>VLOOKUP($O107,Raw!$C$874:$N$978,Prices!U$35,0)</f>
        <v>#N/A</v>
      </c>
      <c r="V107" s="17" t="e">
        <f>VLOOKUP($O107,Raw!$C$874:$N$978,Prices!V$35,0)</f>
        <v>#N/A</v>
      </c>
      <c r="W107" s="17" t="e">
        <f>VLOOKUP($O107,Raw!$C$874:$N$978,Prices!W$35,0)</f>
        <v>#N/A</v>
      </c>
      <c r="X107" s="17" t="e">
        <f>VLOOKUP($O107,Raw!$C$874:$N$978,Prices!X$35,0)</f>
        <v>#N/A</v>
      </c>
      <c r="Y107" s="17" t="e">
        <f>VLOOKUP($O107,Raw!$C$874:$N$978,Prices!Y$35,0)</f>
        <v>#N/A</v>
      </c>
      <c r="Z107" s="17" t="e">
        <f>VLOOKUP($O107,Raw!$C$874:$N$978,Prices!Z$35,0)</f>
        <v>#N/A</v>
      </c>
      <c r="AA107" s="17" t="e">
        <f>VLOOKUP($O107,Raw!$C$874:$N$978,Prices!AA$35,0)</f>
        <v>#N/A</v>
      </c>
      <c r="AC107" t="s">
        <v>148</v>
      </c>
      <c r="AD107" s="16" t="s">
        <v>308</v>
      </c>
      <c r="AE107" s="17" t="e">
        <f>VLOOKUP($AC107,Raw!$C$1024:$N$1128,Prices!AE$35,0)</f>
        <v>#N/A</v>
      </c>
      <c r="AF107" s="17" t="e">
        <f>VLOOKUP($AC107,Raw!$C$1024:$N$1128,Prices!AF$35,0)</f>
        <v>#N/A</v>
      </c>
      <c r="AG107" s="17" t="e">
        <f>VLOOKUP($AC107,Raw!$C$1024:$N$1128,Prices!AG$35,0)</f>
        <v>#N/A</v>
      </c>
      <c r="AH107" s="17" t="e">
        <f>VLOOKUP($AC107,Raw!$C$1024:$N$1128,Prices!AH$35,0)</f>
        <v>#N/A</v>
      </c>
      <c r="AI107" s="17" t="e">
        <f>VLOOKUP($AC107,Raw!$C$1024:$N$1128,Prices!AI$35,0)</f>
        <v>#N/A</v>
      </c>
      <c r="AJ107" s="17" t="e">
        <f>VLOOKUP($AC107,Raw!$C$1024:$N$1128,Prices!AJ$35,0)</f>
        <v>#N/A</v>
      </c>
      <c r="AK107" s="17" t="e">
        <f>VLOOKUP($AC107,Raw!$C$1024:$N$1128,Prices!AK$35,0)</f>
        <v>#N/A</v>
      </c>
      <c r="AL107" s="17" t="e">
        <f>VLOOKUP($AC107,Raw!$C$1024:$N$1128,Prices!AL$35,0)</f>
        <v>#N/A</v>
      </c>
      <c r="AM107" s="17" t="e">
        <f>VLOOKUP($AC107,Raw!$C$1024:$N$1128,Prices!AM$35,0)</f>
        <v>#N/A</v>
      </c>
      <c r="AN107" s="17" t="e">
        <f>VLOOKUP($AC107,Raw!$C$1024:$N$1128,Prices!AN$35,0)</f>
        <v>#N/A</v>
      </c>
      <c r="AO107" s="17" t="e">
        <f>VLOOKUP($AC107,Raw!$C$1024:$N$1128,Prices!AO$35,0)</f>
        <v>#N/A</v>
      </c>
      <c r="AQ107" t="s">
        <v>148</v>
      </c>
      <c r="AR107" s="16" t="s">
        <v>308</v>
      </c>
      <c r="AS107" s="17" t="e">
        <f>VLOOKUP($AQ107,Raw!$C$1174:$N$1278,Prices!AS$35,0)</f>
        <v>#N/A</v>
      </c>
      <c r="AT107" s="17" t="e">
        <f>VLOOKUP($AQ107,Raw!$C$1174:$N$1278,Prices!AT$35,0)</f>
        <v>#N/A</v>
      </c>
      <c r="AU107" s="17" t="e">
        <f>VLOOKUP($AQ107,Raw!$C$1174:$N$1278,Prices!AU$35,0)</f>
        <v>#N/A</v>
      </c>
      <c r="AV107" s="17" t="e">
        <f>VLOOKUP($AQ107,Raw!$C$1174:$N$1278,Prices!AV$35,0)</f>
        <v>#N/A</v>
      </c>
      <c r="AW107" s="17" t="e">
        <f>VLOOKUP($AQ107,Raw!$C$1174:$N$1278,Prices!AW$35,0)</f>
        <v>#N/A</v>
      </c>
      <c r="AX107" s="17" t="e">
        <f>VLOOKUP($AQ107,Raw!$C$1174:$N$1278,Prices!AX$35,0)</f>
        <v>#N/A</v>
      </c>
      <c r="AY107" s="17" t="e">
        <f>VLOOKUP($AQ107,Raw!$C$1174:$N$1278,Prices!AY$35,0)</f>
        <v>#N/A</v>
      </c>
      <c r="AZ107" s="17" t="e">
        <f>VLOOKUP($AQ107,Raw!$C$1174:$N$1278,Prices!AZ$35,0)</f>
        <v>#N/A</v>
      </c>
      <c r="BA107" s="17" t="e">
        <f>VLOOKUP($AQ107,Raw!$C$1174:$N$1278,Prices!BA$35,0)</f>
        <v>#N/A</v>
      </c>
      <c r="BB107" s="17" t="e">
        <f>VLOOKUP($AQ107,Raw!$C$1174:$N$1278,Prices!BB$35,0)</f>
        <v>#N/A</v>
      </c>
      <c r="BC107" s="17" t="e">
        <f>VLOOKUP($AQ107,Raw!$C$1174:$N$1278,Prices!BC$35,0)</f>
        <v>#N/A</v>
      </c>
      <c r="BE107" t="s">
        <v>148</v>
      </c>
      <c r="BF107" s="16" t="s">
        <v>308</v>
      </c>
      <c r="BG107" s="17" t="e">
        <f>VLOOKUP($BE107,Raw!$C$1324:$N$1428,Prices!BG$35,0)</f>
        <v>#N/A</v>
      </c>
      <c r="BH107" s="17" t="e">
        <f>VLOOKUP($BE107,Raw!$C$1324:$N$1428,Prices!BH$35,0)</f>
        <v>#N/A</v>
      </c>
      <c r="BI107" s="17" t="e">
        <f>VLOOKUP($BE107,Raw!$C$1324:$N$1428,Prices!BI$35,0)</f>
        <v>#N/A</v>
      </c>
      <c r="BJ107" s="17" t="e">
        <f>VLOOKUP($BE107,Raw!$C$1324:$N$1428,Prices!BJ$35,0)</f>
        <v>#N/A</v>
      </c>
      <c r="BK107" s="17" t="e">
        <f>VLOOKUP($BE107,Raw!$C$1324:$N$1428,Prices!BK$35,0)</f>
        <v>#N/A</v>
      </c>
      <c r="BL107" s="17" t="e">
        <f>VLOOKUP($BE107,Raw!$C$1324:$N$1428,Prices!BL$35,0)</f>
        <v>#N/A</v>
      </c>
      <c r="BM107" s="17" t="e">
        <f>VLOOKUP($BE107,Raw!$C$1324:$N$1428,Prices!BM$35,0)</f>
        <v>#N/A</v>
      </c>
      <c r="BN107" s="17" t="e">
        <f>VLOOKUP($BE107,Raw!$C$1324:$N$1428,Prices!BN$35,0)</f>
        <v>#N/A</v>
      </c>
      <c r="BO107" s="17" t="e">
        <f>VLOOKUP($BE107,Raw!$C$1324:$N$1428,Prices!BO$35,0)</f>
        <v>#N/A</v>
      </c>
      <c r="BP107" s="17" t="e">
        <f>VLOOKUP($BE107,Raw!$C$1324:$N$1428,Prices!BP$35,0)</f>
        <v>#N/A</v>
      </c>
      <c r="BQ107" s="17" t="e">
        <f>VLOOKUP($BE107,Raw!$C$1324:$N$1428,Prices!BQ$35,0)</f>
        <v>#N/A</v>
      </c>
      <c r="BS107" t="s">
        <v>148</v>
      </c>
      <c r="BT107" s="16" t="s">
        <v>308</v>
      </c>
      <c r="BU107" s="17" t="e">
        <f>VLOOKUP($BS107,Raw!$C$1474:$N$1578,Prices!BU$35,0)</f>
        <v>#N/A</v>
      </c>
      <c r="BV107" s="17" t="e">
        <f>VLOOKUP($BS107,Raw!$C$1474:$N$1578,Prices!BV$35,0)</f>
        <v>#N/A</v>
      </c>
      <c r="BW107" s="17" t="e">
        <f>VLOOKUP($BS107,Raw!$C$1474:$N$1578,Prices!BW$35,0)</f>
        <v>#N/A</v>
      </c>
      <c r="BX107" s="17" t="e">
        <f>VLOOKUP($BS107,Raw!$C$1474:$N$1578,Prices!BX$35,0)</f>
        <v>#N/A</v>
      </c>
      <c r="BY107" s="17" t="e">
        <f>VLOOKUP($BS107,Raw!$C$1474:$N$1578,Prices!BY$35,0)</f>
        <v>#N/A</v>
      </c>
      <c r="BZ107" s="17" t="e">
        <f>VLOOKUP($BS107,Raw!$C$1474:$N$1578,Prices!BZ$35,0)</f>
        <v>#N/A</v>
      </c>
      <c r="CA107" s="17" t="e">
        <f>VLOOKUP($BS107,Raw!$C$1474:$N$1578,Prices!CA$35,0)</f>
        <v>#N/A</v>
      </c>
      <c r="CB107" s="17" t="e">
        <f>VLOOKUP($BS107,Raw!$C$1474:$N$1578,Prices!CB$35,0)</f>
        <v>#N/A</v>
      </c>
      <c r="CC107" s="17" t="e">
        <f>VLOOKUP($BS107,Raw!$C$1474:$N$1578,Prices!CC$35,0)</f>
        <v>#N/A</v>
      </c>
      <c r="CD107" s="17" t="e">
        <f>VLOOKUP($BS107,Raw!$C$1474:$N$1578,Prices!CD$35,0)</f>
        <v>#N/A</v>
      </c>
      <c r="CE107" s="17" t="e">
        <f>VLOOKUP($BS107,Raw!$C$1474:$N$1578,Prices!CE$35,0)</f>
        <v>#N/A</v>
      </c>
      <c r="CG107" t="s">
        <v>148</v>
      </c>
      <c r="CH107" s="16" t="s">
        <v>308</v>
      </c>
      <c r="CI107" s="17" t="e">
        <f>VLOOKUP($CG107,Raw!$C$1624:$N$1728,Prices!CI$35,0)</f>
        <v>#N/A</v>
      </c>
      <c r="CJ107" s="17" t="e">
        <f>VLOOKUP($CG107,Raw!$C$1624:$N$1728,Prices!CJ$35,0)</f>
        <v>#N/A</v>
      </c>
      <c r="CK107" s="17" t="e">
        <f>VLOOKUP($CG107,Raw!$C$1624:$N$1728,Prices!CK$35,0)</f>
        <v>#N/A</v>
      </c>
      <c r="CL107" s="17" t="e">
        <f>VLOOKUP($CG107,Raw!$C$1624:$N$1728,Prices!CL$35,0)</f>
        <v>#N/A</v>
      </c>
      <c r="CM107" s="17" t="e">
        <f>VLOOKUP($CG107,Raw!$C$1624:$N$1728,Prices!CM$35,0)</f>
        <v>#N/A</v>
      </c>
      <c r="CN107" s="17" t="e">
        <f>VLOOKUP($CG107,Raw!$C$1624:$N$1728,Prices!CN$35,0)</f>
        <v>#N/A</v>
      </c>
      <c r="CO107" s="17" t="e">
        <f>VLOOKUP($CG107,Raw!$C$1624:$N$1728,Prices!CO$35,0)</f>
        <v>#N/A</v>
      </c>
      <c r="CP107" s="17" t="e">
        <f>VLOOKUP($CG107,Raw!$C$1624:$N$1728,Prices!CP$35,0)</f>
        <v>#N/A</v>
      </c>
      <c r="CQ107" s="17" t="e">
        <f>VLOOKUP($CG107,Raw!$C$1624:$N$1728,Prices!CQ$35,0)</f>
        <v>#N/A</v>
      </c>
      <c r="CR107" s="17" t="e">
        <f>VLOOKUP($CG107,Raw!$C$1624:$N$1728,Prices!CR$35,0)</f>
        <v>#N/A</v>
      </c>
      <c r="CS107" s="17" t="e">
        <f>VLOOKUP($CG107,Raw!$C$1624:$N$1728,Prices!CS$35,0)</f>
        <v>#N/A</v>
      </c>
    </row>
    <row r="108" spans="1:97" x14ac:dyDescent="0.3">
      <c r="B108" s="16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O108" t="s">
        <v>149</v>
      </c>
      <c r="P108" s="16" t="s">
        <v>309</v>
      </c>
      <c r="Q108" s="17" t="e">
        <f>VLOOKUP($O108,Raw!$C$874:$N$978,Prices!Q$35,0)</f>
        <v>#N/A</v>
      </c>
      <c r="R108" s="17" t="e">
        <f>VLOOKUP($O108,Raw!$C$874:$N$978,Prices!R$35,0)</f>
        <v>#N/A</v>
      </c>
      <c r="S108" s="17" t="e">
        <f>VLOOKUP($O108,Raw!$C$874:$N$978,Prices!S$35,0)</f>
        <v>#N/A</v>
      </c>
      <c r="T108" s="17" t="e">
        <f>VLOOKUP($O108,Raw!$C$874:$N$978,Prices!T$35,0)</f>
        <v>#N/A</v>
      </c>
      <c r="U108" s="17" t="e">
        <f>VLOOKUP($O108,Raw!$C$874:$N$978,Prices!U$35,0)</f>
        <v>#N/A</v>
      </c>
      <c r="V108" s="17" t="e">
        <f>VLOOKUP($O108,Raw!$C$874:$N$978,Prices!V$35,0)</f>
        <v>#N/A</v>
      </c>
      <c r="W108" s="17" t="e">
        <f>VLOOKUP($O108,Raw!$C$874:$N$978,Prices!W$35,0)</f>
        <v>#N/A</v>
      </c>
      <c r="X108" s="17" t="e">
        <f>VLOOKUP($O108,Raw!$C$874:$N$978,Prices!X$35,0)</f>
        <v>#N/A</v>
      </c>
      <c r="Y108" s="17" t="e">
        <f>VLOOKUP($O108,Raw!$C$874:$N$978,Prices!Y$35,0)</f>
        <v>#N/A</v>
      </c>
      <c r="Z108" s="17" t="e">
        <f>VLOOKUP($O108,Raw!$C$874:$N$978,Prices!Z$35,0)</f>
        <v>#N/A</v>
      </c>
      <c r="AA108" s="17" t="e">
        <f>VLOOKUP($O108,Raw!$C$874:$N$978,Prices!AA$35,0)</f>
        <v>#N/A</v>
      </c>
      <c r="AC108" t="s">
        <v>149</v>
      </c>
      <c r="AD108" s="16" t="s">
        <v>309</v>
      </c>
      <c r="AE108" s="17" t="e">
        <f>VLOOKUP($AC108,Raw!$C$1024:$N$1128,Prices!AE$35,0)</f>
        <v>#N/A</v>
      </c>
      <c r="AF108" s="17" t="e">
        <f>VLOOKUP($AC108,Raw!$C$1024:$N$1128,Prices!AF$35,0)</f>
        <v>#N/A</v>
      </c>
      <c r="AG108" s="17" t="e">
        <f>VLOOKUP($AC108,Raw!$C$1024:$N$1128,Prices!AG$35,0)</f>
        <v>#N/A</v>
      </c>
      <c r="AH108" s="17" t="e">
        <f>VLOOKUP($AC108,Raw!$C$1024:$N$1128,Prices!AH$35,0)</f>
        <v>#N/A</v>
      </c>
      <c r="AI108" s="17" t="e">
        <f>VLOOKUP($AC108,Raw!$C$1024:$N$1128,Prices!AI$35,0)</f>
        <v>#N/A</v>
      </c>
      <c r="AJ108" s="17" t="e">
        <f>VLOOKUP($AC108,Raw!$C$1024:$N$1128,Prices!AJ$35,0)</f>
        <v>#N/A</v>
      </c>
      <c r="AK108" s="17" t="e">
        <f>VLOOKUP($AC108,Raw!$C$1024:$N$1128,Prices!AK$35,0)</f>
        <v>#N/A</v>
      </c>
      <c r="AL108" s="17" t="e">
        <f>VLOOKUP($AC108,Raw!$C$1024:$N$1128,Prices!AL$35,0)</f>
        <v>#N/A</v>
      </c>
      <c r="AM108" s="17" t="e">
        <f>VLOOKUP($AC108,Raw!$C$1024:$N$1128,Prices!AM$35,0)</f>
        <v>#N/A</v>
      </c>
      <c r="AN108" s="17" t="e">
        <f>VLOOKUP($AC108,Raw!$C$1024:$N$1128,Prices!AN$35,0)</f>
        <v>#N/A</v>
      </c>
      <c r="AO108" s="17" t="e">
        <f>VLOOKUP($AC108,Raw!$C$1024:$N$1128,Prices!AO$35,0)</f>
        <v>#N/A</v>
      </c>
      <c r="AQ108" t="s">
        <v>149</v>
      </c>
      <c r="AR108" s="16" t="s">
        <v>309</v>
      </c>
      <c r="AS108" s="17" t="e">
        <f>VLOOKUP($AQ108,Raw!$C$1174:$N$1278,Prices!AS$35,0)</f>
        <v>#N/A</v>
      </c>
      <c r="AT108" s="17" t="e">
        <f>VLOOKUP($AQ108,Raw!$C$1174:$N$1278,Prices!AT$35,0)</f>
        <v>#N/A</v>
      </c>
      <c r="AU108" s="17" t="e">
        <f>VLOOKUP($AQ108,Raw!$C$1174:$N$1278,Prices!AU$35,0)</f>
        <v>#N/A</v>
      </c>
      <c r="AV108" s="17" t="e">
        <f>VLOOKUP($AQ108,Raw!$C$1174:$N$1278,Prices!AV$35,0)</f>
        <v>#N/A</v>
      </c>
      <c r="AW108" s="17" t="e">
        <f>VLOOKUP($AQ108,Raw!$C$1174:$N$1278,Prices!AW$35,0)</f>
        <v>#N/A</v>
      </c>
      <c r="AX108" s="17" t="e">
        <f>VLOOKUP($AQ108,Raw!$C$1174:$N$1278,Prices!AX$35,0)</f>
        <v>#N/A</v>
      </c>
      <c r="AY108" s="17" t="e">
        <f>VLOOKUP($AQ108,Raw!$C$1174:$N$1278,Prices!AY$35,0)</f>
        <v>#N/A</v>
      </c>
      <c r="AZ108" s="17" t="e">
        <f>VLOOKUP($AQ108,Raw!$C$1174:$N$1278,Prices!AZ$35,0)</f>
        <v>#N/A</v>
      </c>
      <c r="BA108" s="17" t="e">
        <f>VLOOKUP($AQ108,Raw!$C$1174:$N$1278,Prices!BA$35,0)</f>
        <v>#N/A</v>
      </c>
      <c r="BB108" s="17" t="e">
        <f>VLOOKUP($AQ108,Raw!$C$1174:$N$1278,Prices!BB$35,0)</f>
        <v>#N/A</v>
      </c>
      <c r="BC108" s="17" t="e">
        <f>VLOOKUP($AQ108,Raw!$C$1174:$N$1278,Prices!BC$35,0)</f>
        <v>#N/A</v>
      </c>
      <c r="BE108" t="s">
        <v>149</v>
      </c>
      <c r="BF108" s="16" t="s">
        <v>309</v>
      </c>
      <c r="BG108" s="17" t="e">
        <f>VLOOKUP($BE108,Raw!$C$1324:$N$1428,Prices!BG$35,0)</f>
        <v>#N/A</v>
      </c>
      <c r="BH108" s="17" t="e">
        <f>VLOOKUP($BE108,Raw!$C$1324:$N$1428,Prices!BH$35,0)</f>
        <v>#N/A</v>
      </c>
      <c r="BI108" s="17" t="e">
        <f>VLOOKUP($BE108,Raw!$C$1324:$N$1428,Prices!BI$35,0)</f>
        <v>#N/A</v>
      </c>
      <c r="BJ108" s="17" t="e">
        <f>VLOOKUP($BE108,Raw!$C$1324:$N$1428,Prices!BJ$35,0)</f>
        <v>#N/A</v>
      </c>
      <c r="BK108" s="17" t="e">
        <f>VLOOKUP($BE108,Raw!$C$1324:$N$1428,Prices!BK$35,0)</f>
        <v>#N/A</v>
      </c>
      <c r="BL108" s="17" t="e">
        <f>VLOOKUP($BE108,Raw!$C$1324:$N$1428,Prices!BL$35,0)</f>
        <v>#N/A</v>
      </c>
      <c r="BM108" s="17" t="e">
        <f>VLOOKUP($BE108,Raw!$C$1324:$N$1428,Prices!BM$35,0)</f>
        <v>#N/A</v>
      </c>
      <c r="BN108" s="17" t="e">
        <f>VLOOKUP($BE108,Raw!$C$1324:$N$1428,Prices!BN$35,0)</f>
        <v>#N/A</v>
      </c>
      <c r="BO108" s="17" t="e">
        <f>VLOOKUP($BE108,Raw!$C$1324:$N$1428,Prices!BO$35,0)</f>
        <v>#N/A</v>
      </c>
      <c r="BP108" s="17" t="e">
        <f>VLOOKUP($BE108,Raw!$C$1324:$N$1428,Prices!BP$35,0)</f>
        <v>#N/A</v>
      </c>
      <c r="BQ108" s="17" t="e">
        <f>VLOOKUP($BE108,Raw!$C$1324:$N$1428,Prices!BQ$35,0)</f>
        <v>#N/A</v>
      </c>
      <c r="BS108" t="s">
        <v>149</v>
      </c>
      <c r="BT108" s="16" t="s">
        <v>309</v>
      </c>
      <c r="BU108" s="17" t="e">
        <f>VLOOKUP($BS108,Raw!$C$1474:$N$1578,Prices!BU$35,0)</f>
        <v>#N/A</v>
      </c>
      <c r="BV108" s="17" t="e">
        <f>VLOOKUP($BS108,Raw!$C$1474:$N$1578,Prices!BV$35,0)</f>
        <v>#N/A</v>
      </c>
      <c r="BW108" s="17" t="e">
        <f>VLOOKUP($BS108,Raw!$C$1474:$N$1578,Prices!BW$35,0)</f>
        <v>#N/A</v>
      </c>
      <c r="BX108" s="17" t="e">
        <f>VLOOKUP($BS108,Raw!$C$1474:$N$1578,Prices!BX$35,0)</f>
        <v>#N/A</v>
      </c>
      <c r="BY108" s="17" t="e">
        <f>VLOOKUP($BS108,Raw!$C$1474:$N$1578,Prices!BY$35,0)</f>
        <v>#N/A</v>
      </c>
      <c r="BZ108" s="17" t="e">
        <f>VLOOKUP($BS108,Raw!$C$1474:$N$1578,Prices!BZ$35,0)</f>
        <v>#N/A</v>
      </c>
      <c r="CA108" s="17" t="e">
        <f>VLOOKUP($BS108,Raw!$C$1474:$N$1578,Prices!CA$35,0)</f>
        <v>#N/A</v>
      </c>
      <c r="CB108" s="17" t="e">
        <f>VLOOKUP($BS108,Raw!$C$1474:$N$1578,Prices!CB$35,0)</f>
        <v>#N/A</v>
      </c>
      <c r="CC108" s="17" t="e">
        <f>VLOOKUP($BS108,Raw!$C$1474:$N$1578,Prices!CC$35,0)</f>
        <v>#N/A</v>
      </c>
      <c r="CD108" s="17" t="e">
        <f>VLOOKUP($BS108,Raw!$C$1474:$N$1578,Prices!CD$35,0)</f>
        <v>#N/A</v>
      </c>
      <c r="CE108" s="17" t="e">
        <f>VLOOKUP($BS108,Raw!$C$1474:$N$1578,Prices!CE$35,0)</f>
        <v>#N/A</v>
      </c>
      <c r="CG108" t="s">
        <v>149</v>
      </c>
      <c r="CH108" s="16" t="s">
        <v>309</v>
      </c>
      <c r="CI108" s="17" t="e">
        <f>VLOOKUP($CG108,Raw!$C$1624:$N$1728,Prices!CI$35,0)</f>
        <v>#N/A</v>
      </c>
      <c r="CJ108" s="17" t="e">
        <f>VLOOKUP($CG108,Raw!$C$1624:$N$1728,Prices!CJ$35,0)</f>
        <v>#N/A</v>
      </c>
      <c r="CK108" s="17" t="e">
        <f>VLOOKUP($CG108,Raw!$C$1624:$N$1728,Prices!CK$35,0)</f>
        <v>#N/A</v>
      </c>
      <c r="CL108" s="17" t="e">
        <f>VLOOKUP($CG108,Raw!$C$1624:$N$1728,Prices!CL$35,0)</f>
        <v>#N/A</v>
      </c>
      <c r="CM108" s="17" t="e">
        <f>VLOOKUP($CG108,Raw!$C$1624:$N$1728,Prices!CM$35,0)</f>
        <v>#N/A</v>
      </c>
      <c r="CN108" s="17" t="e">
        <f>VLOOKUP($CG108,Raw!$C$1624:$N$1728,Prices!CN$35,0)</f>
        <v>#N/A</v>
      </c>
      <c r="CO108" s="17" t="e">
        <f>VLOOKUP($CG108,Raw!$C$1624:$N$1728,Prices!CO$35,0)</f>
        <v>#N/A</v>
      </c>
      <c r="CP108" s="17" t="e">
        <f>VLOOKUP($CG108,Raw!$C$1624:$N$1728,Prices!CP$35,0)</f>
        <v>#N/A</v>
      </c>
      <c r="CQ108" s="17" t="e">
        <f>VLOOKUP($CG108,Raw!$C$1624:$N$1728,Prices!CQ$35,0)</f>
        <v>#N/A</v>
      </c>
      <c r="CR108" s="17" t="e">
        <f>VLOOKUP($CG108,Raw!$C$1624:$N$1728,Prices!CR$35,0)</f>
        <v>#N/A</v>
      </c>
      <c r="CS108" s="17" t="e">
        <f>VLOOKUP($CG108,Raw!$C$1624:$N$1728,Prices!CS$35,0)</f>
        <v>#N/A</v>
      </c>
    </row>
    <row r="109" spans="1:97" x14ac:dyDescent="0.3">
      <c r="B109" s="14"/>
      <c r="C109" s="1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O109" t="s">
        <v>150</v>
      </c>
      <c r="P109" s="14" t="s">
        <v>259</v>
      </c>
      <c r="Q109" s="15" t="e">
        <f>VLOOKUP($O109,Raw!$C$874:$N$978,Prices!Q$35,0)</f>
        <v>#N/A</v>
      </c>
      <c r="R109" s="15" t="e">
        <f>VLOOKUP($O109,Raw!$C$874:$N$978,Prices!R$35,0)</f>
        <v>#N/A</v>
      </c>
      <c r="S109" s="15" t="e">
        <f>VLOOKUP($O109,Raw!$C$874:$N$978,Prices!S$35,0)</f>
        <v>#N/A</v>
      </c>
      <c r="T109" s="15" t="e">
        <f>VLOOKUP($O109,Raw!$C$874:$N$978,Prices!T$35,0)</f>
        <v>#N/A</v>
      </c>
      <c r="U109" s="15" t="e">
        <f>VLOOKUP($O109,Raw!$C$874:$N$978,Prices!U$35,0)</f>
        <v>#N/A</v>
      </c>
      <c r="V109" s="15" t="e">
        <f>VLOOKUP($O109,Raw!$C$874:$N$978,Prices!V$35,0)</f>
        <v>#N/A</v>
      </c>
      <c r="W109" s="15" t="e">
        <f>VLOOKUP($O109,Raw!$C$874:$N$978,Prices!W$35,0)</f>
        <v>#N/A</v>
      </c>
      <c r="X109" s="15" t="e">
        <f>VLOOKUP($O109,Raw!$C$874:$N$978,Prices!X$35,0)</f>
        <v>#N/A</v>
      </c>
      <c r="Y109" s="15" t="e">
        <f>VLOOKUP($O109,Raw!$C$874:$N$978,Prices!Y$35,0)</f>
        <v>#N/A</v>
      </c>
      <c r="Z109" s="15" t="e">
        <f>VLOOKUP($O109,Raw!$C$874:$N$978,Prices!Z$35,0)</f>
        <v>#N/A</v>
      </c>
      <c r="AA109" s="15" t="e">
        <f>VLOOKUP($O109,Raw!$C$874:$N$978,Prices!AA$35,0)</f>
        <v>#N/A</v>
      </c>
      <c r="AC109" t="s">
        <v>150</v>
      </c>
      <c r="AD109" s="14" t="s">
        <v>259</v>
      </c>
      <c r="AE109" s="15" t="e">
        <f>VLOOKUP($AC109,Raw!$C$1024:$N$1128,Prices!AE$35,0)</f>
        <v>#N/A</v>
      </c>
      <c r="AF109" s="15" t="e">
        <f>VLOOKUP($AC109,Raw!$C$1024:$N$1128,Prices!AF$35,0)</f>
        <v>#N/A</v>
      </c>
      <c r="AG109" s="15" t="e">
        <f>VLOOKUP($AC109,Raw!$C$1024:$N$1128,Prices!AG$35,0)</f>
        <v>#N/A</v>
      </c>
      <c r="AH109" s="15" t="e">
        <f>VLOOKUP($AC109,Raw!$C$1024:$N$1128,Prices!AH$35,0)</f>
        <v>#N/A</v>
      </c>
      <c r="AI109" s="15" t="e">
        <f>VLOOKUP($AC109,Raw!$C$1024:$N$1128,Prices!AI$35,0)</f>
        <v>#N/A</v>
      </c>
      <c r="AJ109" s="15" t="e">
        <f>VLOOKUP($AC109,Raw!$C$1024:$N$1128,Prices!AJ$35,0)</f>
        <v>#N/A</v>
      </c>
      <c r="AK109" s="15" t="e">
        <f>VLOOKUP($AC109,Raw!$C$1024:$N$1128,Prices!AK$35,0)</f>
        <v>#N/A</v>
      </c>
      <c r="AL109" s="15" t="e">
        <f>VLOOKUP($AC109,Raw!$C$1024:$N$1128,Prices!AL$35,0)</f>
        <v>#N/A</v>
      </c>
      <c r="AM109" s="15" t="e">
        <f>VLOOKUP($AC109,Raw!$C$1024:$N$1128,Prices!AM$35,0)</f>
        <v>#N/A</v>
      </c>
      <c r="AN109" s="15" t="e">
        <f>VLOOKUP($AC109,Raw!$C$1024:$N$1128,Prices!AN$35,0)</f>
        <v>#N/A</v>
      </c>
      <c r="AO109" s="15" t="e">
        <f>VLOOKUP($AC109,Raw!$C$1024:$N$1128,Prices!AO$35,0)</f>
        <v>#N/A</v>
      </c>
      <c r="AQ109" t="s">
        <v>150</v>
      </c>
      <c r="AR109" s="14" t="s">
        <v>259</v>
      </c>
      <c r="AS109" s="15" t="e">
        <f>VLOOKUP($AQ109,Raw!$C$1174:$N$1278,Prices!AS$35,0)</f>
        <v>#N/A</v>
      </c>
      <c r="AT109" s="15" t="e">
        <f>VLOOKUP($AQ109,Raw!$C$1174:$N$1278,Prices!AT$35,0)</f>
        <v>#N/A</v>
      </c>
      <c r="AU109" s="15" t="e">
        <f>VLOOKUP($AQ109,Raw!$C$1174:$N$1278,Prices!AU$35,0)</f>
        <v>#N/A</v>
      </c>
      <c r="AV109" s="15" t="e">
        <f>VLOOKUP($AQ109,Raw!$C$1174:$N$1278,Prices!AV$35,0)</f>
        <v>#N/A</v>
      </c>
      <c r="AW109" s="15" t="e">
        <f>VLOOKUP($AQ109,Raw!$C$1174:$N$1278,Prices!AW$35,0)</f>
        <v>#N/A</v>
      </c>
      <c r="AX109" s="15" t="e">
        <f>VLOOKUP($AQ109,Raw!$C$1174:$N$1278,Prices!AX$35,0)</f>
        <v>#N/A</v>
      </c>
      <c r="AY109" s="15" t="e">
        <f>VLOOKUP($AQ109,Raw!$C$1174:$N$1278,Prices!AY$35,0)</f>
        <v>#N/A</v>
      </c>
      <c r="AZ109" s="15" t="e">
        <f>VLOOKUP($AQ109,Raw!$C$1174:$N$1278,Prices!AZ$35,0)</f>
        <v>#N/A</v>
      </c>
      <c r="BA109" s="15" t="e">
        <f>VLOOKUP($AQ109,Raw!$C$1174:$N$1278,Prices!BA$35,0)</f>
        <v>#N/A</v>
      </c>
      <c r="BB109" s="15" t="e">
        <f>VLOOKUP($AQ109,Raw!$C$1174:$N$1278,Prices!BB$35,0)</f>
        <v>#N/A</v>
      </c>
      <c r="BC109" s="15" t="e">
        <f>VLOOKUP($AQ109,Raw!$C$1174:$N$1278,Prices!BC$35,0)</f>
        <v>#N/A</v>
      </c>
      <c r="BE109" t="s">
        <v>150</v>
      </c>
      <c r="BF109" s="14" t="s">
        <v>259</v>
      </c>
      <c r="BG109" s="15" t="e">
        <f>VLOOKUP($BE109,Raw!$C$1324:$N$1428,Prices!BG$35,0)</f>
        <v>#N/A</v>
      </c>
      <c r="BH109" s="15" t="e">
        <f>VLOOKUP($BE109,Raw!$C$1324:$N$1428,Prices!BH$35,0)</f>
        <v>#N/A</v>
      </c>
      <c r="BI109" s="15" t="e">
        <f>VLOOKUP($BE109,Raw!$C$1324:$N$1428,Prices!BI$35,0)</f>
        <v>#N/A</v>
      </c>
      <c r="BJ109" s="15" t="e">
        <f>VLOOKUP($BE109,Raw!$C$1324:$N$1428,Prices!BJ$35,0)</f>
        <v>#N/A</v>
      </c>
      <c r="BK109" s="15" t="e">
        <f>VLOOKUP($BE109,Raw!$C$1324:$N$1428,Prices!BK$35,0)</f>
        <v>#N/A</v>
      </c>
      <c r="BL109" s="15" t="e">
        <f>VLOOKUP($BE109,Raw!$C$1324:$N$1428,Prices!BL$35,0)</f>
        <v>#N/A</v>
      </c>
      <c r="BM109" s="15" t="e">
        <f>VLOOKUP($BE109,Raw!$C$1324:$N$1428,Prices!BM$35,0)</f>
        <v>#N/A</v>
      </c>
      <c r="BN109" s="15" t="e">
        <f>VLOOKUP($BE109,Raw!$C$1324:$N$1428,Prices!BN$35,0)</f>
        <v>#N/A</v>
      </c>
      <c r="BO109" s="15" t="e">
        <f>VLOOKUP($BE109,Raw!$C$1324:$N$1428,Prices!BO$35,0)</f>
        <v>#N/A</v>
      </c>
      <c r="BP109" s="15" t="e">
        <f>VLOOKUP($BE109,Raw!$C$1324:$N$1428,Prices!BP$35,0)</f>
        <v>#N/A</v>
      </c>
      <c r="BQ109" s="15" t="e">
        <f>VLOOKUP($BE109,Raw!$C$1324:$N$1428,Prices!BQ$35,0)</f>
        <v>#N/A</v>
      </c>
      <c r="BS109" t="s">
        <v>150</v>
      </c>
      <c r="BT109" s="14" t="s">
        <v>259</v>
      </c>
      <c r="BU109" s="15" t="e">
        <f>VLOOKUP($BS109,Raw!$C$1474:$N$1578,Prices!BU$35,0)</f>
        <v>#N/A</v>
      </c>
      <c r="BV109" s="15" t="e">
        <f>VLOOKUP($BS109,Raw!$C$1474:$N$1578,Prices!BV$35,0)</f>
        <v>#N/A</v>
      </c>
      <c r="BW109" s="15" t="e">
        <f>VLOOKUP($BS109,Raw!$C$1474:$N$1578,Prices!BW$35,0)</f>
        <v>#N/A</v>
      </c>
      <c r="BX109" s="15" t="e">
        <f>VLOOKUP($BS109,Raw!$C$1474:$N$1578,Prices!BX$35,0)</f>
        <v>#N/A</v>
      </c>
      <c r="BY109" s="15" t="e">
        <f>VLOOKUP($BS109,Raw!$C$1474:$N$1578,Prices!BY$35,0)</f>
        <v>#N/A</v>
      </c>
      <c r="BZ109" s="15" t="e">
        <f>VLOOKUP($BS109,Raw!$C$1474:$N$1578,Prices!BZ$35,0)</f>
        <v>#N/A</v>
      </c>
      <c r="CA109" s="15" t="e">
        <f>VLOOKUP($BS109,Raw!$C$1474:$N$1578,Prices!CA$35,0)</f>
        <v>#N/A</v>
      </c>
      <c r="CB109" s="15" t="e">
        <f>VLOOKUP($BS109,Raw!$C$1474:$N$1578,Prices!CB$35,0)</f>
        <v>#N/A</v>
      </c>
      <c r="CC109" s="15" t="e">
        <f>VLOOKUP($BS109,Raw!$C$1474:$N$1578,Prices!CC$35,0)</f>
        <v>#N/A</v>
      </c>
      <c r="CD109" s="15" t="e">
        <f>VLOOKUP($BS109,Raw!$C$1474:$N$1578,Prices!CD$35,0)</f>
        <v>#N/A</v>
      </c>
      <c r="CE109" s="15" t="e">
        <f>VLOOKUP($BS109,Raw!$C$1474:$N$1578,Prices!CE$35,0)</f>
        <v>#N/A</v>
      </c>
      <c r="CG109" t="s">
        <v>150</v>
      </c>
      <c r="CH109" s="14" t="s">
        <v>259</v>
      </c>
      <c r="CI109" s="15" t="e">
        <f>VLOOKUP($CG109,Raw!$C$1624:$N$1728,Prices!CI$35,0)</f>
        <v>#N/A</v>
      </c>
      <c r="CJ109" s="15" t="e">
        <f>VLOOKUP($CG109,Raw!$C$1624:$N$1728,Prices!CJ$35,0)</f>
        <v>#N/A</v>
      </c>
      <c r="CK109" s="15" t="e">
        <f>VLOOKUP($CG109,Raw!$C$1624:$N$1728,Prices!CK$35,0)</f>
        <v>#N/A</v>
      </c>
      <c r="CL109" s="15" t="e">
        <f>VLOOKUP($CG109,Raw!$C$1624:$N$1728,Prices!CL$35,0)</f>
        <v>#N/A</v>
      </c>
      <c r="CM109" s="15" t="e">
        <f>VLOOKUP($CG109,Raw!$C$1624:$N$1728,Prices!CM$35,0)</f>
        <v>#N/A</v>
      </c>
      <c r="CN109" s="15" t="e">
        <f>VLOOKUP($CG109,Raw!$C$1624:$N$1728,Prices!CN$35,0)</f>
        <v>#N/A</v>
      </c>
      <c r="CO109" s="15" t="e">
        <f>VLOOKUP($CG109,Raw!$C$1624:$N$1728,Prices!CO$35,0)</f>
        <v>#N/A</v>
      </c>
      <c r="CP109" s="15" t="e">
        <f>VLOOKUP($CG109,Raw!$C$1624:$N$1728,Prices!CP$35,0)</f>
        <v>#N/A</v>
      </c>
      <c r="CQ109" s="15" t="e">
        <f>VLOOKUP($CG109,Raw!$C$1624:$N$1728,Prices!CQ$35,0)</f>
        <v>#N/A</v>
      </c>
      <c r="CR109" s="15" t="e">
        <f>VLOOKUP($CG109,Raw!$C$1624:$N$1728,Prices!CR$35,0)</f>
        <v>#N/A</v>
      </c>
      <c r="CS109" s="15" t="e">
        <f>VLOOKUP($CG109,Raw!$C$1624:$N$1728,Prices!CS$35,0)</f>
        <v>#N/A</v>
      </c>
    </row>
    <row r="110" spans="1:97" x14ac:dyDescent="0.3"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O110" t="s">
        <v>151</v>
      </c>
      <c r="P110" s="16" t="s">
        <v>310</v>
      </c>
      <c r="Q110" s="17" t="e">
        <f>VLOOKUP($O110,Raw!$C$874:$N$978,Prices!Q$35,0)</f>
        <v>#N/A</v>
      </c>
      <c r="R110" s="17" t="e">
        <f>VLOOKUP($O110,Raw!$C$874:$N$978,Prices!R$35,0)</f>
        <v>#N/A</v>
      </c>
      <c r="S110" s="17" t="e">
        <f>VLOOKUP($O110,Raw!$C$874:$N$978,Prices!S$35,0)</f>
        <v>#N/A</v>
      </c>
      <c r="T110" s="17" t="e">
        <f>VLOOKUP($O110,Raw!$C$874:$N$978,Prices!T$35,0)</f>
        <v>#N/A</v>
      </c>
      <c r="U110" s="17" t="e">
        <f>VLOOKUP($O110,Raw!$C$874:$N$978,Prices!U$35,0)</f>
        <v>#N/A</v>
      </c>
      <c r="V110" s="17" t="e">
        <f>VLOOKUP($O110,Raw!$C$874:$N$978,Prices!V$35,0)</f>
        <v>#N/A</v>
      </c>
      <c r="W110" s="17" t="e">
        <f>VLOOKUP($O110,Raw!$C$874:$N$978,Prices!W$35,0)</f>
        <v>#N/A</v>
      </c>
      <c r="X110" s="17" t="e">
        <f>VLOOKUP($O110,Raw!$C$874:$N$978,Prices!X$35,0)</f>
        <v>#N/A</v>
      </c>
      <c r="Y110" s="17" t="e">
        <f>VLOOKUP($O110,Raw!$C$874:$N$978,Prices!Y$35,0)</f>
        <v>#N/A</v>
      </c>
      <c r="Z110" s="17" t="e">
        <f>VLOOKUP($O110,Raw!$C$874:$N$978,Prices!Z$35,0)</f>
        <v>#N/A</v>
      </c>
      <c r="AA110" s="17" t="e">
        <f>VLOOKUP($O110,Raw!$C$874:$N$978,Prices!AA$35,0)</f>
        <v>#N/A</v>
      </c>
      <c r="AC110" t="s">
        <v>151</v>
      </c>
      <c r="AD110" s="16" t="s">
        <v>310</v>
      </c>
      <c r="AE110" s="17" t="e">
        <f>VLOOKUP($AC110,Raw!$C$1024:$N$1128,Prices!AE$35,0)</f>
        <v>#N/A</v>
      </c>
      <c r="AF110" s="17" t="e">
        <f>VLOOKUP($AC110,Raw!$C$1024:$N$1128,Prices!AF$35,0)</f>
        <v>#N/A</v>
      </c>
      <c r="AG110" s="17" t="e">
        <f>VLOOKUP($AC110,Raw!$C$1024:$N$1128,Prices!AG$35,0)</f>
        <v>#N/A</v>
      </c>
      <c r="AH110" s="17" t="e">
        <f>VLOOKUP($AC110,Raw!$C$1024:$N$1128,Prices!AH$35,0)</f>
        <v>#N/A</v>
      </c>
      <c r="AI110" s="17" t="e">
        <f>VLOOKUP($AC110,Raw!$C$1024:$N$1128,Prices!AI$35,0)</f>
        <v>#N/A</v>
      </c>
      <c r="AJ110" s="17" t="e">
        <f>VLOOKUP($AC110,Raw!$C$1024:$N$1128,Prices!AJ$35,0)</f>
        <v>#N/A</v>
      </c>
      <c r="AK110" s="17" t="e">
        <f>VLOOKUP($AC110,Raw!$C$1024:$N$1128,Prices!AK$35,0)</f>
        <v>#N/A</v>
      </c>
      <c r="AL110" s="17" t="e">
        <f>VLOOKUP($AC110,Raw!$C$1024:$N$1128,Prices!AL$35,0)</f>
        <v>#N/A</v>
      </c>
      <c r="AM110" s="17" t="e">
        <f>VLOOKUP($AC110,Raw!$C$1024:$N$1128,Prices!AM$35,0)</f>
        <v>#N/A</v>
      </c>
      <c r="AN110" s="17" t="e">
        <f>VLOOKUP($AC110,Raw!$C$1024:$N$1128,Prices!AN$35,0)</f>
        <v>#N/A</v>
      </c>
      <c r="AO110" s="17" t="e">
        <f>VLOOKUP($AC110,Raw!$C$1024:$N$1128,Prices!AO$35,0)</f>
        <v>#N/A</v>
      </c>
      <c r="AQ110" t="s">
        <v>151</v>
      </c>
      <c r="AR110" s="16" t="s">
        <v>310</v>
      </c>
      <c r="AS110" s="17" t="e">
        <f>VLOOKUP($AQ110,Raw!$C$1174:$N$1278,Prices!AS$35,0)</f>
        <v>#N/A</v>
      </c>
      <c r="AT110" s="17" t="e">
        <f>VLOOKUP($AQ110,Raw!$C$1174:$N$1278,Prices!AT$35,0)</f>
        <v>#N/A</v>
      </c>
      <c r="AU110" s="17" t="e">
        <f>VLOOKUP($AQ110,Raw!$C$1174:$N$1278,Prices!AU$35,0)</f>
        <v>#N/A</v>
      </c>
      <c r="AV110" s="17" t="e">
        <f>VLOOKUP($AQ110,Raw!$C$1174:$N$1278,Prices!AV$35,0)</f>
        <v>#N/A</v>
      </c>
      <c r="AW110" s="17" t="e">
        <f>VLOOKUP($AQ110,Raw!$C$1174:$N$1278,Prices!AW$35,0)</f>
        <v>#N/A</v>
      </c>
      <c r="AX110" s="17" t="e">
        <f>VLOOKUP($AQ110,Raw!$C$1174:$N$1278,Prices!AX$35,0)</f>
        <v>#N/A</v>
      </c>
      <c r="AY110" s="17" t="e">
        <f>VLOOKUP($AQ110,Raw!$C$1174:$N$1278,Prices!AY$35,0)</f>
        <v>#N/A</v>
      </c>
      <c r="AZ110" s="17" t="e">
        <f>VLOOKUP($AQ110,Raw!$C$1174:$N$1278,Prices!AZ$35,0)</f>
        <v>#N/A</v>
      </c>
      <c r="BA110" s="17" t="e">
        <f>VLOOKUP($AQ110,Raw!$C$1174:$N$1278,Prices!BA$35,0)</f>
        <v>#N/A</v>
      </c>
      <c r="BB110" s="17" t="e">
        <f>VLOOKUP($AQ110,Raw!$C$1174:$N$1278,Prices!BB$35,0)</f>
        <v>#N/A</v>
      </c>
      <c r="BC110" s="17" t="e">
        <f>VLOOKUP($AQ110,Raw!$C$1174:$N$1278,Prices!BC$35,0)</f>
        <v>#N/A</v>
      </c>
      <c r="BE110" t="s">
        <v>151</v>
      </c>
      <c r="BF110" s="16" t="s">
        <v>310</v>
      </c>
      <c r="BG110" s="17" t="e">
        <f>VLOOKUP($BE110,Raw!$C$1324:$N$1428,Prices!BG$35,0)</f>
        <v>#N/A</v>
      </c>
      <c r="BH110" s="17" t="e">
        <f>VLOOKUP($BE110,Raw!$C$1324:$N$1428,Prices!BH$35,0)</f>
        <v>#N/A</v>
      </c>
      <c r="BI110" s="17" t="e">
        <f>VLOOKUP($BE110,Raw!$C$1324:$N$1428,Prices!BI$35,0)</f>
        <v>#N/A</v>
      </c>
      <c r="BJ110" s="17" t="e">
        <f>VLOOKUP($BE110,Raw!$C$1324:$N$1428,Prices!BJ$35,0)</f>
        <v>#N/A</v>
      </c>
      <c r="BK110" s="17" t="e">
        <f>VLOOKUP($BE110,Raw!$C$1324:$N$1428,Prices!BK$35,0)</f>
        <v>#N/A</v>
      </c>
      <c r="BL110" s="17" t="e">
        <f>VLOOKUP($BE110,Raw!$C$1324:$N$1428,Prices!BL$35,0)</f>
        <v>#N/A</v>
      </c>
      <c r="BM110" s="17" t="e">
        <f>VLOOKUP($BE110,Raw!$C$1324:$N$1428,Prices!BM$35,0)</f>
        <v>#N/A</v>
      </c>
      <c r="BN110" s="17" t="e">
        <f>VLOOKUP($BE110,Raw!$C$1324:$N$1428,Prices!BN$35,0)</f>
        <v>#N/A</v>
      </c>
      <c r="BO110" s="17" t="e">
        <f>VLOOKUP($BE110,Raw!$C$1324:$N$1428,Prices!BO$35,0)</f>
        <v>#N/A</v>
      </c>
      <c r="BP110" s="17" t="e">
        <f>VLOOKUP($BE110,Raw!$C$1324:$N$1428,Prices!BP$35,0)</f>
        <v>#N/A</v>
      </c>
      <c r="BQ110" s="17" t="e">
        <f>VLOOKUP($BE110,Raw!$C$1324:$N$1428,Prices!BQ$35,0)</f>
        <v>#N/A</v>
      </c>
      <c r="BS110" t="s">
        <v>151</v>
      </c>
      <c r="BT110" s="16" t="s">
        <v>310</v>
      </c>
      <c r="BU110" s="17" t="e">
        <f>VLOOKUP($BS110,Raw!$C$1474:$N$1578,Prices!BU$35,0)</f>
        <v>#N/A</v>
      </c>
      <c r="BV110" s="17" t="e">
        <f>VLOOKUP($BS110,Raw!$C$1474:$N$1578,Prices!BV$35,0)</f>
        <v>#N/A</v>
      </c>
      <c r="BW110" s="17" t="e">
        <f>VLOOKUP($BS110,Raw!$C$1474:$N$1578,Prices!BW$35,0)</f>
        <v>#N/A</v>
      </c>
      <c r="BX110" s="17" t="e">
        <f>VLOOKUP($BS110,Raw!$C$1474:$N$1578,Prices!BX$35,0)</f>
        <v>#N/A</v>
      </c>
      <c r="BY110" s="17" t="e">
        <f>VLOOKUP($BS110,Raw!$C$1474:$N$1578,Prices!BY$35,0)</f>
        <v>#N/A</v>
      </c>
      <c r="BZ110" s="17" t="e">
        <f>VLOOKUP($BS110,Raw!$C$1474:$N$1578,Prices!BZ$35,0)</f>
        <v>#N/A</v>
      </c>
      <c r="CA110" s="17" t="e">
        <f>VLOOKUP($BS110,Raw!$C$1474:$N$1578,Prices!CA$35,0)</f>
        <v>#N/A</v>
      </c>
      <c r="CB110" s="17" t="e">
        <f>VLOOKUP($BS110,Raw!$C$1474:$N$1578,Prices!CB$35,0)</f>
        <v>#N/A</v>
      </c>
      <c r="CC110" s="17" t="e">
        <f>VLOOKUP($BS110,Raw!$C$1474:$N$1578,Prices!CC$35,0)</f>
        <v>#N/A</v>
      </c>
      <c r="CD110" s="17" t="e">
        <f>VLOOKUP($BS110,Raw!$C$1474:$N$1578,Prices!CD$35,0)</f>
        <v>#N/A</v>
      </c>
      <c r="CE110" s="17" t="e">
        <f>VLOOKUP($BS110,Raw!$C$1474:$N$1578,Prices!CE$35,0)</f>
        <v>#N/A</v>
      </c>
      <c r="CG110" t="s">
        <v>151</v>
      </c>
      <c r="CH110" s="16" t="s">
        <v>310</v>
      </c>
      <c r="CI110" s="17" t="e">
        <f>VLOOKUP($CG110,Raw!$C$1624:$N$1728,Prices!CI$35,0)</f>
        <v>#N/A</v>
      </c>
      <c r="CJ110" s="17" t="e">
        <f>VLOOKUP($CG110,Raw!$C$1624:$N$1728,Prices!CJ$35,0)</f>
        <v>#N/A</v>
      </c>
      <c r="CK110" s="17" t="e">
        <f>VLOOKUP($CG110,Raw!$C$1624:$N$1728,Prices!CK$35,0)</f>
        <v>#N/A</v>
      </c>
      <c r="CL110" s="17" t="e">
        <f>VLOOKUP($CG110,Raw!$C$1624:$N$1728,Prices!CL$35,0)</f>
        <v>#N/A</v>
      </c>
      <c r="CM110" s="17" t="e">
        <f>VLOOKUP($CG110,Raw!$C$1624:$N$1728,Prices!CM$35,0)</f>
        <v>#N/A</v>
      </c>
      <c r="CN110" s="17" t="e">
        <f>VLOOKUP($CG110,Raw!$C$1624:$N$1728,Prices!CN$35,0)</f>
        <v>#N/A</v>
      </c>
      <c r="CO110" s="17" t="e">
        <f>VLOOKUP($CG110,Raw!$C$1624:$N$1728,Prices!CO$35,0)</f>
        <v>#N/A</v>
      </c>
      <c r="CP110" s="17" t="e">
        <f>VLOOKUP($CG110,Raw!$C$1624:$N$1728,Prices!CP$35,0)</f>
        <v>#N/A</v>
      </c>
      <c r="CQ110" s="17" t="e">
        <f>VLOOKUP($CG110,Raw!$C$1624:$N$1728,Prices!CQ$35,0)</f>
        <v>#N/A</v>
      </c>
      <c r="CR110" s="17" t="e">
        <f>VLOOKUP($CG110,Raw!$C$1624:$N$1728,Prices!CR$35,0)</f>
        <v>#N/A</v>
      </c>
      <c r="CS110" s="17" t="e">
        <f>VLOOKUP($CG110,Raw!$C$1624:$N$1728,Prices!CS$35,0)</f>
        <v>#N/A</v>
      </c>
    </row>
    <row r="111" spans="1:97" x14ac:dyDescent="0.3"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O111" t="s">
        <v>152</v>
      </c>
      <c r="P111" s="16" t="s">
        <v>311</v>
      </c>
      <c r="Q111" s="17" t="e">
        <f>VLOOKUP($O111,Raw!$C$874:$N$978,Prices!Q$35,0)</f>
        <v>#N/A</v>
      </c>
      <c r="R111" s="17" t="e">
        <f>VLOOKUP($O111,Raw!$C$874:$N$978,Prices!R$35,0)</f>
        <v>#N/A</v>
      </c>
      <c r="S111" s="17" t="e">
        <f>VLOOKUP($O111,Raw!$C$874:$N$978,Prices!S$35,0)</f>
        <v>#N/A</v>
      </c>
      <c r="T111" s="17" t="e">
        <f>VLOOKUP($O111,Raw!$C$874:$N$978,Prices!T$35,0)</f>
        <v>#N/A</v>
      </c>
      <c r="U111" s="17" t="e">
        <f>VLOOKUP($O111,Raw!$C$874:$N$978,Prices!U$35,0)</f>
        <v>#N/A</v>
      </c>
      <c r="V111" s="17" t="e">
        <f>VLOOKUP($O111,Raw!$C$874:$N$978,Prices!V$35,0)</f>
        <v>#N/A</v>
      </c>
      <c r="W111" s="17" t="e">
        <f>VLOOKUP($O111,Raw!$C$874:$N$978,Prices!W$35,0)</f>
        <v>#N/A</v>
      </c>
      <c r="X111" s="17" t="e">
        <f>VLOOKUP($O111,Raw!$C$874:$N$978,Prices!X$35,0)</f>
        <v>#N/A</v>
      </c>
      <c r="Y111" s="17" t="e">
        <f>VLOOKUP($O111,Raw!$C$874:$N$978,Prices!Y$35,0)</f>
        <v>#N/A</v>
      </c>
      <c r="Z111" s="17" t="e">
        <f>VLOOKUP($O111,Raw!$C$874:$N$978,Prices!Z$35,0)</f>
        <v>#N/A</v>
      </c>
      <c r="AA111" s="17" t="e">
        <f>VLOOKUP($O111,Raw!$C$874:$N$978,Prices!AA$35,0)</f>
        <v>#N/A</v>
      </c>
      <c r="AC111" t="s">
        <v>152</v>
      </c>
      <c r="AD111" s="16" t="s">
        <v>311</v>
      </c>
      <c r="AE111" s="17" t="e">
        <f>VLOOKUP($AC111,Raw!$C$1024:$N$1128,Prices!AE$35,0)</f>
        <v>#N/A</v>
      </c>
      <c r="AF111" s="17" t="e">
        <f>VLOOKUP($AC111,Raw!$C$1024:$N$1128,Prices!AF$35,0)</f>
        <v>#N/A</v>
      </c>
      <c r="AG111" s="17" t="e">
        <f>VLOOKUP($AC111,Raw!$C$1024:$N$1128,Prices!AG$35,0)</f>
        <v>#N/A</v>
      </c>
      <c r="AH111" s="17" t="e">
        <f>VLOOKUP($AC111,Raw!$C$1024:$N$1128,Prices!AH$35,0)</f>
        <v>#N/A</v>
      </c>
      <c r="AI111" s="17" t="e">
        <f>VLOOKUP($AC111,Raw!$C$1024:$N$1128,Prices!AI$35,0)</f>
        <v>#N/A</v>
      </c>
      <c r="AJ111" s="17" t="e">
        <f>VLOOKUP($AC111,Raw!$C$1024:$N$1128,Prices!AJ$35,0)</f>
        <v>#N/A</v>
      </c>
      <c r="AK111" s="17" t="e">
        <f>VLOOKUP($AC111,Raw!$C$1024:$N$1128,Prices!AK$35,0)</f>
        <v>#N/A</v>
      </c>
      <c r="AL111" s="17" t="e">
        <f>VLOOKUP($AC111,Raw!$C$1024:$N$1128,Prices!AL$35,0)</f>
        <v>#N/A</v>
      </c>
      <c r="AM111" s="17" t="e">
        <f>VLOOKUP($AC111,Raw!$C$1024:$N$1128,Prices!AM$35,0)</f>
        <v>#N/A</v>
      </c>
      <c r="AN111" s="17" t="e">
        <f>VLOOKUP($AC111,Raw!$C$1024:$N$1128,Prices!AN$35,0)</f>
        <v>#N/A</v>
      </c>
      <c r="AO111" s="17" t="e">
        <f>VLOOKUP($AC111,Raw!$C$1024:$N$1128,Prices!AO$35,0)</f>
        <v>#N/A</v>
      </c>
      <c r="AQ111" t="s">
        <v>152</v>
      </c>
      <c r="AR111" s="16" t="s">
        <v>311</v>
      </c>
      <c r="AS111" s="17" t="e">
        <f>VLOOKUP($AQ111,Raw!$C$1174:$N$1278,Prices!AS$35,0)</f>
        <v>#N/A</v>
      </c>
      <c r="AT111" s="17" t="e">
        <f>VLOOKUP($AQ111,Raw!$C$1174:$N$1278,Prices!AT$35,0)</f>
        <v>#N/A</v>
      </c>
      <c r="AU111" s="17" t="e">
        <f>VLOOKUP($AQ111,Raw!$C$1174:$N$1278,Prices!AU$35,0)</f>
        <v>#N/A</v>
      </c>
      <c r="AV111" s="17" t="e">
        <f>VLOOKUP($AQ111,Raw!$C$1174:$N$1278,Prices!AV$35,0)</f>
        <v>#N/A</v>
      </c>
      <c r="AW111" s="17" t="e">
        <f>VLOOKUP($AQ111,Raw!$C$1174:$N$1278,Prices!AW$35,0)</f>
        <v>#N/A</v>
      </c>
      <c r="AX111" s="17" t="e">
        <f>VLOOKUP($AQ111,Raw!$C$1174:$N$1278,Prices!AX$35,0)</f>
        <v>#N/A</v>
      </c>
      <c r="AY111" s="17" t="e">
        <f>VLOOKUP($AQ111,Raw!$C$1174:$N$1278,Prices!AY$35,0)</f>
        <v>#N/A</v>
      </c>
      <c r="AZ111" s="17" t="e">
        <f>VLOOKUP($AQ111,Raw!$C$1174:$N$1278,Prices!AZ$35,0)</f>
        <v>#N/A</v>
      </c>
      <c r="BA111" s="17" t="e">
        <f>VLOOKUP($AQ111,Raw!$C$1174:$N$1278,Prices!BA$35,0)</f>
        <v>#N/A</v>
      </c>
      <c r="BB111" s="17" t="e">
        <f>VLOOKUP($AQ111,Raw!$C$1174:$N$1278,Prices!BB$35,0)</f>
        <v>#N/A</v>
      </c>
      <c r="BC111" s="17" t="e">
        <f>VLOOKUP($AQ111,Raw!$C$1174:$N$1278,Prices!BC$35,0)</f>
        <v>#N/A</v>
      </c>
      <c r="BE111" t="s">
        <v>152</v>
      </c>
      <c r="BF111" s="16" t="s">
        <v>311</v>
      </c>
      <c r="BG111" s="17" t="e">
        <f>VLOOKUP($BE111,Raw!$C$1324:$N$1428,Prices!BG$35,0)</f>
        <v>#N/A</v>
      </c>
      <c r="BH111" s="17" t="e">
        <f>VLOOKUP($BE111,Raw!$C$1324:$N$1428,Prices!BH$35,0)</f>
        <v>#N/A</v>
      </c>
      <c r="BI111" s="17" t="e">
        <f>VLOOKUP($BE111,Raw!$C$1324:$N$1428,Prices!BI$35,0)</f>
        <v>#N/A</v>
      </c>
      <c r="BJ111" s="17" t="e">
        <f>VLOOKUP($BE111,Raw!$C$1324:$N$1428,Prices!BJ$35,0)</f>
        <v>#N/A</v>
      </c>
      <c r="BK111" s="17" t="e">
        <f>VLOOKUP($BE111,Raw!$C$1324:$N$1428,Prices!BK$35,0)</f>
        <v>#N/A</v>
      </c>
      <c r="BL111" s="17" t="e">
        <f>VLOOKUP($BE111,Raw!$C$1324:$N$1428,Prices!BL$35,0)</f>
        <v>#N/A</v>
      </c>
      <c r="BM111" s="17" t="e">
        <f>VLOOKUP($BE111,Raw!$C$1324:$N$1428,Prices!BM$35,0)</f>
        <v>#N/A</v>
      </c>
      <c r="BN111" s="17" t="e">
        <f>VLOOKUP($BE111,Raw!$C$1324:$N$1428,Prices!BN$35,0)</f>
        <v>#N/A</v>
      </c>
      <c r="BO111" s="17" t="e">
        <f>VLOOKUP($BE111,Raw!$C$1324:$N$1428,Prices!BO$35,0)</f>
        <v>#N/A</v>
      </c>
      <c r="BP111" s="17" t="e">
        <f>VLOOKUP($BE111,Raw!$C$1324:$N$1428,Prices!BP$35,0)</f>
        <v>#N/A</v>
      </c>
      <c r="BQ111" s="17" t="e">
        <f>VLOOKUP($BE111,Raw!$C$1324:$N$1428,Prices!BQ$35,0)</f>
        <v>#N/A</v>
      </c>
      <c r="BS111" t="s">
        <v>152</v>
      </c>
      <c r="BT111" s="16" t="s">
        <v>311</v>
      </c>
      <c r="BU111" s="17" t="e">
        <f>VLOOKUP($BS111,Raw!$C$1474:$N$1578,Prices!BU$35,0)</f>
        <v>#N/A</v>
      </c>
      <c r="BV111" s="17" t="e">
        <f>VLOOKUP($BS111,Raw!$C$1474:$N$1578,Prices!BV$35,0)</f>
        <v>#N/A</v>
      </c>
      <c r="BW111" s="17" t="e">
        <f>VLOOKUP($BS111,Raw!$C$1474:$N$1578,Prices!BW$35,0)</f>
        <v>#N/A</v>
      </c>
      <c r="BX111" s="17" t="e">
        <f>VLOOKUP($BS111,Raw!$C$1474:$N$1578,Prices!BX$35,0)</f>
        <v>#N/A</v>
      </c>
      <c r="BY111" s="17" t="e">
        <f>VLOOKUP($BS111,Raw!$C$1474:$N$1578,Prices!BY$35,0)</f>
        <v>#N/A</v>
      </c>
      <c r="BZ111" s="17" t="e">
        <f>VLOOKUP($BS111,Raw!$C$1474:$N$1578,Prices!BZ$35,0)</f>
        <v>#N/A</v>
      </c>
      <c r="CA111" s="17" t="e">
        <f>VLOOKUP($BS111,Raw!$C$1474:$N$1578,Prices!CA$35,0)</f>
        <v>#N/A</v>
      </c>
      <c r="CB111" s="17" t="e">
        <f>VLOOKUP($BS111,Raw!$C$1474:$N$1578,Prices!CB$35,0)</f>
        <v>#N/A</v>
      </c>
      <c r="CC111" s="17" t="e">
        <f>VLOOKUP($BS111,Raw!$C$1474:$N$1578,Prices!CC$35,0)</f>
        <v>#N/A</v>
      </c>
      <c r="CD111" s="17" t="e">
        <f>VLOOKUP($BS111,Raw!$C$1474:$N$1578,Prices!CD$35,0)</f>
        <v>#N/A</v>
      </c>
      <c r="CE111" s="17" t="e">
        <f>VLOOKUP($BS111,Raw!$C$1474:$N$1578,Prices!CE$35,0)</f>
        <v>#N/A</v>
      </c>
      <c r="CG111" t="s">
        <v>152</v>
      </c>
      <c r="CH111" s="16" t="s">
        <v>311</v>
      </c>
      <c r="CI111" s="17" t="e">
        <f>VLOOKUP($CG111,Raw!$C$1624:$N$1728,Prices!CI$35,0)</f>
        <v>#N/A</v>
      </c>
      <c r="CJ111" s="17" t="e">
        <f>VLOOKUP($CG111,Raw!$C$1624:$N$1728,Prices!CJ$35,0)</f>
        <v>#N/A</v>
      </c>
      <c r="CK111" s="17" t="e">
        <f>VLOOKUP($CG111,Raw!$C$1624:$N$1728,Prices!CK$35,0)</f>
        <v>#N/A</v>
      </c>
      <c r="CL111" s="17" t="e">
        <f>VLOOKUP($CG111,Raw!$C$1624:$N$1728,Prices!CL$35,0)</f>
        <v>#N/A</v>
      </c>
      <c r="CM111" s="17" t="e">
        <f>VLOOKUP($CG111,Raw!$C$1624:$N$1728,Prices!CM$35,0)</f>
        <v>#N/A</v>
      </c>
      <c r="CN111" s="17" t="e">
        <f>VLOOKUP($CG111,Raw!$C$1624:$N$1728,Prices!CN$35,0)</f>
        <v>#N/A</v>
      </c>
      <c r="CO111" s="17" t="e">
        <f>VLOOKUP($CG111,Raw!$C$1624:$N$1728,Prices!CO$35,0)</f>
        <v>#N/A</v>
      </c>
      <c r="CP111" s="17" t="e">
        <f>VLOOKUP($CG111,Raw!$C$1624:$N$1728,Prices!CP$35,0)</f>
        <v>#N/A</v>
      </c>
      <c r="CQ111" s="17" t="e">
        <f>VLOOKUP($CG111,Raw!$C$1624:$N$1728,Prices!CQ$35,0)</f>
        <v>#N/A</v>
      </c>
      <c r="CR111" s="17" t="e">
        <f>VLOOKUP($CG111,Raw!$C$1624:$N$1728,Prices!CR$35,0)</f>
        <v>#N/A</v>
      </c>
      <c r="CS111" s="17" t="e">
        <f>VLOOKUP($CG111,Raw!$C$1624:$N$1728,Prices!CS$35,0)</f>
        <v>#N/A</v>
      </c>
    </row>
    <row r="112" spans="1:97" x14ac:dyDescent="0.3"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O112" t="s">
        <v>153</v>
      </c>
      <c r="P112" s="16" t="s">
        <v>312</v>
      </c>
      <c r="Q112" s="17" t="e">
        <f>VLOOKUP($O112,Raw!$C$874:$N$978,Prices!Q$35,0)</f>
        <v>#N/A</v>
      </c>
      <c r="R112" s="17" t="e">
        <f>VLOOKUP($O112,Raw!$C$874:$N$978,Prices!R$35,0)</f>
        <v>#N/A</v>
      </c>
      <c r="S112" s="17" t="e">
        <f>VLOOKUP($O112,Raw!$C$874:$N$978,Prices!S$35,0)</f>
        <v>#N/A</v>
      </c>
      <c r="T112" s="17" t="e">
        <f>VLOOKUP($O112,Raw!$C$874:$N$978,Prices!T$35,0)</f>
        <v>#N/A</v>
      </c>
      <c r="U112" s="17" t="e">
        <f>VLOOKUP($O112,Raw!$C$874:$N$978,Prices!U$35,0)</f>
        <v>#N/A</v>
      </c>
      <c r="V112" s="17" t="e">
        <f>VLOOKUP($O112,Raw!$C$874:$N$978,Prices!V$35,0)</f>
        <v>#N/A</v>
      </c>
      <c r="W112" s="17" t="e">
        <f>VLOOKUP($O112,Raw!$C$874:$N$978,Prices!W$35,0)</f>
        <v>#N/A</v>
      </c>
      <c r="X112" s="17" t="e">
        <f>VLOOKUP($O112,Raw!$C$874:$N$978,Prices!X$35,0)</f>
        <v>#N/A</v>
      </c>
      <c r="Y112" s="17" t="e">
        <f>VLOOKUP($O112,Raw!$C$874:$N$978,Prices!Y$35,0)</f>
        <v>#N/A</v>
      </c>
      <c r="Z112" s="17" t="e">
        <f>VLOOKUP($O112,Raw!$C$874:$N$978,Prices!Z$35,0)</f>
        <v>#N/A</v>
      </c>
      <c r="AA112" s="17" t="e">
        <f>VLOOKUP($O112,Raw!$C$874:$N$978,Prices!AA$35,0)</f>
        <v>#N/A</v>
      </c>
      <c r="AC112" t="s">
        <v>153</v>
      </c>
      <c r="AD112" s="16" t="s">
        <v>312</v>
      </c>
      <c r="AE112" s="17" t="e">
        <f>VLOOKUP($AC112,Raw!$C$1024:$N$1128,Prices!AE$35,0)</f>
        <v>#N/A</v>
      </c>
      <c r="AF112" s="17" t="e">
        <f>VLOOKUP($AC112,Raw!$C$1024:$N$1128,Prices!AF$35,0)</f>
        <v>#N/A</v>
      </c>
      <c r="AG112" s="17" t="e">
        <f>VLOOKUP($AC112,Raw!$C$1024:$N$1128,Prices!AG$35,0)</f>
        <v>#N/A</v>
      </c>
      <c r="AH112" s="17" t="e">
        <f>VLOOKUP($AC112,Raw!$C$1024:$N$1128,Prices!AH$35,0)</f>
        <v>#N/A</v>
      </c>
      <c r="AI112" s="17" t="e">
        <f>VLOOKUP($AC112,Raw!$C$1024:$N$1128,Prices!AI$35,0)</f>
        <v>#N/A</v>
      </c>
      <c r="AJ112" s="17" t="e">
        <f>VLOOKUP($AC112,Raw!$C$1024:$N$1128,Prices!AJ$35,0)</f>
        <v>#N/A</v>
      </c>
      <c r="AK112" s="17" t="e">
        <f>VLOOKUP($AC112,Raw!$C$1024:$N$1128,Prices!AK$35,0)</f>
        <v>#N/A</v>
      </c>
      <c r="AL112" s="17" t="e">
        <f>VLOOKUP($AC112,Raw!$C$1024:$N$1128,Prices!AL$35,0)</f>
        <v>#N/A</v>
      </c>
      <c r="AM112" s="17" t="e">
        <f>VLOOKUP($AC112,Raw!$C$1024:$N$1128,Prices!AM$35,0)</f>
        <v>#N/A</v>
      </c>
      <c r="AN112" s="17" t="e">
        <f>VLOOKUP($AC112,Raw!$C$1024:$N$1128,Prices!AN$35,0)</f>
        <v>#N/A</v>
      </c>
      <c r="AO112" s="17" t="e">
        <f>VLOOKUP($AC112,Raw!$C$1024:$N$1128,Prices!AO$35,0)</f>
        <v>#N/A</v>
      </c>
      <c r="AQ112" t="s">
        <v>153</v>
      </c>
      <c r="AR112" s="16" t="s">
        <v>312</v>
      </c>
      <c r="AS112" s="17" t="e">
        <f>VLOOKUP($AQ112,Raw!$C$1174:$N$1278,Prices!AS$35,0)</f>
        <v>#N/A</v>
      </c>
      <c r="AT112" s="17" t="e">
        <f>VLOOKUP($AQ112,Raw!$C$1174:$N$1278,Prices!AT$35,0)</f>
        <v>#N/A</v>
      </c>
      <c r="AU112" s="17" t="e">
        <f>VLOOKUP($AQ112,Raw!$C$1174:$N$1278,Prices!AU$35,0)</f>
        <v>#N/A</v>
      </c>
      <c r="AV112" s="17" t="e">
        <f>VLOOKUP($AQ112,Raw!$C$1174:$N$1278,Prices!AV$35,0)</f>
        <v>#N/A</v>
      </c>
      <c r="AW112" s="17" t="e">
        <f>VLOOKUP($AQ112,Raw!$C$1174:$N$1278,Prices!AW$35,0)</f>
        <v>#N/A</v>
      </c>
      <c r="AX112" s="17" t="e">
        <f>VLOOKUP($AQ112,Raw!$C$1174:$N$1278,Prices!AX$35,0)</f>
        <v>#N/A</v>
      </c>
      <c r="AY112" s="17" t="e">
        <f>VLOOKUP($AQ112,Raw!$C$1174:$N$1278,Prices!AY$35,0)</f>
        <v>#N/A</v>
      </c>
      <c r="AZ112" s="17" t="e">
        <f>VLOOKUP($AQ112,Raw!$C$1174:$N$1278,Prices!AZ$35,0)</f>
        <v>#N/A</v>
      </c>
      <c r="BA112" s="17" t="e">
        <f>VLOOKUP($AQ112,Raw!$C$1174:$N$1278,Prices!BA$35,0)</f>
        <v>#N/A</v>
      </c>
      <c r="BB112" s="17" t="e">
        <f>VLOOKUP($AQ112,Raw!$C$1174:$N$1278,Prices!BB$35,0)</f>
        <v>#N/A</v>
      </c>
      <c r="BC112" s="17" t="e">
        <f>VLOOKUP($AQ112,Raw!$C$1174:$N$1278,Prices!BC$35,0)</f>
        <v>#N/A</v>
      </c>
      <c r="BE112" t="s">
        <v>153</v>
      </c>
      <c r="BF112" s="16" t="s">
        <v>312</v>
      </c>
      <c r="BG112" s="17" t="e">
        <f>VLOOKUP($BE112,Raw!$C$1324:$N$1428,Prices!BG$35,0)</f>
        <v>#N/A</v>
      </c>
      <c r="BH112" s="17" t="e">
        <f>VLOOKUP($BE112,Raw!$C$1324:$N$1428,Prices!BH$35,0)</f>
        <v>#N/A</v>
      </c>
      <c r="BI112" s="17" t="e">
        <f>VLOOKUP($BE112,Raw!$C$1324:$N$1428,Prices!BI$35,0)</f>
        <v>#N/A</v>
      </c>
      <c r="BJ112" s="17" t="e">
        <f>VLOOKUP($BE112,Raw!$C$1324:$N$1428,Prices!BJ$35,0)</f>
        <v>#N/A</v>
      </c>
      <c r="BK112" s="17" t="e">
        <f>VLOOKUP($BE112,Raw!$C$1324:$N$1428,Prices!BK$35,0)</f>
        <v>#N/A</v>
      </c>
      <c r="BL112" s="17" t="e">
        <f>VLOOKUP($BE112,Raw!$C$1324:$N$1428,Prices!BL$35,0)</f>
        <v>#N/A</v>
      </c>
      <c r="BM112" s="17" t="e">
        <f>VLOOKUP($BE112,Raw!$C$1324:$N$1428,Prices!BM$35,0)</f>
        <v>#N/A</v>
      </c>
      <c r="BN112" s="17" t="e">
        <f>VLOOKUP($BE112,Raw!$C$1324:$N$1428,Prices!BN$35,0)</f>
        <v>#N/A</v>
      </c>
      <c r="BO112" s="17" t="e">
        <f>VLOOKUP($BE112,Raw!$C$1324:$N$1428,Prices!BO$35,0)</f>
        <v>#N/A</v>
      </c>
      <c r="BP112" s="17" t="e">
        <f>VLOOKUP($BE112,Raw!$C$1324:$N$1428,Prices!BP$35,0)</f>
        <v>#N/A</v>
      </c>
      <c r="BQ112" s="17" t="e">
        <f>VLOOKUP($BE112,Raw!$C$1324:$N$1428,Prices!BQ$35,0)</f>
        <v>#N/A</v>
      </c>
      <c r="BS112" t="s">
        <v>153</v>
      </c>
      <c r="BT112" s="16" t="s">
        <v>312</v>
      </c>
      <c r="BU112" s="17" t="e">
        <f>VLOOKUP($BS112,Raw!$C$1474:$N$1578,Prices!BU$35,0)</f>
        <v>#N/A</v>
      </c>
      <c r="BV112" s="17" t="e">
        <f>VLOOKUP($BS112,Raw!$C$1474:$N$1578,Prices!BV$35,0)</f>
        <v>#N/A</v>
      </c>
      <c r="BW112" s="17" t="e">
        <f>VLOOKUP($BS112,Raw!$C$1474:$N$1578,Prices!BW$35,0)</f>
        <v>#N/A</v>
      </c>
      <c r="BX112" s="17" t="e">
        <f>VLOOKUP($BS112,Raw!$C$1474:$N$1578,Prices!BX$35,0)</f>
        <v>#N/A</v>
      </c>
      <c r="BY112" s="17" t="e">
        <f>VLOOKUP($BS112,Raw!$C$1474:$N$1578,Prices!BY$35,0)</f>
        <v>#N/A</v>
      </c>
      <c r="BZ112" s="17" t="e">
        <f>VLOOKUP($BS112,Raw!$C$1474:$N$1578,Prices!BZ$35,0)</f>
        <v>#N/A</v>
      </c>
      <c r="CA112" s="17" t="e">
        <f>VLOOKUP($BS112,Raw!$C$1474:$N$1578,Prices!CA$35,0)</f>
        <v>#N/A</v>
      </c>
      <c r="CB112" s="17" t="e">
        <f>VLOOKUP($BS112,Raw!$C$1474:$N$1578,Prices!CB$35,0)</f>
        <v>#N/A</v>
      </c>
      <c r="CC112" s="17" t="e">
        <f>VLOOKUP($BS112,Raw!$C$1474:$N$1578,Prices!CC$35,0)</f>
        <v>#N/A</v>
      </c>
      <c r="CD112" s="17" t="e">
        <f>VLOOKUP($BS112,Raw!$C$1474:$N$1578,Prices!CD$35,0)</f>
        <v>#N/A</v>
      </c>
      <c r="CE112" s="17" t="e">
        <f>VLOOKUP($BS112,Raw!$C$1474:$N$1578,Prices!CE$35,0)</f>
        <v>#N/A</v>
      </c>
      <c r="CG112" t="s">
        <v>153</v>
      </c>
      <c r="CH112" s="16" t="s">
        <v>312</v>
      </c>
      <c r="CI112" s="17" t="e">
        <f>VLOOKUP($CG112,Raw!$C$1624:$N$1728,Prices!CI$35,0)</f>
        <v>#N/A</v>
      </c>
      <c r="CJ112" s="17" t="e">
        <f>VLOOKUP($CG112,Raw!$C$1624:$N$1728,Prices!CJ$35,0)</f>
        <v>#N/A</v>
      </c>
      <c r="CK112" s="17" t="e">
        <f>VLOOKUP($CG112,Raw!$C$1624:$N$1728,Prices!CK$35,0)</f>
        <v>#N/A</v>
      </c>
      <c r="CL112" s="17" t="e">
        <f>VLOOKUP($CG112,Raw!$C$1624:$N$1728,Prices!CL$35,0)</f>
        <v>#N/A</v>
      </c>
      <c r="CM112" s="17" t="e">
        <f>VLOOKUP($CG112,Raw!$C$1624:$N$1728,Prices!CM$35,0)</f>
        <v>#N/A</v>
      </c>
      <c r="CN112" s="17" t="e">
        <f>VLOOKUP($CG112,Raw!$C$1624:$N$1728,Prices!CN$35,0)</f>
        <v>#N/A</v>
      </c>
      <c r="CO112" s="17" t="e">
        <f>VLOOKUP($CG112,Raw!$C$1624:$N$1728,Prices!CO$35,0)</f>
        <v>#N/A</v>
      </c>
      <c r="CP112" s="17" t="e">
        <f>VLOOKUP($CG112,Raw!$C$1624:$N$1728,Prices!CP$35,0)</f>
        <v>#N/A</v>
      </c>
      <c r="CQ112" s="17" t="e">
        <f>VLOOKUP($CG112,Raw!$C$1624:$N$1728,Prices!CQ$35,0)</f>
        <v>#N/A</v>
      </c>
      <c r="CR112" s="17" t="e">
        <f>VLOOKUP($CG112,Raw!$C$1624:$N$1728,Prices!CR$35,0)</f>
        <v>#N/A</v>
      </c>
      <c r="CS112" s="17" t="e">
        <f>VLOOKUP($CG112,Raw!$C$1624:$N$1728,Prices!CS$35,0)</f>
        <v>#N/A</v>
      </c>
    </row>
    <row r="113" spans="4:97" x14ac:dyDescent="0.3"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O113" t="s">
        <v>154</v>
      </c>
      <c r="P113" s="16" t="s">
        <v>313</v>
      </c>
      <c r="Q113" s="17" t="e">
        <f>VLOOKUP($O113,Raw!$C$874:$N$978,Prices!Q$35,0)</f>
        <v>#N/A</v>
      </c>
      <c r="R113" s="17" t="e">
        <f>VLOOKUP($O113,Raw!$C$874:$N$978,Prices!R$35,0)</f>
        <v>#N/A</v>
      </c>
      <c r="S113" s="17" t="e">
        <f>VLOOKUP($O113,Raw!$C$874:$N$978,Prices!S$35,0)</f>
        <v>#N/A</v>
      </c>
      <c r="T113" s="17" t="e">
        <f>VLOOKUP($O113,Raw!$C$874:$N$978,Prices!T$35,0)</f>
        <v>#N/A</v>
      </c>
      <c r="U113" s="17" t="e">
        <f>VLOOKUP($O113,Raw!$C$874:$N$978,Prices!U$35,0)</f>
        <v>#N/A</v>
      </c>
      <c r="V113" s="17" t="e">
        <f>VLOOKUP($O113,Raw!$C$874:$N$978,Prices!V$35,0)</f>
        <v>#N/A</v>
      </c>
      <c r="W113" s="17" t="e">
        <f>VLOOKUP($O113,Raw!$C$874:$N$978,Prices!W$35,0)</f>
        <v>#N/A</v>
      </c>
      <c r="X113" s="17" t="e">
        <f>VLOOKUP($O113,Raw!$C$874:$N$978,Prices!X$35,0)</f>
        <v>#N/A</v>
      </c>
      <c r="Y113" s="17" t="e">
        <f>VLOOKUP($O113,Raw!$C$874:$N$978,Prices!Y$35,0)</f>
        <v>#N/A</v>
      </c>
      <c r="Z113" s="17" t="e">
        <f>VLOOKUP($O113,Raw!$C$874:$N$978,Prices!Z$35,0)</f>
        <v>#N/A</v>
      </c>
      <c r="AA113" s="17" t="e">
        <f>VLOOKUP($O113,Raw!$C$874:$N$978,Prices!AA$35,0)</f>
        <v>#N/A</v>
      </c>
      <c r="AC113" t="s">
        <v>154</v>
      </c>
      <c r="AD113" s="16" t="s">
        <v>313</v>
      </c>
      <c r="AE113" s="17" t="e">
        <f>VLOOKUP($AC113,Raw!$C$1024:$N$1128,Prices!AE$35,0)</f>
        <v>#N/A</v>
      </c>
      <c r="AF113" s="17" t="e">
        <f>VLOOKUP($AC113,Raw!$C$1024:$N$1128,Prices!AF$35,0)</f>
        <v>#N/A</v>
      </c>
      <c r="AG113" s="17" t="e">
        <f>VLOOKUP($AC113,Raw!$C$1024:$N$1128,Prices!AG$35,0)</f>
        <v>#N/A</v>
      </c>
      <c r="AH113" s="17" t="e">
        <f>VLOOKUP($AC113,Raw!$C$1024:$N$1128,Prices!AH$35,0)</f>
        <v>#N/A</v>
      </c>
      <c r="AI113" s="17" t="e">
        <f>VLOOKUP($AC113,Raw!$C$1024:$N$1128,Prices!AI$35,0)</f>
        <v>#N/A</v>
      </c>
      <c r="AJ113" s="17" t="e">
        <f>VLOOKUP($AC113,Raw!$C$1024:$N$1128,Prices!AJ$35,0)</f>
        <v>#N/A</v>
      </c>
      <c r="AK113" s="17" t="e">
        <f>VLOOKUP($AC113,Raw!$C$1024:$N$1128,Prices!AK$35,0)</f>
        <v>#N/A</v>
      </c>
      <c r="AL113" s="17" t="e">
        <f>VLOOKUP($AC113,Raw!$C$1024:$N$1128,Prices!AL$35,0)</f>
        <v>#N/A</v>
      </c>
      <c r="AM113" s="17" t="e">
        <f>VLOOKUP($AC113,Raw!$C$1024:$N$1128,Prices!AM$35,0)</f>
        <v>#N/A</v>
      </c>
      <c r="AN113" s="17" t="e">
        <f>VLOOKUP($AC113,Raw!$C$1024:$N$1128,Prices!AN$35,0)</f>
        <v>#N/A</v>
      </c>
      <c r="AO113" s="17" t="e">
        <f>VLOOKUP($AC113,Raw!$C$1024:$N$1128,Prices!AO$35,0)</f>
        <v>#N/A</v>
      </c>
      <c r="AQ113" t="s">
        <v>154</v>
      </c>
      <c r="AR113" s="16" t="s">
        <v>313</v>
      </c>
      <c r="AS113" s="17" t="e">
        <f>VLOOKUP($AQ113,Raw!$C$1174:$N$1278,Prices!AS$35,0)</f>
        <v>#N/A</v>
      </c>
      <c r="AT113" s="17" t="e">
        <f>VLOOKUP($AQ113,Raw!$C$1174:$N$1278,Prices!AT$35,0)</f>
        <v>#N/A</v>
      </c>
      <c r="AU113" s="17" t="e">
        <f>VLOOKUP($AQ113,Raw!$C$1174:$N$1278,Prices!AU$35,0)</f>
        <v>#N/A</v>
      </c>
      <c r="AV113" s="17" t="e">
        <f>VLOOKUP($AQ113,Raw!$C$1174:$N$1278,Prices!AV$35,0)</f>
        <v>#N/A</v>
      </c>
      <c r="AW113" s="17" t="e">
        <f>VLOOKUP($AQ113,Raw!$C$1174:$N$1278,Prices!AW$35,0)</f>
        <v>#N/A</v>
      </c>
      <c r="AX113" s="17" t="e">
        <f>VLOOKUP($AQ113,Raw!$C$1174:$N$1278,Prices!AX$35,0)</f>
        <v>#N/A</v>
      </c>
      <c r="AY113" s="17" t="e">
        <f>VLOOKUP($AQ113,Raw!$C$1174:$N$1278,Prices!AY$35,0)</f>
        <v>#N/A</v>
      </c>
      <c r="AZ113" s="17" t="e">
        <f>VLOOKUP($AQ113,Raw!$C$1174:$N$1278,Prices!AZ$35,0)</f>
        <v>#N/A</v>
      </c>
      <c r="BA113" s="17" t="e">
        <f>VLOOKUP($AQ113,Raw!$C$1174:$N$1278,Prices!BA$35,0)</f>
        <v>#N/A</v>
      </c>
      <c r="BB113" s="17" t="e">
        <f>VLOOKUP($AQ113,Raw!$C$1174:$N$1278,Prices!BB$35,0)</f>
        <v>#N/A</v>
      </c>
      <c r="BC113" s="17" t="e">
        <f>VLOOKUP($AQ113,Raw!$C$1174:$N$1278,Prices!BC$35,0)</f>
        <v>#N/A</v>
      </c>
      <c r="BE113" t="s">
        <v>154</v>
      </c>
      <c r="BF113" s="16" t="s">
        <v>313</v>
      </c>
      <c r="BG113" s="17" t="e">
        <f>VLOOKUP($BE113,Raw!$C$1324:$N$1428,Prices!BG$35,0)</f>
        <v>#N/A</v>
      </c>
      <c r="BH113" s="17" t="e">
        <f>VLOOKUP($BE113,Raw!$C$1324:$N$1428,Prices!BH$35,0)</f>
        <v>#N/A</v>
      </c>
      <c r="BI113" s="17" t="e">
        <f>VLOOKUP($BE113,Raw!$C$1324:$N$1428,Prices!BI$35,0)</f>
        <v>#N/A</v>
      </c>
      <c r="BJ113" s="17" t="e">
        <f>VLOOKUP($BE113,Raw!$C$1324:$N$1428,Prices!BJ$35,0)</f>
        <v>#N/A</v>
      </c>
      <c r="BK113" s="17" t="e">
        <f>VLOOKUP($BE113,Raw!$C$1324:$N$1428,Prices!BK$35,0)</f>
        <v>#N/A</v>
      </c>
      <c r="BL113" s="17" t="e">
        <f>VLOOKUP($BE113,Raw!$C$1324:$N$1428,Prices!BL$35,0)</f>
        <v>#N/A</v>
      </c>
      <c r="BM113" s="17" t="e">
        <f>VLOOKUP($BE113,Raw!$C$1324:$N$1428,Prices!BM$35,0)</f>
        <v>#N/A</v>
      </c>
      <c r="BN113" s="17" t="e">
        <f>VLOOKUP($BE113,Raw!$C$1324:$N$1428,Prices!BN$35,0)</f>
        <v>#N/A</v>
      </c>
      <c r="BO113" s="17" t="e">
        <f>VLOOKUP($BE113,Raw!$C$1324:$N$1428,Prices!BO$35,0)</f>
        <v>#N/A</v>
      </c>
      <c r="BP113" s="17" t="e">
        <f>VLOOKUP($BE113,Raw!$C$1324:$N$1428,Prices!BP$35,0)</f>
        <v>#N/A</v>
      </c>
      <c r="BQ113" s="17" t="e">
        <f>VLOOKUP($BE113,Raw!$C$1324:$N$1428,Prices!BQ$35,0)</f>
        <v>#N/A</v>
      </c>
      <c r="BS113" t="s">
        <v>154</v>
      </c>
      <c r="BT113" s="16" t="s">
        <v>313</v>
      </c>
      <c r="BU113" s="17" t="e">
        <f>VLOOKUP($BS113,Raw!$C$1474:$N$1578,Prices!BU$35,0)</f>
        <v>#N/A</v>
      </c>
      <c r="BV113" s="17" t="e">
        <f>VLOOKUP($BS113,Raw!$C$1474:$N$1578,Prices!BV$35,0)</f>
        <v>#N/A</v>
      </c>
      <c r="BW113" s="17" t="e">
        <f>VLOOKUP($BS113,Raw!$C$1474:$N$1578,Prices!BW$35,0)</f>
        <v>#N/A</v>
      </c>
      <c r="BX113" s="17" t="e">
        <f>VLOOKUP($BS113,Raw!$C$1474:$N$1578,Prices!BX$35,0)</f>
        <v>#N/A</v>
      </c>
      <c r="BY113" s="17" t="e">
        <f>VLOOKUP($BS113,Raw!$C$1474:$N$1578,Prices!BY$35,0)</f>
        <v>#N/A</v>
      </c>
      <c r="BZ113" s="17" t="e">
        <f>VLOOKUP($BS113,Raw!$C$1474:$N$1578,Prices!BZ$35,0)</f>
        <v>#N/A</v>
      </c>
      <c r="CA113" s="17" t="e">
        <f>VLOOKUP($BS113,Raw!$C$1474:$N$1578,Prices!CA$35,0)</f>
        <v>#N/A</v>
      </c>
      <c r="CB113" s="17" t="e">
        <f>VLOOKUP($BS113,Raw!$C$1474:$N$1578,Prices!CB$35,0)</f>
        <v>#N/A</v>
      </c>
      <c r="CC113" s="17" t="e">
        <f>VLOOKUP($BS113,Raw!$C$1474:$N$1578,Prices!CC$35,0)</f>
        <v>#N/A</v>
      </c>
      <c r="CD113" s="17" t="e">
        <f>VLOOKUP($BS113,Raw!$C$1474:$N$1578,Prices!CD$35,0)</f>
        <v>#N/A</v>
      </c>
      <c r="CE113" s="17" t="e">
        <f>VLOOKUP($BS113,Raw!$C$1474:$N$1578,Prices!CE$35,0)</f>
        <v>#N/A</v>
      </c>
      <c r="CG113" t="s">
        <v>154</v>
      </c>
      <c r="CH113" s="16" t="s">
        <v>313</v>
      </c>
      <c r="CI113" s="17" t="e">
        <f>VLOOKUP($CG113,Raw!$C$1624:$N$1728,Prices!CI$35,0)</f>
        <v>#N/A</v>
      </c>
      <c r="CJ113" s="17" t="e">
        <f>VLOOKUP($CG113,Raw!$C$1624:$N$1728,Prices!CJ$35,0)</f>
        <v>#N/A</v>
      </c>
      <c r="CK113" s="17" t="e">
        <f>VLOOKUP($CG113,Raw!$C$1624:$N$1728,Prices!CK$35,0)</f>
        <v>#N/A</v>
      </c>
      <c r="CL113" s="17" t="e">
        <f>VLOOKUP($CG113,Raw!$C$1624:$N$1728,Prices!CL$35,0)</f>
        <v>#N/A</v>
      </c>
      <c r="CM113" s="17" t="e">
        <f>VLOOKUP($CG113,Raw!$C$1624:$N$1728,Prices!CM$35,0)</f>
        <v>#N/A</v>
      </c>
      <c r="CN113" s="17" t="e">
        <f>VLOOKUP($CG113,Raw!$C$1624:$N$1728,Prices!CN$35,0)</f>
        <v>#N/A</v>
      </c>
      <c r="CO113" s="17" t="e">
        <f>VLOOKUP($CG113,Raw!$C$1624:$N$1728,Prices!CO$35,0)</f>
        <v>#N/A</v>
      </c>
      <c r="CP113" s="17" t="e">
        <f>VLOOKUP($CG113,Raw!$C$1624:$N$1728,Prices!CP$35,0)</f>
        <v>#N/A</v>
      </c>
      <c r="CQ113" s="17" t="e">
        <f>VLOOKUP($CG113,Raw!$C$1624:$N$1728,Prices!CQ$35,0)</f>
        <v>#N/A</v>
      </c>
      <c r="CR113" s="17" t="e">
        <f>VLOOKUP($CG113,Raw!$C$1624:$N$1728,Prices!CR$35,0)</f>
        <v>#N/A</v>
      </c>
      <c r="CS113" s="17" t="e">
        <f>VLOOKUP($CG113,Raw!$C$1624:$N$1728,Prices!CS$35,0)</f>
        <v>#N/A</v>
      </c>
    </row>
    <row r="114" spans="4:97" x14ac:dyDescent="0.3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O114" t="s">
        <v>155</v>
      </c>
      <c r="P114" s="16" t="s">
        <v>262</v>
      </c>
      <c r="Q114" s="17" t="e">
        <f>VLOOKUP($O114,Raw!$C$874:$N$978,Prices!Q$35,0)</f>
        <v>#N/A</v>
      </c>
      <c r="R114" s="17" t="e">
        <f>VLOOKUP($O114,Raw!$C$874:$N$978,Prices!R$35,0)</f>
        <v>#N/A</v>
      </c>
      <c r="S114" s="17" t="e">
        <f>VLOOKUP($O114,Raw!$C$874:$N$978,Prices!S$35,0)</f>
        <v>#N/A</v>
      </c>
      <c r="T114" s="17" t="e">
        <f>VLOOKUP($O114,Raw!$C$874:$N$978,Prices!T$35,0)</f>
        <v>#N/A</v>
      </c>
      <c r="U114" s="17" t="e">
        <f>VLOOKUP($O114,Raw!$C$874:$N$978,Prices!U$35,0)</f>
        <v>#N/A</v>
      </c>
      <c r="V114" s="17" t="e">
        <f>VLOOKUP($O114,Raw!$C$874:$N$978,Prices!V$35,0)</f>
        <v>#N/A</v>
      </c>
      <c r="W114" s="17" t="e">
        <f>VLOOKUP($O114,Raw!$C$874:$N$978,Prices!W$35,0)</f>
        <v>#N/A</v>
      </c>
      <c r="X114" s="17" t="e">
        <f>VLOOKUP($O114,Raw!$C$874:$N$978,Prices!X$35,0)</f>
        <v>#N/A</v>
      </c>
      <c r="Y114" s="17" t="e">
        <f>VLOOKUP($O114,Raw!$C$874:$N$978,Prices!Y$35,0)</f>
        <v>#N/A</v>
      </c>
      <c r="Z114" s="17" t="e">
        <f>VLOOKUP($O114,Raw!$C$874:$N$978,Prices!Z$35,0)</f>
        <v>#N/A</v>
      </c>
      <c r="AA114" s="17" t="e">
        <f>VLOOKUP($O114,Raw!$C$874:$N$978,Prices!AA$35,0)</f>
        <v>#N/A</v>
      </c>
      <c r="AC114" t="s">
        <v>155</v>
      </c>
      <c r="AD114" s="16" t="s">
        <v>262</v>
      </c>
      <c r="AE114" s="17" t="e">
        <f>VLOOKUP($AC114,Raw!$C$1024:$N$1128,Prices!AE$35,0)</f>
        <v>#N/A</v>
      </c>
      <c r="AF114" s="17" t="e">
        <f>VLOOKUP($AC114,Raw!$C$1024:$N$1128,Prices!AF$35,0)</f>
        <v>#N/A</v>
      </c>
      <c r="AG114" s="17" t="e">
        <f>VLOOKUP($AC114,Raw!$C$1024:$N$1128,Prices!AG$35,0)</f>
        <v>#N/A</v>
      </c>
      <c r="AH114" s="17" t="e">
        <f>VLOOKUP($AC114,Raw!$C$1024:$N$1128,Prices!AH$35,0)</f>
        <v>#N/A</v>
      </c>
      <c r="AI114" s="17" t="e">
        <f>VLOOKUP($AC114,Raw!$C$1024:$N$1128,Prices!AI$35,0)</f>
        <v>#N/A</v>
      </c>
      <c r="AJ114" s="17" t="e">
        <f>VLOOKUP($AC114,Raw!$C$1024:$N$1128,Prices!AJ$35,0)</f>
        <v>#N/A</v>
      </c>
      <c r="AK114" s="17" t="e">
        <f>VLOOKUP($AC114,Raw!$C$1024:$N$1128,Prices!AK$35,0)</f>
        <v>#N/A</v>
      </c>
      <c r="AL114" s="17" t="e">
        <f>VLOOKUP($AC114,Raw!$C$1024:$N$1128,Prices!AL$35,0)</f>
        <v>#N/A</v>
      </c>
      <c r="AM114" s="17" t="e">
        <f>VLOOKUP($AC114,Raw!$C$1024:$N$1128,Prices!AM$35,0)</f>
        <v>#N/A</v>
      </c>
      <c r="AN114" s="17" t="e">
        <f>VLOOKUP($AC114,Raw!$C$1024:$N$1128,Prices!AN$35,0)</f>
        <v>#N/A</v>
      </c>
      <c r="AO114" s="17" t="e">
        <f>VLOOKUP($AC114,Raw!$C$1024:$N$1128,Prices!AO$35,0)</f>
        <v>#N/A</v>
      </c>
      <c r="AQ114" t="s">
        <v>155</v>
      </c>
      <c r="AR114" s="16" t="s">
        <v>262</v>
      </c>
      <c r="AS114" s="17" t="e">
        <f>VLOOKUP($AQ114,Raw!$C$1174:$N$1278,Prices!AS$35,0)</f>
        <v>#N/A</v>
      </c>
      <c r="AT114" s="17" t="e">
        <f>VLOOKUP($AQ114,Raw!$C$1174:$N$1278,Prices!AT$35,0)</f>
        <v>#N/A</v>
      </c>
      <c r="AU114" s="17" t="e">
        <f>VLOOKUP($AQ114,Raw!$C$1174:$N$1278,Prices!AU$35,0)</f>
        <v>#N/A</v>
      </c>
      <c r="AV114" s="17" t="e">
        <f>VLOOKUP($AQ114,Raw!$C$1174:$N$1278,Prices!AV$35,0)</f>
        <v>#N/A</v>
      </c>
      <c r="AW114" s="17" t="e">
        <f>VLOOKUP($AQ114,Raw!$C$1174:$N$1278,Prices!AW$35,0)</f>
        <v>#N/A</v>
      </c>
      <c r="AX114" s="17" t="e">
        <f>VLOOKUP($AQ114,Raw!$C$1174:$N$1278,Prices!AX$35,0)</f>
        <v>#N/A</v>
      </c>
      <c r="AY114" s="17" t="e">
        <f>VLOOKUP($AQ114,Raw!$C$1174:$N$1278,Prices!AY$35,0)</f>
        <v>#N/A</v>
      </c>
      <c r="AZ114" s="17" t="e">
        <f>VLOOKUP($AQ114,Raw!$C$1174:$N$1278,Prices!AZ$35,0)</f>
        <v>#N/A</v>
      </c>
      <c r="BA114" s="17" t="e">
        <f>VLOOKUP($AQ114,Raw!$C$1174:$N$1278,Prices!BA$35,0)</f>
        <v>#N/A</v>
      </c>
      <c r="BB114" s="17" t="e">
        <f>VLOOKUP($AQ114,Raw!$C$1174:$N$1278,Prices!BB$35,0)</f>
        <v>#N/A</v>
      </c>
      <c r="BC114" s="17" t="e">
        <f>VLOOKUP($AQ114,Raw!$C$1174:$N$1278,Prices!BC$35,0)</f>
        <v>#N/A</v>
      </c>
      <c r="BE114" t="s">
        <v>155</v>
      </c>
      <c r="BF114" s="16" t="s">
        <v>262</v>
      </c>
      <c r="BG114" s="17" t="e">
        <f>VLOOKUP($BE114,Raw!$C$1324:$N$1428,Prices!BG$35,0)</f>
        <v>#N/A</v>
      </c>
      <c r="BH114" s="17" t="e">
        <f>VLOOKUP($BE114,Raw!$C$1324:$N$1428,Prices!BH$35,0)</f>
        <v>#N/A</v>
      </c>
      <c r="BI114" s="17" t="e">
        <f>VLOOKUP($BE114,Raw!$C$1324:$N$1428,Prices!BI$35,0)</f>
        <v>#N/A</v>
      </c>
      <c r="BJ114" s="17" t="e">
        <f>VLOOKUP($BE114,Raw!$C$1324:$N$1428,Prices!BJ$35,0)</f>
        <v>#N/A</v>
      </c>
      <c r="BK114" s="17" t="e">
        <f>VLOOKUP($BE114,Raw!$C$1324:$N$1428,Prices!BK$35,0)</f>
        <v>#N/A</v>
      </c>
      <c r="BL114" s="17" t="e">
        <f>VLOOKUP($BE114,Raw!$C$1324:$N$1428,Prices!BL$35,0)</f>
        <v>#N/A</v>
      </c>
      <c r="BM114" s="17" t="e">
        <f>VLOOKUP($BE114,Raw!$C$1324:$N$1428,Prices!BM$35,0)</f>
        <v>#N/A</v>
      </c>
      <c r="BN114" s="17" t="e">
        <f>VLOOKUP($BE114,Raw!$C$1324:$N$1428,Prices!BN$35,0)</f>
        <v>#N/A</v>
      </c>
      <c r="BO114" s="17" t="e">
        <f>VLOOKUP($BE114,Raw!$C$1324:$N$1428,Prices!BO$35,0)</f>
        <v>#N/A</v>
      </c>
      <c r="BP114" s="17" t="e">
        <f>VLOOKUP($BE114,Raw!$C$1324:$N$1428,Prices!BP$35,0)</f>
        <v>#N/A</v>
      </c>
      <c r="BQ114" s="17" t="e">
        <f>VLOOKUP($BE114,Raw!$C$1324:$N$1428,Prices!BQ$35,0)</f>
        <v>#N/A</v>
      </c>
      <c r="BS114" t="s">
        <v>155</v>
      </c>
      <c r="BT114" s="16" t="s">
        <v>262</v>
      </c>
      <c r="BU114" s="17" t="e">
        <f>VLOOKUP($BS114,Raw!$C$1474:$N$1578,Prices!BU$35,0)</f>
        <v>#N/A</v>
      </c>
      <c r="BV114" s="17" t="e">
        <f>VLOOKUP($BS114,Raw!$C$1474:$N$1578,Prices!BV$35,0)</f>
        <v>#N/A</v>
      </c>
      <c r="BW114" s="17" t="e">
        <f>VLOOKUP($BS114,Raw!$C$1474:$N$1578,Prices!BW$35,0)</f>
        <v>#N/A</v>
      </c>
      <c r="BX114" s="17" t="e">
        <f>VLOOKUP($BS114,Raw!$C$1474:$N$1578,Prices!BX$35,0)</f>
        <v>#N/A</v>
      </c>
      <c r="BY114" s="17" t="e">
        <f>VLOOKUP($BS114,Raw!$C$1474:$N$1578,Prices!BY$35,0)</f>
        <v>#N/A</v>
      </c>
      <c r="BZ114" s="17" t="e">
        <f>VLOOKUP($BS114,Raw!$C$1474:$N$1578,Prices!BZ$35,0)</f>
        <v>#N/A</v>
      </c>
      <c r="CA114" s="17" t="e">
        <f>VLOOKUP($BS114,Raw!$C$1474:$N$1578,Prices!CA$35,0)</f>
        <v>#N/A</v>
      </c>
      <c r="CB114" s="17" t="e">
        <f>VLOOKUP($BS114,Raw!$C$1474:$N$1578,Prices!CB$35,0)</f>
        <v>#N/A</v>
      </c>
      <c r="CC114" s="17" t="e">
        <f>VLOOKUP($BS114,Raw!$C$1474:$N$1578,Prices!CC$35,0)</f>
        <v>#N/A</v>
      </c>
      <c r="CD114" s="17" t="e">
        <f>VLOOKUP($BS114,Raw!$C$1474:$N$1578,Prices!CD$35,0)</f>
        <v>#N/A</v>
      </c>
      <c r="CE114" s="17" t="e">
        <f>VLOOKUP($BS114,Raw!$C$1474:$N$1578,Prices!CE$35,0)</f>
        <v>#N/A</v>
      </c>
      <c r="CG114" t="s">
        <v>155</v>
      </c>
      <c r="CH114" s="16" t="s">
        <v>262</v>
      </c>
      <c r="CI114" s="17" t="e">
        <f>VLOOKUP($CG114,Raw!$C$1624:$N$1728,Prices!CI$35,0)</f>
        <v>#N/A</v>
      </c>
      <c r="CJ114" s="17" t="e">
        <f>VLOOKUP($CG114,Raw!$C$1624:$N$1728,Prices!CJ$35,0)</f>
        <v>#N/A</v>
      </c>
      <c r="CK114" s="17" t="e">
        <f>VLOOKUP($CG114,Raw!$C$1624:$N$1728,Prices!CK$35,0)</f>
        <v>#N/A</v>
      </c>
      <c r="CL114" s="17" t="e">
        <f>VLOOKUP($CG114,Raw!$C$1624:$N$1728,Prices!CL$35,0)</f>
        <v>#N/A</v>
      </c>
      <c r="CM114" s="17" t="e">
        <f>VLOOKUP($CG114,Raw!$C$1624:$N$1728,Prices!CM$35,0)</f>
        <v>#N/A</v>
      </c>
      <c r="CN114" s="17" t="e">
        <f>VLOOKUP($CG114,Raw!$C$1624:$N$1728,Prices!CN$35,0)</f>
        <v>#N/A</v>
      </c>
      <c r="CO114" s="17" t="e">
        <f>VLOOKUP($CG114,Raw!$C$1624:$N$1728,Prices!CO$35,0)</f>
        <v>#N/A</v>
      </c>
      <c r="CP114" s="17" t="e">
        <f>VLOOKUP($CG114,Raw!$C$1624:$N$1728,Prices!CP$35,0)</f>
        <v>#N/A</v>
      </c>
      <c r="CQ114" s="17" t="e">
        <f>VLOOKUP($CG114,Raw!$C$1624:$N$1728,Prices!CQ$35,0)</f>
        <v>#N/A</v>
      </c>
      <c r="CR114" s="17" t="e">
        <f>VLOOKUP($CG114,Raw!$C$1624:$N$1728,Prices!CR$35,0)</f>
        <v>#N/A</v>
      </c>
      <c r="CS114" s="17" t="e">
        <f>VLOOKUP($CG114,Raw!$C$1624:$N$1728,Prices!CS$35,0)</f>
        <v>#N/A</v>
      </c>
    </row>
    <row r="115" spans="4:97" x14ac:dyDescent="0.3"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O115" t="s">
        <v>156</v>
      </c>
      <c r="P115" s="14" t="s">
        <v>264</v>
      </c>
      <c r="Q115" s="15">
        <f>VLOOKUP($O115,Raw!$C$874:$N$978,Prices!Q$35,0)</f>
        <v>2.1491812963110459</v>
      </c>
      <c r="R115" s="15">
        <f>VLOOKUP($O115,Raw!$C$874:$N$978,Prices!R$35,0)</f>
        <v>-0.36927591688959982</v>
      </c>
      <c r="S115" s="15">
        <f>VLOOKUP($O115,Raw!$C$874:$N$978,Prices!S$35,0)</f>
        <v>9.9999999999999995E-8</v>
      </c>
      <c r="T115" s="15">
        <f>VLOOKUP($O115,Raw!$C$874:$N$978,Prices!T$35,0)</f>
        <v>9.9999999999999995E-8</v>
      </c>
      <c r="U115" s="15">
        <f>VLOOKUP($O115,Raw!$C$874:$N$978,Prices!U$35,0)</f>
        <v>9.9999999999999995E-8</v>
      </c>
      <c r="V115" s="15">
        <f>VLOOKUP($O115,Raw!$C$874:$N$978,Prices!V$35,0)</f>
        <v>9.9999999999999995E-8</v>
      </c>
      <c r="W115" s="15">
        <f>VLOOKUP($O115,Raw!$C$874:$N$978,Prices!W$35,0)</f>
        <v>9.9999999999999995E-8</v>
      </c>
      <c r="X115" s="15">
        <f>VLOOKUP($O115,Raw!$C$874:$N$978,Prices!X$35,0)</f>
        <v>9.9999999999999995E-8</v>
      </c>
      <c r="Y115" s="15">
        <f>VLOOKUP($O115,Raw!$C$874:$N$978,Prices!Y$35,0)</f>
        <v>9.9999999999999995E-8</v>
      </c>
      <c r="Z115" s="15">
        <f>VLOOKUP($O115,Raw!$C$874:$N$978,Prices!Z$35,0)</f>
        <v>9.9999999999999995E-8</v>
      </c>
      <c r="AA115" s="15">
        <f>VLOOKUP($O115,Raw!$C$874:$N$978,Prices!AA$35,0)</f>
        <v>9.9999999999999995E-8</v>
      </c>
      <c r="AC115" t="s">
        <v>156</v>
      </c>
      <c r="AD115" s="14" t="s">
        <v>264</v>
      </c>
      <c r="AE115" s="15">
        <f>VLOOKUP($AC115,Raw!$C$1024:$N$1128,Prices!AE$35,0)</f>
        <v>2.1403050930743217</v>
      </c>
      <c r="AF115" s="15">
        <f>VLOOKUP($AC115,Raw!$C$1024:$N$1128,Prices!AF$35,0)</f>
        <v>-0.33055469349277944</v>
      </c>
      <c r="AG115" s="15">
        <f>VLOOKUP($AC115,Raw!$C$1024:$N$1128,Prices!AG$35,0)</f>
        <v>9.9999999999999995E-8</v>
      </c>
      <c r="AH115" s="15">
        <f>VLOOKUP($AC115,Raw!$C$1024:$N$1128,Prices!AH$35,0)</f>
        <v>9.9999999999999995E-8</v>
      </c>
      <c r="AI115" s="15">
        <f>VLOOKUP($AC115,Raw!$C$1024:$N$1128,Prices!AI$35,0)</f>
        <v>9.9999999999999995E-8</v>
      </c>
      <c r="AJ115" s="15">
        <f>VLOOKUP($AC115,Raw!$C$1024:$N$1128,Prices!AJ$35,0)</f>
        <v>9.9999999999999995E-8</v>
      </c>
      <c r="AK115" s="15">
        <f>VLOOKUP($AC115,Raw!$C$1024:$N$1128,Prices!AK$35,0)</f>
        <v>9.9999999999999995E-8</v>
      </c>
      <c r="AL115" s="15">
        <f>VLOOKUP($AC115,Raw!$C$1024:$N$1128,Prices!AL$35,0)</f>
        <v>9.9999999999999995E-8</v>
      </c>
      <c r="AM115" s="15">
        <f>VLOOKUP($AC115,Raw!$C$1024:$N$1128,Prices!AM$35,0)</f>
        <v>9.9999999999999995E-8</v>
      </c>
      <c r="AN115" s="15">
        <f>VLOOKUP($AC115,Raw!$C$1024:$N$1128,Prices!AN$35,0)</f>
        <v>9.9999999999999995E-8</v>
      </c>
      <c r="AO115" s="15">
        <f>VLOOKUP($AC115,Raw!$C$1024:$N$1128,Prices!AO$35,0)</f>
        <v>9.9999999999999995E-8</v>
      </c>
      <c r="AQ115" t="s">
        <v>156</v>
      </c>
      <c r="AR115" s="14" t="s">
        <v>264</v>
      </c>
      <c r="AS115" s="15">
        <f>VLOOKUP($AQ115,Raw!$C$1174:$N$1278,Prices!AS$35,0)</f>
        <v>0.53986777190296675</v>
      </c>
      <c r="AT115" s="15">
        <f>VLOOKUP($AQ115,Raw!$C$1174:$N$1278,Prices!AT$35,0)</f>
        <v>7.7362918644130474E-2</v>
      </c>
      <c r="AU115" s="15">
        <f>VLOOKUP($AQ115,Raw!$C$1174:$N$1278,Prices!AU$35,0)</f>
        <v>9.9999999999999995E-8</v>
      </c>
      <c r="AV115" s="15">
        <f>VLOOKUP($AQ115,Raw!$C$1174:$N$1278,Prices!AV$35,0)</f>
        <v>9.9999999999999995E-8</v>
      </c>
      <c r="AW115" s="15">
        <f>VLOOKUP($AQ115,Raw!$C$1174:$N$1278,Prices!AW$35,0)</f>
        <v>9.9999999999999995E-8</v>
      </c>
      <c r="AX115" s="15">
        <f>VLOOKUP($AQ115,Raw!$C$1174:$N$1278,Prices!AX$35,0)</f>
        <v>9.9999999999999995E-8</v>
      </c>
      <c r="AY115" s="15">
        <f>VLOOKUP($AQ115,Raw!$C$1174:$N$1278,Prices!AY$35,0)</f>
        <v>9.9999999999999995E-8</v>
      </c>
      <c r="AZ115" s="15">
        <f>VLOOKUP($AQ115,Raw!$C$1174:$N$1278,Prices!AZ$35,0)</f>
        <v>9.9999999999999995E-8</v>
      </c>
      <c r="BA115" s="15">
        <f>VLOOKUP($AQ115,Raw!$C$1174:$N$1278,Prices!BA$35,0)</f>
        <v>9.9999999999999995E-8</v>
      </c>
      <c r="BB115" s="15">
        <f>VLOOKUP($AQ115,Raw!$C$1174:$N$1278,Prices!BB$35,0)</f>
        <v>9.9999999999999995E-8</v>
      </c>
      <c r="BC115" s="15">
        <f>VLOOKUP($AQ115,Raw!$C$1174:$N$1278,Prices!BC$35,0)</f>
        <v>9.9999999999999995E-8</v>
      </c>
      <c r="BE115" t="s">
        <v>156</v>
      </c>
      <c r="BF115" s="14" t="s">
        <v>264</v>
      </c>
      <c r="BG115" s="15">
        <f>VLOOKUP($BE115,Raw!$C$1324:$N$1428,Prices!BG$35,0)</f>
        <v>1.313713287296598</v>
      </c>
      <c r="BH115" s="15">
        <f>VLOOKUP($BE115,Raw!$C$1324:$N$1428,Prices!BH$35,0)</f>
        <v>4.8578895999629168E-2</v>
      </c>
      <c r="BI115" s="15">
        <f>VLOOKUP($BE115,Raw!$C$1324:$N$1428,Prices!BI$35,0)</f>
        <v>9.9999999999999995E-8</v>
      </c>
      <c r="BJ115" s="15">
        <f>VLOOKUP($BE115,Raw!$C$1324:$N$1428,Prices!BJ$35,0)</f>
        <v>9.9999999999999995E-8</v>
      </c>
      <c r="BK115" s="15">
        <f>VLOOKUP($BE115,Raw!$C$1324:$N$1428,Prices!BK$35,0)</f>
        <v>9.9999999999999995E-8</v>
      </c>
      <c r="BL115" s="15">
        <f>VLOOKUP($BE115,Raw!$C$1324:$N$1428,Prices!BL$35,0)</f>
        <v>9.9999999999999995E-8</v>
      </c>
      <c r="BM115" s="15">
        <f>VLOOKUP($BE115,Raw!$C$1324:$N$1428,Prices!BM$35,0)</f>
        <v>9.9999999999999995E-8</v>
      </c>
      <c r="BN115" s="15">
        <f>VLOOKUP($BE115,Raw!$C$1324:$N$1428,Prices!BN$35,0)</f>
        <v>9.9999999999999995E-8</v>
      </c>
      <c r="BO115" s="15">
        <f>VLOOKUP($BE115,Raw!$C$1324:$N$1428,Prices!BO$35,0)</f>
        <v>9.9999999999999995E-8</v>
      </c>
      <c r="BP115" s="15">
        <f>VLOOKUP($BE115,Raw!$C$1324:$N$1428,Prices!BP$35,0)</f>
        <v>9.9999999999999995E-8</v>
      </c>
      <c r="BQ115" s="15">
        <f>VLOOKUP($BE115,Raw!$C$1324:$N$1428,Prices!BQ$35,0)</f>
        <v>9.9999999999999995E-8</v>
      </c>
      <c r="BS115" t="s">
        <v>156</v>
      </c>
      <c r="BT115" s="14" t="s">
        <v>264</v>
      </c>
      <c r="BU115" s="15">
        <f>VLOOKUP($BS115,Raw!$C$1474:$N$1578,Prices!BU$35,0)</f>
        <v>0.52619063741444894</v>
      </c>
      <c r="BV115" s="15">
        <f>VLOOKUP($BS115,Raw!$C$1474:$N$1578,Prices!BV$35,0)</f>
        <v>9.9999999999999995E-8</v>
      </c>
      <c r="BW115" s="15">
        <f>VLOOKUP($BS115,Raw!$C$1474:$N$1578,Prices!BW$35,0)</f>
        <v>9.9999999999999995E-8</v>
      </c>
      <c r="BX115" s="15">
        <f>VLOOKUP($BS115,Raw!$C$1474:$N$1578,Prices!BX$35,0)</f>
        <v>9.9999999999999995E-8</v>
      </c>
      <c r="BY115" s="15">
        <f>VLOOKUP($BS115,Raw!$C$1474:$N$1578,Prices!BY$35,0)</f>
        <v>9.9999999999999995E-8</v>
      </c>
      <c r="BZ115" s="15">
        <f>VLOOKUP($BS115,Raw!$C$1474:$N$1578,Prices!BZ$35,0)</f>
        <v>9.9999999999999995E-8</v>
      </c>
      <c r="CA115" s="15">
        <f>VLOOKUP($BS115,Raw!$C$1474:$N$1578,Prices!CA$35,0)</f>
        <v>9.9999999999999995E-8</v>
      </c>
      <c r="CB115" s="15">
        <f>VLOOKUP($BS115,Raw!$C$1474:$N$1578,Prices!CB$35,0)</f>
        <v>9.9999999999999995E-8</v>
      </c>
      <c r="CC115" s="15">
        <f>VLOOKUP($BS115,Raw!$C$1474:$N$1578,Prices!CC$35,0)</f>
        <v>9.9999999999999995E-8</v>
      </c>
      <c r="CD115" s="15">
        <f>VLOOKUP($BS115,Raw!$C$1474:$N$1578,Prices!CD$35,0)</f>
        <v>9.9999999999999995E-8</v>
      </c>
      <c r="CE115" s="15">
        <f>VLOOKUP($BS115,Raw!$C$1474:$N$1578,Prices!CE$35,0)</f>
        <v>9.9999999999999995E-8</v>
      </c>
      <c r="CG115" t="s">
        <v>156</v>
      </c>
      <c r="CH115" s="14" t="s">
        <v>264</v>
      </c>
      <c r="CI115" s="15">
        <f>VLOOKUP($CG115,Raw!$C$1624:$N$1728,Prices!CI$35,0)</f>
        <v>1.2051303405129465</v>
      </c>
      <c r="CJ115" s="15">
        <f>VLOOKUP($CG115,Raw!$C$1624:$N$1728,Prices!CJ$35,0)</f>
        <v>9.9999999999999995E-8</v>
      </c>
      <c r="CK115" s="15">
        <f>VLOOKUP($CG115,Raw!$C$1624:$N$1728,Prices!CK$35,0)</f>
        <v>9.9999999999999995E-8</v>
      </c>
      <c r="CL115" s="15">
        <f>VLOOKUP($CG115,Raw!$C$1624:$N$1728,Prices!CL$35,0)</f>
        <v>9.9999999999999995E-8</v>
      </c>
      <c r="CM115" s="15">
        <f>VLOOKUP($CG115,Raw!$C$1624:$N$1728,Prices!CM$35,0)</f>
        <v>9.9999999999999995E-8</v>
      </c>
      <c r="CN115" s="15">
        <f>VLOOKUP($CG115,Raw!$C$1624:$N$1728,Prices!CN$35,0)</f>
        <v>9.9999999999999995E-8</v>
      </c>
      <c r="CO115" s="15">
        <f>VLOOKUP($CG115,Raw!$C$1624:$N$1728,Prices!CO$35,0)</f>
        <v>9.9999999999999995E-8</v>
      </c>
      <c r="CP115" s="15">
        <f>VLOOKUP($CG115,Raw!$C$1624:$N$1728,Prices!CP$35,0)</f>
        <v>9.9999999999999995E-8</v>
      </c>
      <c r="CQ115" s="15">
        <f>VLOOKUP($CG115,Raw!$C$1624:$N$1728,Prices!CQ$35,0)</f>
        <v>9.9999999999999995E-8</v>
      </c>
      <c r="CR115" s="15">
        <f>VLOOKUP($CG115,Raw!$C$1624:$N$1728,Prices!CR$35,0)</f>
        <v>9.9999999999999995E-8</v>
      </c>
      <c r="CS115" s="15">
        <f>VLOOKUP($CG115,Raw!$C$1624:$N$1728,Prices!CS$35,0)</f>
        <v>9.9999999999999995E-8</v>
      </c>
    </row>
    <row r="116" spans="4:97" x14ac:dyDescent="0.3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O116" t="s">
        <v>157</v>
      </c>
      <c r="P116" s="16" t="s">
        <v>553</v>
      </c>
      <c r="Q116" s="25" t="e">
        <f>VLOOKUP($O116,Raw!$C$874:$N$978,Prices!Q$35,0)</f>
        <v>#N/A</v>
      </c>
      <c r="R116" s="25" t="e">
        <f>VLOOKUP($O116,Raw!$C$874:$N$978,Prices!R$35,0)</f>
        <v>#N/A</v>
      </c>
      <c r="S116" s="25" t="e">
        <f>VLOOKUP($O116,Raw!$C$874:$N$978,Prices!S$35,0)</f>
        <v>#N/A</v>
      </c>
      <c r="T116" s="25" t="e">
        <f>VLOOKUP($O116,Raw!$C$874:$N$978,Prices!T$35,0)</f>
        <v>#N/A</v>
      </c>
      <c r="U116" s="25" t="e">
        <f>VLOOKUP($O116,Raw!$C$874:$N$978,Prices!U$35,0)</f>
        <v>#N/A</v>
      </c>
      <c r="V116" s="25" t="e">
        <f>VLOOKUP($O116,Raw!$C$874:$N$978,Prices!V$35,0)</f>
        <v>#N/A</v>
      </c>
      <c r="W116" s="25" t="e">
        <f>VLOOKUP($O116,Raw!$C$874:$N$978,Prices!W$35,0)</f>
        <v>#N/A</v>
      </c>
      <c r="X116" s="25" t="e">
        <f>VLOOKUP($O116,Raw!$C$874:$N$978,Prices!X$35,0)</f>
        <v>#N/A</v>
      </c>
      <c r="Y116" s="25" t="e">
        <f>VLOOKUP($O116,Raw!$C$874:$N$978,Prices!Y$35,0)</f>
        <v>#N/A</v>
      </c>
      <c r="Z116" s="25" t="e">
        <f>VLOOKUP($O116,Raw!$C$874:$N$978,Prices!Z$35,0)</f>
        <v>#N/A</v>
      </c>
      <c r="AA116" s="25" t="e">
        <f>VLOOKUP($O116,Raw!$C$874:$N$978,Prices!AA$35,0)</f>
        <v>#N/A</v>
      </c>
      <c r="AC116" t="s">
        <v>157</v>
      </c>
      <c r="AD116" s="16" t="s">
        <v>553</v>
      </c>
      <c r="AE116" s="25" t="e">
        <f>VLOOKUP($AC116,Raw!$C$1024:$N$1128,Prices!AE$35,0)</f>
        <v>#N/A</v>
      </c>
      <c r="AF116" s="25" t="e">
        <f>VLOOKUP($AC116,Raw!$C$1024:$N$1128,Prices!AF$35,0)</f>
        <v>#N/A</v>
      </c>
      <c r="AG116" s="25" t="e">
        <f>VLOOKUP($AC116,Raw!$C$1024:$N$1128,Prices!AG$35,0)</f>
        <v>#N/A</v>
      </c>
      <c r="AH116" s="25" t="e">
        <f>VLOOKUP($AC116,Raw!$C$1024:$N$1128,Prices!AH$35,0)</f>
        <v>#N/A</v>
      </c>
      <c r="AI116" s="25" t="e">
        <f>VLOOKUP($AC116,Raw!$C$1024:$N$1128,Prices!AI$35,0)</f>
        <v>#N/A</v>
      </c>
      <c r="AJ116" s="25" t="e">
        <f>VLOOKUP($AC116,Raw!$C$1024:$N$1128,Prices!AJ$35,0)</f>
        <v>#N/A</v>
      </c>
      <c r="AK116" s="25" t="e">
        <f>VLOOKUP($AC116,Raw!$C$1024:$N$1128,Prices!AK$35,0)</f>
        <v>#N/A</v>
      </c>
      <c r="AL116" s="25" t="e">
        <f>VLOOKUP($AC116,Raw!$C$1024:$N$1128,Prices!AL$35,0)</f>
        <v>#N/A</v>
      </c>
      <c r="AM116" s="25" t="e">
        <f>VLOOKUP($AC116,Raw!$C$1024:$N$1128,Prices!AM$35,0)</f>
        <v>#N/A</v>
      </c>
      <c r="AN116" s="25" t="e">
        <f>VLOOKUP($AC116,Raw!$C$1024:$N$1128,Prices!AN$35,0)</f>
        <v>#N/A</v>
      </c>
      <c r="AO116" s="25" t="e">
        <f>VLOOKUP($AC116,Raw!$C$1024:$N$1128,Prices!AO$35,0)</f>
        <v>#N/A</v>
      </c>
      <c r="AQ116" t="s">
        <v>157</v>
      </c>
      <c r="AR116" s="16" t="s">
        <v>553</v>
      </c>
      <c r="AS116" s="25" t="e">
        <f>VLOOKUP($AQ116,Raw!$C$1174:$N$1278,Prices!AS$35,0)</f>
        <v>#N/A</v>
      </c>
      <c r="AT116" s="25" t="e">
        <f>VLOOKUP($AQ116,Raw!$C$1174:$N$1278,Prices!AT$35,0)</f>
        <v>#N/A</v>
      </c>
      <c r="AU116" s="25" t="e">
        <f>VLOOKUP($AQ116,Raw!$C$1174:$N$1278,Prices!AU$35,0)</f>
        <v>#N/A</v>
      </c>
      <c r="AV116" s="25" t="e">
        <f>VLOOKUP($AQ116,Raw!$C$1174:$N$1278,Prices!AV$35,0)</f>
        <v>#N/A</v>
      </c>
      <c r="AW116" s="25" t="e">
        <f>VLOOKUP($AQ116,Raw!$C$1174:$N$1278,Prices!AW$35,0)</f>
        <v>#N/A</v>
      </c>
      <c r="AX116" s="25" t="e">
        <f>VLOOKUP($AQ116,Raw!$C$1174:$N$1278,Prices!AX$35,0)</f>
        <v>#N/A</v>
      </c>
      <c r="AY116" s="25" t="e">
        <f>VLOOKUP($AQ116,Raw!$C$1174:$N$1278,Prices!AY$35,0)</f>
        <v>#N/A</v>
      </c>
      <c r="AZ116" s="25" t="e">
        <f>VLOOKUP($AQ116,Raw!$C$1174:$N$1278,Prices!AZ$35,0)</f>
        <v>#N/A</v>
      </c>
      <c r="BA116" s="25" t="e">
        <f>VLOOKUP($AQ116,Raw!$C$1174:$N$1278,Prices!BA$35,0)</f>
        <v>#N/A</v>
      </c>
      <c r="BB116" s="25" t="e">
        <f>VLOOKUP($AQ116,Raw!$C$1174:$N$1278,Prices!BB$35,0)</f>
        <v>#N/A</v>
      </c>
      <c r="BC116" s="25" t="e">
        <f>VLOOKUP($AQ116,Raw!$C$1174:$N$1278,Prices!BC$35,0)</f>
        <v>#N/A</v>
      </c>
      <c r="BE116" t="s">
        <v>157</v>
      </c>
      <c r="BF116" s="16" t="s">
        <v>553</v>
      </c>
      <c r="BG116" s="25" t="e">
        <f>VLOOKUP($BE116,Raw!$C$1324:$N$1428,Prices!BG$35,0)</f>
        <v>#N/A</v>
      </c>
      <c r="BH116" s="25" t="e">
        <f>VLOOKUP($BE116,Raw!$C$1324:$N$1428,Prices!BH$35,0)</f>
        <v>#N/A</v>
      </c>
      <c r="BI116" s="25" t="e">
        <f>VLOOKUP($BE116,Raw!$C$1324:$N$1428,Prices!BI$35,0)</f>
        <v>#N/A</v>
      </c>
      <c r="BJ116" s="25" t="e">
        <f>VLOOKUP($BE116,Raw!$C$1324:$N$1428,Prices!BJ$35,0)</f>
        <v>#N/A</v>
      </c>
      <c r="BK116" s="25" t="e">
        <f>VLOOKUP($BE116,Raw!$C$1324:$N$1428,Prices!BK$35,0)</f>
        <v>#N/A</v>
      </c>
      <c r="BL116" s="25" t="e">
        <f>VLOOKUP($BE116,Raw!$C$1324:$N$1428,Prices!BL$35,0)</f>
        <v>#N/A</v>
      </c>
      <c r="BM116" s="25" t="e">
        <f>VLOOKUP($BE116,Raw!$C$1324:$N$1428,Prices!BM$35,0)</f>
        <v>#N/A</v>
      </c>
      <c r="BN116" s="25" t="e">
        <f>VLOOKUP($BE116,Raw!$C$1324:$N$1428,Prices!BN$35,0)</f>
        <v>#N/A</v>
      </c>
      <c r="BO116" s="25" t="e">
        <f>VLOOKUP($BE116,Raw!$C$1324:$N$1428,Prices!BO$35,0)</f>
        <v>#N/A</v>
      </c>
      <c r="BP116" s="25" t="e">
        <f>VLOOKUP($BE116,Raw!$C$1324:$N$1428,Prices!BP$35,0)</f>
        <v>#N/A</v>
      </c>
      <c r="BQ116" s="25" t="e">
        <f>VLOOKUP($BE116,Raw!$C$1324:$N$1428,Prices!BQ$35,0)</f>
        <v>#N/A</v>
      </c>
      <c r="BS116" t="s">
        <v>157</v>
      </c>
      <c r="BT116" s="16" t="s">
        <v>553</v>
      </c>
      <c r="BU116" s="25" t="e">
        <f>VLOOKUP($BS116,Raw!$C$1474:$N$1578,Prices!BU$35,0)</f>
        <v>#N/A</v>
      </c>
      <c r="BV116" s="25" t="e">
        <f>VLOOKUP($BS116,Raw!$C$1474:$N$1578,Prices!BV$35,0)</f>
        <v>#N/A</v>
      </c>
      <c r="BW116" s="25" t="e">
        <f>VLOOKUP($BS116,Raw!$C$1474:$N$1578,Prices!BW$35,0)</f>
        <v>#N/A</v>
      </c>
      <c r="BX116" s="25" t="e">
        <f>VLOOKUP($BS116,Raw!$C$1474:$N$1578,Prices!BX$35,0)</f>
        <v>#N/A</v>
      </c>
      <c r="BY116" s="25" t="e">
        <f>VLOOKUP($BS116,Raw!$C$1474:$N$1578,Prices!BY$35,0)</f>
        <v>#N/A</v>
      </c>
      <c r="BZ116" s="25" t="e">
        <f>VLOOKUP($BS116,Raw!$C$1474:$N$1578,Prices!BZ$35,0)</f>
        <v>#N/A</v>
      </c>
      <c r="CA116" s="25" t="e">
        <f>VLOOKUP($BS116,Raw!$C$1474:$N$1578,Prices!CA$35,0)</f>
        <v>#N/A</v>
      </c>
      <c r="CB116" s="25" t="e">
        <f>VLOOKUP($BS116,Raw!$C$1474:$N$1578,Prices!CB$35,0)</f>
        <v>#N/A</v>
      </c>
      <c r="CC116" s="25" t="e">
        <f>VLOOKUP($BS116,Raw!$C$1474:$N$1578,Prices!CC$35,0)</f>
        <v>#N/A</v>
      </c>
      <c r="CD116" s="25" t="e">
        <f>VLOOKUP($BS116,Raw!$C$1474:$N$1578,Prices!CD$35,0)</f>
        <v>#N/A</v>
      </c>
      <c r="CE116" s="25" t="e">
        <f>VLOOKUP($BS116,Raw!$C$1474:$N$1578,Prices!CE$35,0)</f>
        <v>#N/A</v>
      </c>
      <c r="CG116" t="s">
        <v>157</v>
      </c>
      <c r="CH116" s="16" t="s">
        <v>553</v>
      </c>
      <c r="CI116" s="25" t="e">
        <f>VLOOKUP($CG116,Raw!$C$1624:$N$1728,Prices!CI$35,0)</f>
        <v>#N/A</v>
      </c>
      <c r="CJ116" s="25" t="e">
        <f>VLOOKUP($CG116,Raw!$C$1624:$N$1728,Prices!CJ$35,0)</f>
        <v>#N/A</v>
      </c>
      <c r="CK116" s="25" t="e">
        <f>VLOOKUP($CG116,Raw!$C$1624:$N$1728,Prices!CK$35,0)</f>
        <v>#N/A</v>
      </c>
      <c r="CL116" s="25" t="e">
        <f>VLOOKUP($CG116,Raw!$C$1624:$N$1728,Prices!CL$35,0)</f>
        <v>#N/A</v>
      </c>
      <c r="CM116" s="25" t="e">
        <f>VLOOKUP($CG116,Raw!$C$1624:$N$1728,Prices!CM$35,0)</f>
        <v>#N/A</v>
      </c>
      <c r="CN116" s="25" t="e">
        <f>VLOOKUP($CG116,Raw!$C$1624:$N$1728,Prices!CN$35,0)</f>
        <v>#N/A</v>
      </c>
      <c r="CO116" s="25" t="e">
        <f>VLOOKUP($CG116,Raw!$C$1624:$N$1728,Prices!CO$35,0)</f>
        <v>#N/A</v>
      </c>
      <c r="CP116" s="25" t="e">
        <f>VLOOKUP($CG116,Raw!$C$1624:$N$1728,Prices!CP$35,0)</f>
        <v>#N/A</v>
      </c>
      <c r="CQ116" s="25" t="e">
        <f>VLOOKUP($CG116,Raw!$C$1624:$N$1728,Prices!CQ$35,0)</f>
        <v>#N/A</v>
      </c>
      <c r="CR116" s="25" t="e">
        <f>VLOOKUP($CG116,Raw!$C$1624:$N$1728,Prices!CR$35,0)</f>
        <v>#N/A</v>
      </c>
      <c r="CS116" s="25" t="e">
        <f>VLOOKUP($CG116,Raw!$C$1624:$N$1728,Prices!CS$35,0)</f>
        <v>#N/A</v>
      </c>
    </row>
    <row r="117" spans="4:97" x14ac:dyDescent="0.3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O117" t="s">
        <v>158</v>
      </c>
      <c r="P117" s="16" t="s">
        <v>554</v>
      </c>
      <c r="Q117" s="25" t="e">
        <f>VLOOKUP($O117,Raw!$C$874:$N$978,Prices!Q$35,0)</f>
        <v>#N/A</v>
      </c>
      <c r="R117" s="25" t="e">
        <f>VLOOKUP($O117,Raw!$C$874:$N$978,Prices!R$35,0)</f>
        <v>#N/A</v>
      </c>
      <c r="S117" s="25" t="e">
        <f>VLOOKUP($O117,Raw!$C$874:$N$978,Prices!S$35,0)</f>
        <v>#N/A</v>
      </c>
      <c r="T117" s="25" t="e">
        <f>VLOOKUP($O117,Raw!$C$874:$N$978,Prices!T$35,0)</f>
        <v>#N/A</v>
      </c>
      <c r="U117" s="25" t="e">
        <f>VLOOKUP($O117,Raw!$C$874:$N$978,Prices!U$35,0)</f>
        <v>#N/A</v>
      </c>
      <c r="V117" s="25" t="e">
        <f>VLOOKUP($O117,Raw!$C$874:$N$978,Prices!V$35,0)</f>
        <v>#N/A</v>
      </c>
      <c r="W117" s="25" t="e">
        <f>VLOOKUP($O117,Raw!$C$874:$N$978,Prices!W$35,0)</f>
        <v>#N/A</v>
      </c>
      <c r="X117" s="25" t="e">
        <f>VLOOKUP($O117,Raw!$C$874:$N$978,Prices!X$35,0)</f>
        <v>#N/A</v>
      </c>
      <c r="Y117" s="25" t="e">
        <f>VLOOKUP($O117,Raw!$C$874:$N$978,Prices!Y$35,0)</f>
        <v>#N/A</v>
      </c>
      <c r="Z117" s="25" t="e">
        <f>VLOOKUP($O117,Raw!$C$874:$N$978,Prices!Z$35,0)</f>
        <v>#N/A</v>
      </c>
      <c r="AA117" s="25" t="e">
        <f>VLOOKUP($O117,Raw!$C$874:$N$978,Prices!AA$35,0)</f>
        <v>#N/A</v>
      </c>
      <c r="AC117" t="s">
        <v>158</v>
      </c>
      <c r="AD117" s="16" t="s">
        <v>554</v>
      </c>
      <c r="AE117" s="25" t="e">
        <f>VLOOKUP($AC117,Raw!$C$1024:$N$1128,Prices!AE$35,0)</f>
        <v>#N/A</v>
      </c>
      <c r="AF117" s="25" t="e">
        <f>VLOOKUP($AC117,Raw!$C$1024:$N$1128,Prices!AF$35,0)</f>
        <v>#N/A</v>
      </c>
      <c r="AG117" s="25" t="e">
        <f>VLOOKUP($AC117,Raw!$C$1024:$N$1128,Prices!AG$35,0)</f>
        <v>#N/A</v>
      </c>
      <c r="AH117" s="25" t="e">
        <f>VLOOKUP($AC117,Raw!$C$1024:$N$1128,Prices!AH$35,0)</f>
        <v>#N/A</v>
      </c>
      <c r="AI117" s="25" t="e">
        <f>VLOOKUP($AC117,Raw!$C$1024:$N$1128,Prices!AI$35,0)</f>
        <v>#N/A</v>
      </c>
      <c r="AJ117" s="25" t="e">
        <f>VLOOKUP($AC117,Raw!$C$1024:$N$1128,Prices!AJ$35,0)</f>
        <v>#N/A</v>
      </c>
      <c r="AK117" s="25" t="e">
        <f>VLOOKUP($AC117,Raw!$C$1024:$N$1128,Prices!AK$35,0)</f>
        <v>#N/A</v>
      </c>
      <c r="AL117" s="25" t="e">
        <f>VLOOKUP($AC117,Raw!$C$1024:$N$1128,Prices!AL$35,0)</f>
        <v>#N/A</v>
      </c>
      <c r="AM117" s="25" t="e">
        <f>VLOOKUP($AC117,Raw!$C$1024:$N$1128,Prices!AM$35,0)</f>
        <v>#N/A</v>
      </c>
      <c r="AN117" s="25" t="e">
        <f>VLOOKUP($AC117,Raw!$C$1024:$N$1128,Prices!AN$35,0)</f>
        <v>#N/A</v>
      </c>
      <c r="AO117" s="25" t="e">
        <f>VLOOKUP($AC117,Raw!$C$1024:$N$1128,Prices!AO$35,0)</f>
        <v>#N/A</v>
      </c>
      <c r="AQ117" t="s">
        <v>158</v>
      </c>
      <c r="AR117" s="16" t="s">
        <v>554</v>
      </c>
      <c r="AS117" s="25" t="e">
        <f>VLOOKUP($AQ117,Raw!$C$1174:$N$1278,Prices!AS$35,0)</f>
        <v>#N/A</v>
      </c>
      <c r="AT117" s="25" t="e">
        <f>VLOOKUP($AQ117,Raw!$C$1174:$N$1278,Prices!AT$35,0)</f>
        <v>#N/A</v>
      </c>
      <c r="AU117" s="25" t="e">
        <f>VLOOKUP($AQ117,Raw!$C$1174:$N$1278,Prices!AU$35,0)</f>
        <v>#N/A</v>
      </c>
      <c r="AV117" s="25" t="e">
        <f>VLOOKUP($AQ117,Raw!$C$1174:$N$1278,Prices!AV$35,0)</f>
        <v>#N/A</v>
      </c>
      <c r="AW117" s="25" t="e">
        <f>VLOOKUP($AQ117,Raw!$C$1174:$N$1278,Prices!AW$35,0)</f>
        <v>#N/A</v>
      </c>
      <c r="AX117" s="25" t="e">
        <f>VLOOKUP($AQ117,Raw!$C$1174:$N$1278,Prices!AX$35,0)</f>
        <v>#N/A</v>
      </c>
      <c r="AY117" s="25" t="e">
        <f>VLOOKUP($AQ117,Raw!$C$1174:$N$1278,Prices!AY$35,0)</f>
        <v>#N/A</v>
      </c>
      <c r="AZ117" s="25" t="e">
        <f>VLOOKUP($AQ117,Raw!$C$1174:$N$1278,Prices!AZ$35,0)</f>
        <v>#N/A</v>
      </c>
      <c r="BA117" s="25" t="e">
        <f>VLOOKUP($AQ117,Raw!$C$1174:$N$1278,Prices!BA$35,0)</f>
        <v>#N/A</v>
      </c>
      <c r="BB117" s="25" t="e">
        <f>VLOOKUP($AQ117,Raw!$C$1174:$N$1278,Prices!BB$35,0)</f>
        <v>#N/A</v>
      </c>
      <c r="BC117" s="25" t="e">
        <f>VLOOKUP($AQ117,Raw!$C$1174:$N$1278,Prices!BC$35,0)</f>
        <v>#N/A</v>
      </c>
      <c r="BE117" t="s">
        <v>158</v>
      </c>
      <c r="BF117" s="16" t="s">
        <v>554</v>
      </c>
      <c r="BG117" s="25" t="e">
        <f>VLOOKUP($BE117,Raw!$C$1324:$N$1428,Prices!BG$35,0)</f>
        <v>#N/A</v>
      </c>
      <c r="BH117" s="25" t="e">
        <f>VLOOKUP($BE117,Raw!$C$1324:$N$1428,Prices!BH$35,0)</f>
        <v>#N/A</v>
      </c>
      <c r="BI117" s="25" t="e">
        <f>VLOOKUP($BE117,Raw!$C$1324:$N$1428,Prices!BI$35,0)</f>
        <v>#N/A</v>
      </c>
      <c r="BJ117" s="25" t="e">
        <f>VLOOKUP($BE117,Raw!$C$1324:$N$1428,Prices!BJ$35,0)</f>
        <v>#N/A</v>
      </c>
      <c r="BK117" s="25" t="e">
        <f>VLOOKUP($BE117,Raw!$C$1324:$N$1428,Prices!BK$35,0)</f>
        <v>#N/A</v>
      </c>
      <c r="BL117" s="25" t="e">
        <f>VLOOKUP($BE117,Raw!$C$1324:$N$1428,Prices!BL$35,0)</f>
        <v>#N/A</v>
      </c>
      <c r="BM117" s="25" t="e">
        <f>VLOOKUP($BE117,Raw!$C$1324:$N$1428,Prices!BM$35,0)</f>
        <v>#N/A</v>
      </c>
      <c r="BN117" s="25" t="e">
        <f>VLOOKUP($BE117,Raw!$C$1324:$N$1428,Prices!BN$35,0)</f>
        <v>#N/A</v>
      </c>
      <c r="BO117" s="25" t="e">
        <f>VLOOKUP($BE117,Raw!$C$1324:$N$1428,Prices!BO$35,0)</f>
        <v>#N/A</v>
      </c>
      <c r="BP117" s="25" t="e">
        <f>VLOOKUP($BE117,Raw!$C$1324:$N$1428,Prices!BP$35,0)</f>
        <v>#N/A</v>
      </c>
      <c r="BQ117" s="25" t="e">
        <f>VLOOKUP($BE117,Raw!$C$1324:$N$1428,Prices!BQ$35,0)</f>
        <v>#N/A</v>
      </c>
      <c r="BS117" t="s">
        <v>158</v>
      </c>
      <c r="BT117" s="16" t="s">
        <v>554</v>
      </c>
      <c r="BU117" s="25" t="e">
        <f>VLOOKUP($BS117,Raw!$C$1474:$N$1578,Prices!BU$35,0)</f>
        <v>#N/A</v>
      </c>
      <c r="BV117" s="25" t="e">
        <f>VLOOKUP($BS117,Raw!$C$1474:$N$1578,Prices!BV$35,0)</f>
        <v>#N/A</v>
      </c>
      <c r="BW117" s="25" t="e">
        <f>VLOOKUP($BS117,Raw!$C$1474:$N$1578,Prices!BW$35,0)</f>
        <v>#N/A</v>
      </c>
      <c r="BX117" s="25" t="e">
        <f>VLOOKUP($BS117,Raw!$C$1474:$N$1578,Prices!BX$35,0)</f>
        <v>#N/A</v>
      </c>
      <c r="BY117" s="25" t="e">
        <f>VLOOKUP($BS117,Raw!$C$1474:$N$1578,Prices!BY$35,0)</f>
        <v>#N/A</v>
      </c>
      <c r="BZ117" s="25" t="e">
        <f>VLOOKUP($BS117,Raw!$C$1474:$N$1578,Prices!BZ$35,0)</f>
        <v>#N/A</v>
      </c>
      <c r="CA117" s="25" t="e">
        <f>VLOOKUP($BS117,Raw!$C$1474:$N$1578,Prices!CA$35,0)</f>
        <v>#N/A</v>
      </c>
      <c r="CB117" s="25" t="e">
        <f>VLOOKUP($BS117,Raw!$C$1474:$N$1578,Prices!CB$35,0)</f>
        <v>#N/A</v>
      </c>
      <c r="CC117" s="25" t="e">
        <f>VLOOKUP($BS117,Raw!$C$1474:$N$1578,Prices!CC$35,0)</f>
        <v>#N/A</v>
      </c>
      <c r="CD117" s="25" t="e">
        <f>VLOOKUP($BS117,Raw!$C$1474:$N$1578,Prices!CD$35,0)</f>
        <v>#N/A</v>
      </c>
      <c r="CE117" s="25" t="e">
        <f>VLOOKUP($BS117,Raw!$C$1474:$N$1578,Prices!CE$35,0)</f>
        <v>#N/A</v>
      </c>
      <c r="CG117" t="s">
        <v>158</v>
      </c>
      <c r="CH117" s="16" t="s">
        <v>554</v>
      </c>
      <c r="CI117" s="25" t="e">
        <f>VLOOKUP($CG117,Raw!$C$1624:$N$1728,Prices!CI$35,0)</f>
        <v>#N/A</v>
      </c>
      <c r="CJ117" s="25" t="e">
        <f>VLOOKUP($CG117,Raw!$C$1624:$N$1728,Prices!CJ$35,0)</f>
        <v>#N/A</v>
      </c>
      <c r="CK117" s="25" t="e">
        <f>VLOOKUP($CG117,Raw!$C$1624:$N$1728,Prices!CK$35,0)</f>
        <v>#N/A</v>
      </c>
      <c r="CL117" s="25" t="e">
        <f>VLOOKUP($CG117,Raw!$C$1624:$N$1728,Prices!CL$35,0)</f>
        <v>#N/A</v>
      </c>
      <c r="CM117" s="25" t="e">
        <f>VLOOKUP($CG117,Raw!$C$1624:$N$1728,Prices!CM$35,0)</f>
        <v>#N/A</v>
      </c>
      <c r="CN117" s="25" t="e">
        <f>VLOOKUP($CG117,Raw!$C$1624:$N$1728,Prices!CN$35,0)</f>
        <v>#N/A</v>
      </c>
      <c r="CO117" s="25" t="e">
        <f>VLOOKUP($CG117,Raw!$C$1624:$N$1728,Prices!CO$35,0)</f>
        <v>#N/A</v>
      </c>
      <c r="CP117" s="25" t="e">
        <f>VLOOKUP($CG117,Raw!$C$1624:$N$1728,Prices!CP$35,0)</f>
        <v>#N/A</v>
      </c>
      <c r="CQ117" s="25" t="e">
        <f>VLOOKUP($CG117,Raw!$C$1624:$N$1728,Prices!CQ$35,0)</f>
        <v>#N/A</v>
      </c>
      <c r="CR117" s="25" t="e">
        <f>VLOOKUP($CG117,Raw!$C$1624:$N$1728,Prices!CR$35,0)</f>
        <v>#N/A</v>
      </c>
      <c r="CS117" s="25" t="e">
        <f>VLOOKUP($CG117,Raw!$C$1624:$N$1728,Prices!CS$35,0)</f>
        <v>#N/A</v>
      </c>
    </row>
    <row r="118" spans="4:97" x14ac:dyDescent="0.3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O118" t="s">
        <v>159</v>
      </c>
      <c r="P118" s="16" t="s">
        <v>555</v>
      </c>
      <c r="Q118" s="25" t="e">
        <f>VLOOKUP($O118,Raw!$C$874:$N$978,Prices!Q$35,0)</f>
        <v>#N/A</v>
      </c>
      <c r="R118" s="25" t="e">
        <f>VLOOKUP($O118,Raw!$C$874:$N$978,Prices!R$35,0)</f>
        <v>#N/A</v>
      </c>
      <c r="S118" s="25" t="e">
        <f>VLOOKUP($O118,Raw!$C$874:$N$978,Prices!S$35,0)</f>
        <v>#N/A</v>
      </c>
      <c r="T118" s="25" t="e">
        <f>VLOOKUP($O118,Raw!$C$874:$N$978,Prices!T$35,0)</f>
        <v>#N/A</v>
      </c>
      <c r="U118" s="25" t="e">
        <f>VLOOKUP($O118,Raw!$C$874:$N$978,Prices!U$35,0)</f>
        <v>#N/A</v>
      </c>
      <c r="V118" s="25" t="e">
        <f>VLOOKUP($O118,Raw!$C$874:$N$978,Prices!V$35,0)</f>
        <v>#N/A</v>
      </c>
      <c r="W118" s="25" t="e">
        <f>VLOOKUP($O118,Raw!$C$874:$N$978,Prices!W$35,0)</f>
        <v>#N/A</v>
      </c>
      <c r="X118" s="25" t="e">
        <f>VLOOKUP($O118,Raw!$C$874:$N$978,Prices!X$35,0)</f>
        <v>#N/A</v>
      </c>
      <c r="Y118" s="25" t="e">
        <f>VLOOKUP($O118,Raw!$C$874:$N$978,Prices!Y$35,0)</f>
        <v>#N/A</v>
      </c>
      <c r="Z118" s="25" t="e">
        <f>VLOOKUP($O118,Raw!$C$874:$N$978,Prices!Z$35,0)</f>
        <v>#N/A</v>
      </c>
      <c r="AA118" s="25" t="e">
        <f>VLOOKUP($O118,Raw!$C$874:$N$978,Prices!AA$35,0)</f>
        <v>#N/A</v>
      </c>
      <c r="AC118" t="s">
        <v>159</v>
      </c>
      <c r="AD118" s="16" t="s">
        <v>555</v>
      </c>
      <c r="AE118" s="25" t="e">
        <f>VLOOKUP($AC118,Raw!$C$1024:$N$1128,Prices!AE$35,0)</f>
        <v>#N/A</v>
      </c>
      <c r="AF118" s="25" t="e">
        <f>VLOOKUP($AC118,Raw!$C$1024:$N$1128,Prices!AF$35,0)</f>
        <v>#N/A</v>
      </c>
      <c r="AG118" s="25" t="e">
        <f>VLOOKUP($AC118,Raw!$C$1024:$N$1128,Prices!AG$35,0)</f>
        <v>#N/A</v>
      </c>
      <c r="AH118" s="25" t="e">
        <f>VLOOKUP($AC118,Raw!$C$1024:$N$1128,Prices!AH$35,0)</f>
        <v>#N/A</v>
      </c>
      <c r="AI118" s="25" t="e">
        <f>VLOOKUP($AC118,Raw!$C$1024:$N$1128,Prices!AI$35,0)</f>
        <v>#N/A</v>
      </c>
      <c r="AJ118" s="25" t="e">
        <f>VLOOKUP($AC118,Raw!$C$1024:$N$1128,Prices!AJ$35,0)</f>
        <v>#N/A</v>
      </c>
      <c r="AK118" s="25" t="e">
        <f>VLOOKUP($AC118,Raw!$C$1024:$N$1128,Prices!AK$35,0)</f>
        <v>#N/A</v>
      </c>
      <c r="AL118" s="25" t="e">
        <f>VLOOKUP($AC118,Raw!$C$1024:$N$1128,Prices!AL$35,0)</f>
        <v>#N/A</v>
      </c>
      <c r="AM118" s="25" t="e">
        <f>VLOOKUP($AC118,Raw!$C$1024:$N$1128,Prices!AM$35,0)</f>
        <v>#N/A</v>
      </c>
      <c r="AN118" s="25" t="e">
        <f>VLOOKUP($AC118,Raw!$C$1024:$N$1128,Prices!AN$35,0)</f>
        <v>#N/A</v>
      </c>
      <c r="AO118" s="25" t="e">
        <f>VLOOKUP($AC118,Raw!$C$1024:$N$1128,Prices!AO$35,0)</f>
        <v>#N/A</v>
      </c>
      <c r="AQ118" t="s">
        <v>159</v>
      </c>
      <c r="AR118" s="16" t="s">
        <v>555</v>
      </c>
      <c r="AS118" s="25" t="e">
        <f>VLOOKUP($AQ118,Raw!$C$1174:$N$1278,Prices!AS$35,0)</f>
        <v>#N/A</v>
      </c>
      <c r="AT118" s="25" t="e">
        <f>VLOOKUP($AQ118,Raw!$C$1174:$N$1278,Prices!AT$35,0)</f>
        <v>#N/A</v>
      </c>
      <c r="AU118" s="25" t="e">
        <f>VLOOKUP($AQ118,Raw!$C$1174:$N$1278,Prices!AU$35,0)</f>
        <v>#N/A</v>
      </c>
      <c r="AV118" s="25" t="e">
        <f>VLOOKUP($AQ118,Raw!$C$1174:$N$1278,Prices!AV$35,0)</f>
        <v>#N/A</v>
      </c>
      <c r="AW118" s="25" t="e">
        <f>VLOOKUP($AQ118,Raw!$C$1174:$N$1278,Prices!AW$35,0)</f>
        <v>#N/A</v>
      </c>
      <c r="AX118" s="25" t="e">
        <f>VLOOKUP($AQ118,Raw!$C$1174:$N$1278,Prices!AX$35,0)</f>
        <v>#N/A</v>
      </c>
      <c r="AY118" s="25" t="e">
        <f>VLOOKUP($AQ118,Raw!$C$1174:$N$1278,Prices!AY$35,0)</f>
        <v>#N/A</v>
      </c>
      <c r="AZ118" s="25" t="e">
        <f>VLOOKUP($AQ118,Raw!$C$1174:$N$1278,Prices!AZ$35,0)</f>
        <v>#N/A</v>
      </c>
      <c r="BA118" s="25" t="e">
        <f>VLOOKUP($AQ118,Raw!$C$1174:$N$1278,Prices!BA$35,0)</f>
        <v>#N/A</v>
      </c>
      <c r="BB118" s="25" t="e">
        <f>VLOOKUP($AQ118,Raw!$C$1174:$N$1278,Prices!BB$35,0)</f>
        <v>#N/A</v>
      </c>
      <c r="BC118" s="25" t="e">
        <f>VLOOKUP($AQ118,Raw!$C$1174:$N$1278,Prices!BC$35,0)</f>
        <v>#N/A</v>
      </c>
      <c r="BE118" t="s">
        <v>159</v>
      </c>
      <c r="BF118" s="16" t="s">
        <v>555</v>
      </c>
      <c r="BG118" s="25" t="e">
        <f>VLOOKUP($BE118,Raw!$C$1324:$N$1428,Prices!BG$35,0)</f>
        <v>#N/A</v>
      </c>
      <c r="BH118" s="25" t="e">
        <f>VLOOKUP($BE118,Raw!$C$1324:$N$1428,Prices!BH$35,0)</f>
        <v>#N/A</v>
      </c>
      <c r="BI118" s="25" t="e">
        <f>VLOOKUP($BE118,Raw!$C$1324:$N$1428,Prices!BI$35,0)</f>
        <v>#N/A</v>
      </c>
      <c r="BJ118" s="25" t="e">
        <f>VLOOKUP($BE118,Raw!$C$1324:$N$1428,Prices!BJ$35,0)</f>
        <v>#N/A</v>
      </c>
      <c r="BK118" s="25" t="e">
        <f>VLOOKUP($BE118,Raw!$C$1324:$N$1428,Prices!BK$35,0)</f>
        <v>#N/A</v>
      </c>
      <c r="BL118" s="25" t="e">
        <f>VLOOKUP($BE118,Raw!$C$1324:$N$1428,Prices!BL$35,0)</f>
        <v>#N/A</v>
      </c>
      <c r="BM118" s="25" t="e">
        <f>VLOOKUP($BE118,Raw!$C$1324:$N$1428,Prices!BM$35,0)</f>
        <v>#N/A</v>
      </c>
      <c r="BN118" s="25" t="e">
        <f>VLOOKUP($BE118,Raw!$C$1324:$N$1428,Prices!BN$35,0)</f>
        <v>#N/A</v>
      </c>
      <c r="BO118" s="25" t="e">
        <f>VLOOKUP($BE118,Raw!$C$1324:$N$1428,Prices!BO$35,0)</f>
        <v>#N/A</v>
      </c>
      <c r="BP118" s="25" t="e">
        <f>VLOOKUP($BE118,Raw!$C$1324:$N$1428,Prices!BP$35,0)</f>
        <v>#N/A</v>
      </c>
      <c r="BQ118" s="25" t="e">
        <f>VLOOKUP($BE118,Raw!$C$1324:$N$1428,Prices!BQ$35,0)</f>
        <v>#N/A</v>
      </c>
      <c r="BS118" t="s">
        <v>159</v>
      </c>
      <c r="BT118" s="16" t="s">
        <v>555</v>
      </c>
      <c r="BU118" s="25" t="e">
        <f>VLOOKUP($BS118,Raw!$C$1474:$N$1578,Prices!BU$35,0)</f>
        <v>#N/A</v>
      </c>
      <c r="BV118" s="25" t="e">
        <f>VLOOKUP($BS118,Raw!$C$1474:$N$1578,Prices!BV$35,0)</f>
        <v>#N/A</v>
      </c>
      <c r="BW118" s="25" t="e">
        <f>VLOOKUP($BS118,Raw!$C$1474:$N$1578,Prices!BW$35,0)</f>
        <v>#N/A</v>
      </c>
      <c r="BX118" s="25" t="e">
        <f>VLOOKUP($BS118,Raw!$C$1474:$N$1578,Prices!BX$35,0)</f>
        <v>#N/A</v>
      </c>
      <c r="BY118" s="25" t="e">
        <f>VLOOKUP($BS118,Raw!$C$1474:$N$1578,Prices!BY$35,0)</f>
        <v>#N/A</v>
      </c>
      <c r="BZ118" s="25" t="e">
        <f>VLOOKUP($BS118,Raw!$C$1474:$N$1578,Prices!BZ$35,0)</f>
        <v>#N/A</v>
      </c>
      <c r="CA118" s="25" t="e">
        <f>VLOOKUP($BS118,Raw!$C$1474:$N$1578,Prices!CA$35,0)</f>
        <v>#N/A</v>
      </c>
      <c r="CB118" s="25" t="e">
        <f>VLOOKUP($BS118,Raw!$C$1474:$N$1578,Prices!CB$35,0)</f>
        <v>#N/A</v>
      </c>
      <c r="CC118" s="25" t="e">
        <f>VLOOKUP($BS118,Raw!$C$1474:$N$1578,Prices!CC$35,0)</f>
        <v>#N/A</v>
      </c>
      <c r="CD118" s="25" t="e">
        <f>VLOOKUP($BS118,Raw!$C$1474:$N$1578,Prices!CD$35,0)</f>
        <v>#N/A</v>
      </c>
      <c r="CE118" s="25" t="e">
        <f>VLOOKUP($BS118,Raw!$C$1474:$N$1578,Prices!CE$35,0)</f>
        <v>#N/A</v>
      </c>
      <c r="CG118" t="s">
        <v>159</v>
      </c>
      <c r="CH118" s="16" t="s">
        <v>555</v>
      </c>
      <c r="CI118" s="25" t="e">
        <f>VLOOKUP($CG118,Raw!$C$1624:$N$1728,Prices!CI$35,0)</f>
        <v>#N/A</v>
      </c>
      <c r="CJ118" s="25" t="e">
        <f>VLOOKUP($CG118,Raw!$C$1624:$N$1728,Prices!CJ$35,0)</f>
        <v>#N/A</v>
      </c>
      <c r="CK118" s="25" t="e">
        <f>VLOOKUP($CG118,Raw!$C$1624:$N$1728,Prices!CK$35,0)</f>
        <v>#N/A</v>
      </c>
      <c r="CL118" s="25" t="e">
        <f>VLOOKUP($CG118,Raw!$C$1624:$N$1728,Prices!CL$35,0)</f>
        <v>#N/A</v>
      </c>
      <c r="CM118" s="25" t="e">
        <f>VLOOKUP($CG118,Raw!$C$1624:$N$1728,Prices!CM$35,0)</f>
        <v>#N/A</v>
      </c>
      <c r="CN118" s="25" t="e">
        <f>VLOOKUP($CG118,Raw!$C$1624:$N$1728,Prices!CN$35,0)</f>
        <v>#N/A</v>
      </c>
      <c r="CO118" s="25" t="e">
        <f>VLOOKUP($CG118,Raw!$C$1624:$N$1728,Prices!CO$35,0)</f>
        <v>#N/A</v>
      </c>
      <c r="CP118" s="25" t="e">
        <f>VLOOKUP($CG118,Raw!$C$1624:$N$1728,Prices!CP$35,0)</f>
        <v>#N/A</v>
      </c>
      <c r="CQ118" s="25" t="e">
        <f>VLOOKUP($CG118,Raw!$C$1624:$N$1728,Prices!CQ$35,0)</f>
        <v>#N/A</v>
      </c>
      <c r="CR118" s="25" t="e">
        <f>VLOOKUP($CG118,Raw!$C$1624:$N$1728,Prices!CR$35,0)</f>
        <v>#N/A</v>
      </c>
      <c r="CS118" s="25" t="e">
        <f>VLOOKUP($CG118,Raw!$C$1624:$N$1728,Prices!CS$35,0)</f>
        <v>#N/A</v>
      </c>
    </row>
    <row r="119" spans="4:97" x14ac:dyDescent="0.3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O119" t="s">
        <v>160</v>
      </c>
      <c r="P119" s="16" t="s">
        <v>556</v>
      </c>
      <c r="Q119" s="25" t="e">
        <f>VLOOKUP($O119,Raw!$C$874:$N$978,Prices!Q$35,0)</f>
        <v>#N/A</v>
      </c>
      <c r="R119" s="25" t="e">
        <f>VLOOKUP($O119,Raw!$C$874:$N$978,Prices!R$35,0)</f>
        <v>#N/A</v>
      </c>
      <c r="S119" s="25" t="e">
        <f>VLOOKUP($O119,Raw!$C$874:$N$978,Prices!S$35,0)</f>
        <v>#N/A</v>
      </c>
      <c r="T119" s="25" t="e">
        <f>VLOOKUP($O119,Raw!$C$874:$N$978,Prices!T$35,0)</f>
        <v>#N/A</v>
      </c>
      <c r="U119" s="25" t="e">
        <f>VLOOKUP($O119,Raw!$C$874:$N$978,Prices!U$35,0)</f>
        <v>#N/A</v>
      </c>
      <c r="V119" s="25" t="e">
        <f>VLOOKUP($O119,Raw!$C$874:$N$978,Prices!V$35,0)</f>
        <v>#N/A</v>
      </c>
      <c r="W119" s="25" t="e">
        <f>VLOOKUP($O119,Raw!$C$874:$N$978,Prices!W$35,0)</f>
        <v>#N/A</v>
      </c>
      <c r="X119" s="25" t="e">
        <f>VLOOKUP($O119,Raw!$C$874:$N$978,Prices!X$35,0)</f>
        <v>#N/A</v>
      </c>
      <c r="Y119" s="25" t="e">
        <f>VLOOKUP($O119,Raw!$C$874:$N$978,Prices!Y$35,0)</f>
        <v>#N/A</v>
      </c>
      <c r="Z119" s="25" t="e">
        <f>VLOOKUP($O119,Raw!$C$874:$N$978,Prices!Z$35,0)</f>
        <v>#N/A</v>
      </c>
      <c r="AA119" s="25" t="e">
        <f>VLOOKUP($O119,Raw!$C$874:$N$978,Prices!AA$35,0)</f>
        <v>#N/A</v>
      </c>
      <c r="AC119" t="s">
        <v>160</v>
      </c>
      <c r="AD119" s="16" t="s">
        <v>556</v>
      </c>
      <c r="AE119" s="25" t="e">
        <f>VLOOKUP($AC119,Raw!$C$1024:$N$1128,Prices!AE$35,0)</f>
        <v>#N/A</v>
      </c>
      <c r="AF119" s="25" t="e">
        <f>VLOOKUP($AC119,Raw!$C$1024:$N$1128,Prices!AF$35,0)</f>
        <v>#N/A</v>
      </c>
      <c r="AG119" s="25" t="e">
        <f>VLOOKUP($AC119,Raw!$C$1024:$N$1128,Prices!AG$35,0)</f>
        <v>#N/A</v>
      </c>
      <c r="AH119" s="25" t="e">
        <f>VLOOKUP($AC119,Raw!$C$1024:$N$1128,Prices!AH$35,0)</f>
        <v>#N/A</v>
      </c>
      <c r="AI119" s="25" t="e">
        <f>VLOOKUP($AC119,Raw!$C$1024:$N$1128,Prices!AI$35,0)</f>
        <v>#N/A</v>
      </c>
      <c r="AJ119" s="25" t="e">
        <f>VLOOKUP($AC119,Raw!$C$1024:$N$1128,Prices!AJ$35,0)</f>
        <v>#N/A</v>
      </c>
      <c r="AK119" s="25" t="e">
        <f>VLOOKUP($AC119,Raw!$C$1024:$N$1128,Prices!AK$35,0)</f>
        <v>#N/A</v>
      </c>
      <c r="AL119" s="25" t="e">
        <f>VLOOKUP($AC119,Raw!$C$1024:$N$1128,Prices!AL$35,0)</f>
        <v>#N/A</v>
      </c>
      <c r="AM119" s="25" t="e">
        <f>VLOOKUP($AC119,Raw!$C$1024:$N$1128,Prices!AM$35,0)</f>
        <v>#N/A</v>
      </c>
      <c r="AN119" s="25" t="e">
        <f>VLOOKUP($AC119,Raw!$C$1024:$N$1128,Prices!AN$35,0)</f>
        <v>#N/A</v>
      </c>
      <c r="AO119" s="25" t="e">
        <f>VLOOKUP($AC119,Raw!$C$1024:$N$1128,Prices!AO$35,0)</f>
        <v>#N/A</v>
      </c>
      <c r="AQ119" t="s">
        <v>160</v>
      </c>
      <c r="AR119" s="16" t="s">
        <v>556</v>
      </c>
      <c r="AS119" s="25" t="e">
        <f>VLOOKUP($AQ119,Raw!$C$1174:$N$1278,Prices!AS$35,0)</f>
        <v>#N/A</v>
      </c>
      <c r="AT119" s="25" t="e">
        <f>VLOOKUP($AQ119,Raw!$C$1174:$N$1278,Prices!AT$35,0)</f>
        <v>#N/A</v>
      </c>
      <c r="AU119" s="25" t="e">
        <f>VLOOKUP($AQ119,Raw!$C$1174:$N$1278,Prices!AU$35,0)</f>
        <v>#N/A</v>
      </c>
      <c r="AV119" s="25" t="e">
        <f>VLOOKUP($AQ119,Raw!$C$1174:$N$1278,Prices!AV$35,0)</f>
        <v>#N/A</v>
      </c>
      <c r="AW119" s="25" t="e">
        <f>VLOOKUP($AQ119,Raw!$C$1174:$N$1278,Prices!AW$35,0)</f>
        <v>#N/A</v>
      </c>
      <c r="AX119" s="25" t="e">
        <f>VLOOKUP($AQ119,Raw!$C$1174:$N$1278,Prices!AX$35,0)</f>
        <v>#N/A</v>
      </c>
      <c r="AY119" s="25" t="e">
        <f>VLOOKUP($AQ119,Raw!$C$1174:$N$1278,Prices!AY$35,0)</f>
        <v>#N/A</v>
      </c>
      <c r="AZ119" s="25" t="e">
        <f>VLOOKUP($AQ119,Raw!$C$1174:$N$1278,Prices!AZ$35,0)</f>
        <v>#N/A</v>
      </c>
      <c r="BA119" s="25" t="e">
        <f>VLOOKUP($AQ119,Raw!$C$1174:$N$1278,Prices!BA$35,0)</f>
        <v>#N/A</v>
      </c>
      <c r="BB119" s="25" t="e">
        <f>VLOOKUP($AQ119,Raw!$C$1174:$N$1278,Prices!BB$35,0)</f>
        <v>#N/A</v>
      </c>
      <c r="BC119" s="25" t="e">
        <f>VLOOKUP($AQ119,Raw!$C$1174:$N$1278,Prices!BC$35,0)</f>
        <v>#N/A</v>
      </c>
      <c r="BE119" t="s">
        <v>160</v>
      </c>
      <c r="BF119" s="16" t="s">
        <v>556</v>
      </c>
      <c r="BG119" s="25" t="e">
        <f>VLOOKUP($BE119,Raw!$C$1324:$N$1428,Prices!BG$35,0)</f>
        <v>#N/A</v>
      </c>
      <c r="BH119" s="25" t="e">
        <f>VLOOKUP($BE119,Raw!$C$1324:$N$1428,Prices!BH$35,0)</f>
        <v>#N/A</v>
      </c>
      <c r="BI119" s="25" t="e">
        <f>VLOOKUP($BE119,Raw!$C$1324:$N$1428,Prices!BI$35,0)</f>
        <v>#N/A</v>
      </c>
      <c r="BJ119" s="25" t="e">
        <f>VLOOKUP($BE119,Raw!$C$1324:$N$1428,Prices!BJ$35,0)</f>
        <v>#N/A</v>
      </c>
      <c r="BK119" s="25" t="e">
        <f>VLOOKUP($BE119,Raw!$C$1324:$N$1428,Prices!BK$35,0)</f>
        <v>#N/A</v>
      </c>
      <c r="BL119" s="25" t="e">
        <f>VLOOKUP($BE119,Raw!$C$1324:$N$1428,Prices!BL$35,0)</f>
        <v>#N/A</v>
      </c>
      <c r="BM119" s="25" t="e">
        <f>VLOOKUP($BE119,Raw!$C$1324:$N$1428,Prices!BM$35,0)</f>
        <v>#N/A</v>
      </c>
      <c r="BN119" s="25" t="e">
        <f>VLOOKUP($BE119,Raw!$C$1324:$N$1428,Prices!BN$35,0)</f>
        <v>#N/A</v>
      </c>
      <c r="BO119" s="25" t="e">
        <f>VLOOKUP($BE119,Raw!$C$1324:$N$1428,Prices!BO$35,0)</f>
        <v>#N/A</v>
      </c>
      <c r="BP119" s="25" t="e">
        <f>VLOOKUP($BE119,Raw!$C$1324:$N$1428,Prices!BP$35,0)</f>
        <v>#N/A</v>
      </c>
      <c r="BQ119" s="25" t="e">
        <f>VLOOKUP($BE119,Raw!$C$1324:$N$1428,Prices!BQ$35,0)</f>
        <v>#N/A</v>
      </c>
      <c r="BS119" t="s">
        <v>160</v>
      </c>
      <c r="BT119" s="16" t="s">
        <v>556</v>
      </c>
      <c r="BU119" s="25" t="e">
        <f>VLOOKUP($BS119,Raw!$C$1474:$N$1578,Prices!BU$35,0)</f>
        <v>#N/A</v>
      </c>
      <c r="BV119" s="25" t="e">
        <f>VLOOKUP($BS119,Raw!$C$1474:$N$1578,Prices!BV$35,0)</f>
        <v>#N/A</v>
      </c>
      <c r="BW119" s="25" t="e">
        <f>VLOOKUP($BS119,Raw!$C$1474:$N$1578,Prices!BW$35,0)</f>
        <v>#N/A</v>
      </c>
      <c r="BX119" s="25" t="e">
        <f>VLOOKUP($BS119,Raw!$C$1474:$N$1578,Prices!BX$35,0)</f>
        <v>#N/A</v>
      </c>
      <c r="BY119" s="25" t="e">
        <f>VLOOKUP($BS119,Raw!$C$1474:$N$1578,Prices!BY$35,0)</f>
        <v>#N/A</v>
      </c>
      <c r="BZ119" s="25" t="e">
        <f>VLOOKUP($BS119,Raw!$C$1474:$N$1578,Prices!BZ$35,0)</f>
        <v>#N/A</v>
      </c>
      <c r="CA119" s="25" t="e">
        <f>VLOOKUP($BS119,Raw!$C$1474:$N$1578,Prices!CA$35,0)</f>
        <v>#N/A</v>
      </c>
      <c r="CB119" s="25" t="e">
        <f>VLOOKUP($BS119,Raw!$C$1474:$N$1578,Prices!CB$35,0)</f>
        <v>#N/A</v>
      </c>
      <c r="CC119" s="25" t="e">
        <f>VLOOKUP($BS119,Raw!$C$1474:$N$1578,Prices!CC$35,0)</f>
        <v>#N/A</v>
      </c>
      <c r="CD119" s="25" t="e">
        <f>VLOOKUP($BS119,Raw!$C$1474:$N$1578,Prices!CD$35,0)</f>
        <v>#N/A</v>
      </c>
      <c r="CE119" s="25" t="e">
        <f>VLOOKUP($BS119,Raw!$C$1474:$N$1578,Prices!CE$35,0)</f>
        <v>#N/A</v>
      </c>
      <c r="CG119" t="s">
        <v>160</v>
      </c>
      <c r="CH119" s="16" t="s">
        <v>556</v>
      </c>
      <c r="CI119" s="25" t="e">
        <f>VLOOKUP($CG119,Raw!$C$1624:$N$1728,Prices!CI$35,0)</f>
        <v>#N/A</v>
      </c>
      <c r="CJ119" s="25" t="e">
        <f>VLOOKUP($CG119,Raw!$C$1624:$N$1728,Prices!CJ$35,0)</f>
        <v>#N/A</v>
      </c>
      <c r="CK119" s="25" t="e">
        <f>VLOOKUP($CG119,Raw!$C$1624:$N$1728,Prices!CK$35,0)</f>
        <v>#N/A</v>
      </c>
      <c r="CL119" s="25" t="e">
        <f>VLOOKUP($CG119,Raw!$C$1624:$N$1728,Prices!CL$35,0)</f>
        <v>#N/A</v>
      </c>
      <c r="CM119" s="25" t="e">
        <f>VLOOKUP($CG119,Raw!$C$1624:$N$1728,Prices!CM$35,0)</f>
        <v>#N/A</v>
      </c>
      <c r="CN119" s="25" t="e">
        <f>VLOOKUP($CG119,Raw!$C$1624:$N$1728,Prices!CN$35,0)</f>
        <v>#N/A</v>
      </c>
      <c r="CO119" s="25" t="e">
        <f>VLOOKUP($CG119,Raw!$C$1624:$N$1728,Prices!CO$35,0)</f>
        <v>#N/A</v>
      </c>
      <c r="CP119" s="25" t="e">
        <f>VLOOKUP($CG119,Raw!$C$1624:$N$1728,Prices!CP$35,0)</f>
        <v>#N/A</v>
      </c>
      <c r="CQ119" s="25" t="e">
        <f>VLOOKUP($CG119,Raw!$C$1624:$N$1728,Prices!CQ$35,0)</f>
        <v>#N/A</v>
      </c>
      <c r="CR119" s="25" t="e">
        <f>VLOOKUP($CG119,Raw!$C$1624:$N$1728,Prices!CR$35,0)</f>
        <v>#N/A</v>
      </c>
      <c r="CS119" s="25" t="e">
        <f>VLOOKUP($CG119,Raw!$C$1624:$N$1728,Prices!CS$35,0)</f>
        <v>#N/A</v>
      </c>
    </row>
    <row r="120" spans="4:97" x14ac:dyDescent="0.3"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O120" t="s">
        <v>161</v>
      </c>
      <c r="P120" s="12" t="s">
        <v>269</v>
      </c>
      <c r="Q120" s="13">
        <f>VLOOKUP($O120,Raw!$C$874:$N$978,Prices!Q$35,0)</f>
        <v>10.308623838571586</v>
      </c>
      <c r="R120" s="13">
        <f>VLOOKUP($O120,Raw!$C$874:$N$978,Prices!R$35,0)</f>
        <v>-0.25615842281411227</v>
      </c>
      <c r="S120" s="13">
        <f>VLOOKUP($O120,Raw!$C$874:$N$978,Prices!S$35,0)</f>
        <v>9.9999999999999995E-8</v>
      </c>
      <c r="T120" s="13">
        <f>VLOOKUP($O120,Raw!$C$874:$N$978,Prices!T$35,0)</f>
        <v>9.9999999999999995E-8</v>
      </c>
      <c r="U120" s="13">
        <f>VLOOKUP($O120,Raw!$C$874:$N$978,Prices!U$35,0)</f>
        <v>9.9999999999999995E-8</v>
      </c>
      <c r="V120" s="13">
        <f>VLOOKUP($O120,Raw!$C$874:$N$978,Prices!V$35,0)</f>
        <v>9.9999999999999995E-8</v>
      </c>
      <c r="W120" s="13">
        <f>VLOOKUP($O120,Raw!$C$874:$N$978,Prices!W$35,0)</f>
        <v>9.9999999999999995E-8</v>
      </c>
      <c r="X120" s="13">
        <f>VLOOKUP($O120,Raw!$C$874:$N$978,Prices!X$35,0)</f>
        <v>9.9999999999999995E-8</v>
      </c>
      <c r="Y120" s="13">
        <f>VLOOKUP($O120,Raw!$C$874:$N$978,Prices!Y$35,0)</f>
        <v>9.9999999999999995E-8</v>
      </c>
      <c r="Z120" s="13">
        <f>VLOOKUP($O120,Raw!$C$874:$N$978,Prices!Z$35,0)</f>
        <v>9.9999999999999995E-8</v>
      </c>
      <c r="AA120" s="13">
        <f>VLOOKUP($O120,Raw!$C$874:$N$978,Prices!AA$35,0)</f>
        <v>9.9999999999999995E-8</v>
      </c>
      <c r="AC120" t="s">
        <v>161</v>
      </c>
      <c r="AD120" s="12" t="s">
        <v>269</v>
      </c>
      <c r="AE120" s="13">
        <f>VLOOKUP($AC120,Raw!$C$1024:$N$1128,Prices!AE$35,0)</f>
        <v>9.036896051564554</v>
      </c>
      <c r="AF120" s="13">
        <f>VLOOKUP($AC120,Raw!$C$1024:$N$1128,Prices!AF$35,0)</f>
        <v>-0.24223525411062319</v>
      </c>
      <c r="AG120" s="13">
        <f>VLOOKUP($AC120,Raw!$C$1024:$N$1128,Prices!AG$35,0)</f>
        <v>9.9999999999999995E-8</v>
      </c>
      <c r="AH120" s="13">
        <f>VLOOKUP($AC120,Raw!$C$1024:$N$1128,Prices!AH$35,0)</f>
        <v>9.9999999999999995E-8</v>
      </c>
      <c r="AI120" s="13">
        <f>VLOOKUP($AC120,Raw!$C$1024:$N$1128,Prices!AI$35,0)</f>
        <v>9.9999999999999995E-8</v>
      </c>
      <c r="AJ120" s="13">
        <f>VLOOKUP($AC120,Raw!$C$1024:$N$1128,Prices!AJ$35,0)</f>
        <v>9.9999999999999995E-8</v>
      </c>
      <c r="AK120" s="13">
        <f>VLOOKUP($AC120,Raw!$C$1024:$N$1128,Prices!AK$35,0)</f>
        <v>9.9999999999999995E-8</v>
      </c>
      <c r="AL120" s="13">
        <f>VLOOKUP($AC120,Raw!$C$1024:$N$1128,Prices!AL$35,0)</f>
        <v>9.9999999999999995E-8</v>
      </c>
      <c r="AM120" s="13">
        <f>VLOOKUP($AC120,Raw!$C$1024:$N$1128,Prices!AM$35,0)</f>
        <v>9.9999999999999995E-8</v>
      </c>
      <c r="AN120" s="13">
        <f>VLOOKUP($AC120,Raw!$C$1024:$N$1128,Prices!AN$35,0)</f>
        <v>9.9999999999999995E-8</v>
      </c>
      <c r="AO120" s="13">
        <f>VLOOKUP($AC120,Raw!$C$1024:$N$1128,Prices!AO$35,0)</f>
        <v>9.9999999999999995E-8</v>
      </c>
      <c r="AQ120" t="s">
        <v>161</v>
      </c>
      <c r="AR120" s="12" t="s">
        <v>269</v>
      </c>
      <c r="AS120" s="13">
        <f>VLOOKUP($AQ120,Raw!$C$1174:$N$1278,Prices!AS$35,0)</f>
        <v>9.9999999999999995E-8</v>
      </c>
      <c r="AT120" s="13">
        <f>VLOOKUP($AQ120,Raw!$C$1174:$N$1278,Prices!AT$35,0)</f>
        <v>9.9999999999999995E-8</v>
      </c>
      <c r="AU120" s="13">
        <f>VLOOKUP($AQ120,Raw!$C$1174:$N$1278,Prices!AU$35,0)</f>
        <v>9.9999999999999995E-8</v>
      </c>
      <c r="AV120" s="13">
        <f>VLOOKUP($AQ120,Raw!$C$1174:$N$1278,Prices!AV$35,0)</f>
        <v>9.9999999999999995E-8</v>
      </c>
      <c r="AW120" s="13">
        <f>VLOOKUP($AQ120,Raw!$C$1174:$N$1278,Prices!AW$35,0)</f>
        <v>9.9999999999999995E-8</v>
      </c>
      <c r="AX120" s="13">
        <f>VLOOKUP($AQ120,Raw!$C$1174:$N$1278,Prices!AX$35,0)</f>
        <v>9.9999999999999995E-8</v>
      </c>
      <c r="AY120" s="13">
        <f>VLOOKUP($AQ120,Raw!$C$1174:$N$1278,Prices!AY$35,0)</f>
        <v>9.9999999999999995E-8</v>
      </c>
      <c r="AZ120" s="13">
        <f>VLOOKUP($AQ120,Raw!$C$1174:$N$1278,Prices!AZ$35,0)</f>
        <v>9.9999999999999995E-8</v>
      </c>
      <c r="BA120" s="13">
        <f>VLOOKUP($AQ120,Raw!$C$1174:$N$1278,Prices!BA$35,0)</f>
        <v>9.9999999999999995E-8</v>
      </c>
      <c r="BB120" s="13">
        <f>VLOOKUP($AQ120,Raw!$C$1174:$N$1278,Prices!BB$35,0)</f>
        <v>9.9999999999999995E-8</v>
      </c>
      <c r="BC120" s="13">
        <f>VLOOKUP($AQ120,Raw!$C$1174:$N$1278,Prices!BC$35,0)</f>
        <v>9.9999999999999995E-8</v>
      </c>
      <c r="BE120" t="s">
        <v>161</v>
      </c>
      <c r="BF120" s="12" t="s">
        <v>269</v>
      </c>
      <c r="BG120" s="13">
        <f>VLOOKUP($BE120,Raw!$C$1324:$N$1428,Prices!BG$35,0)</f>
        <v>1.9181513789816009</v>
      </c>
      <c r="BH120" s="13">
        <f>VLOOKUP($BE120,Raw!$C$1324:$N$1428,Prices!BH$35,0)</f>
        <v>6.193507675782417E-2</v>
      </c>
      <c r="BI120" s="13">
        <f>VLOOKUP($BE120,Raw!$C$1324:$N$1428,Prices!BI$35,0)</f>
        <v>9.9999999999999995E-8</v>
      </c>
      <c r="BJ120" s="13">
        <f>VLOOKUP($BE120,Raw!$C$1324:$N$1428,Prices!BJ$35,0)</f>
        <v>9.9999999999999995E-8</v>
      </c>
      <c r="BK120" s="13">
        <f>VLOOKUP($BE120,Raw!$C$1324:$N$1428,Prices!BK$35,0)</f>
        <v>9.9999999999999995E-8</v>
      </c>
      <c r="BL120" s="13">
        <f>VLOOKUP($BE120,Raw!$C$1324:$N$1428,Prices!BL$35,0)</f>
        <v>9.9999999999999995E-8</v>
      </c>
      <c r="BM120" s="13">
        <f>VLOOKUP($BE120,Raw!$C$1324:$N$1428,Prices!BM$35,0)</f>
        <v>9.9999999999999995E-8</v>
      </c>
      <c r="BN120" s="13">
        <f>VLOOKUP($BE120,Raw!$C$1324:$N$1428,Prices!BN$35,0)</f>
        <v>9.9999999999999995E-8</v>
      </c>
      <c r="BO120" s="13">
        <f>VLOOKUP($BE120,Raw!$C$1324:$N$1428,Prices!BO$35,0)</f>
        <v>9.9999999999999995E-8</v>
      </c>
      <c r="BP120" s="13">
        <f>VLOOKUP($BE120,Raw!$C$1324:$N$1428,Prices!BP$35,0)</f>
        <v>9.9999999999999995E-8</v>
      </c>
      <c r="BQ120" s="13">
        <f>VLOOKUP($BE120,Raw!$C$1324:$N$1428,Prices!BQ$35,0)</f>
        <v>9.9999999999999995E-8</v>
      </c>
      <c r="BS120" t="s">
        <v>161</v>
      </c>
      <c r="BT120" s="12" t="s">
        <v>269</v>
      </c>
      <c r="BU120" s="13">
        <f>VLOOKUP($BS120,Raw!$C$1474:$N$1578,Prices!BU$35,0)</f>
        <v>9.9999999999999995E-8</v>
      </c>
      <c r="BV120" s="13">
        <f>VLOOKUP($BS120,Raw!$C$1474:$N$1578,Prices!BV$35,0)</f>
        <v>9.9999999999999995E-8</v>
      </c>
      <c r="BW120" s="13">
        <f>VLOOKUP($BS120,Raw!$C$1474:$N$1578,Prices!BW$35,0)</f>
        <v>9.9999999999999995E-8</v>
      </c>
      <c r="BX120" s="13">
        <f>VLOOKUP($BS120,Raw!$C$1474:$N$1578,Prices!BX$35,0)</f>
        <v>9.9999999999999995E-8</v>
      </c>
      <c r="BY120" s="13">
        <f>VLOOKUP($BS120,Raw!$C$1474:$N$1578,Prices!BY$35,0)</f>
        <v>9.9999999999999995E-8</v>
      </c>
      <c r="BZ120" s="13">
        <f>VLOOKUP($BS120,Raw!$C$1474:$N$1578,Prices!BZ$35,0)</f>
        <v>9.9999999999999995E-8</v>
      </c>
      <c r="CA120" s="13">
        <f>VLOOKUP($BS120,Raw!$C$1474:$N$1578,Prices!CA$35,0)</f>
        <v>9.9999999999999995E-8</v>
      </c>
      <c r="CB120" s="13">
        <f>VLOOKUP($BS120,Raw!$C$1474:$N$1578,Prices!CB$35,0)</f>
        <v>9.9999999999999995E-8</v>
      </c>
      <c r="CC120" s="13">
        <f>VLOOKUP($BS120,Raw!$C$1474:$N$1578,Prices!CC$35,0)</f>
        <v>9.9999999999999995E-8</v>
      </c>
      <c r="CD120" s="13">
        <f>VLOOKUP($BS120,Raw!$C$1474:$N$1578,Prices!CD$35,0)</f>
        <v>9.9999999999999995E-8</v>
      </c>
      <c r="CE120" s="13">
        <f>VLOOKUP($BS120,Raw!$C$1474:$N$1578,Prices!CE$35,0)</f>
        <v>9.9999999999999995E-8</v>
      </c>
      <c r="CG120" t="s">
        <v>161</v>
      </c>
      <c r="CH120" s="12" t="s">
        <v>269</v>
      </c>
      <c r="CI120" s="13">
        <f>VLOOKUP($CG120,Raw!$C$1624:$N$1728,Prices!CI$35,0)</f>
        <v>2.2692960422316233</v>
      </c>
      <c r="CJ120" s="13">
        <f>VLOOKUP($CG120,Raw!$C$1624:$N$1728,Prices!CJ$35,0)</f>
        <v>9.9999999999999995E-8</v>
      </c>
      <c r="CK120" s="13">
        <f>VLOOKUP($CG120,Raw!$C$1624:$N$1728,Prices!CK$35,0)</f>
        <v>9.9999999999999995E-8</v>
      </c>
      <c r="CL120" s="13">
        <f>VLOOKUP($CG120,Raw!$C$1624:$N$1728,Prices!CL$35,0)</f>
        <v>9.9999999999999995E-8</v>
      </c>
      <c r="CM120" s="13">
        <f>VLOOKUP($CG120,Raw!$C$1624:$N$1728,Prices!CM$35,0)</f>
        <v>9.9999999999999995E-8</v>
      </c>
      <c r="CN120" s="13">
        <f>VLOOKUP($CG120,Raw!$C$1624:$N$1728,Prices!CN$35,0)</f>
        <v>9.9999999999999995E-8</v>
      </c>
      <c r="CO120" s="13">
        <f>VLOOKUP($CG120,Raw!$C$1624:$N$1728,Prices!CO$35,0)</f>
        <v>9.9999999999999995E-8</v>
      </c>
      <c r="CP120" s="13">
        <f>VLOOKUP($CG120,Raw!$C$1624:$N$1728,Prices!CP$35,0)</f>
        <v>9.9999999999999995E-8</v>
      </c>
      <c r="CQ120" s="13">
        <f>VLOOKUP($CG120,Raw!$C$1624:$N$1728,Prices!CQ$35,0)</f>
        <v>9.9999999999999995E-8</v>
      </c>
      <c r="CR120" s="13">
        <f>VLOOKUP($CG120,Raw!$C$1624:$N$1728,Prices!CR$35,0)</f>
        <v>9.9999999999999995E-8</v>
      </c>
      <c r="CS120" s="13">
        <f>VLOOKUP($CG120,Raw!$C$1624:$N$1728,Prices!CS$35,0)</f>
        <v>9.9999999999999995E-8</v>
      </c>
    </row>
    <row r="121" spans="4:97" x14ac:dyDescent="0.3"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O121" t="s">
        <v>162</v>
      </c>
      <c r="P121" s="14" t="s">
        <v>314</v>
      </c>
      <c r="Q121" s="15" t="e">
        <f>VLOOKUP($O121,Raw!$C$874:$N$978,Prices!Q$35,0)</f>
        <v>#N/A</v>
      </c>
      <c r="R121" s="15" t="e">
        <f>VLOOKUP($O121,Raw!$C$874:$N$978,Prices!R$35,0)</f>
        <v>#N/A</v>
      </c>
      <c r="S121" s="15" t="e">
        <f>VLOOKUP($O121,Raw!$C$874:$N$978,Prices!S$35,0)</f>
        <v>#N/A</v>
      </c>
      <c r="T121" s="15" t="e">
        <f>VLOOKUP($O121,Raw!$C$874:$N$978,Prices!T$35,0)</f>
        <v>#N/A</v>
      </c>
      <c r="U121" s="15" t="e">
        <f>VLOOKUP($O121,Raw!$C$874:$N$978,Prices!U$35,0)</f>
        <v>#N/A</v>
      </c>
      <c r="V121" s="15" t="e">
        <f>VLOOKUP($O121,Raw!$C$874:$N$978,Prices!V$35,0)</f>
        <v>#N/A</v>
      </c>
      <c r="W121" s="15" t="e">
        <f>VLOOKUP($O121,Raw!$C$874:$N$978,Prices!W$35,0)</f>
        <v>#N/A</v>
      </c>
      <c r="X121" s="15" t="e">
        <f>VLOOKUP($O121,Raw!$C$874:$N$978,Prices!X$35,0)</f>
        <v>#N/A</v>
      </c>
      <c r="Y121" s="15" t="e">
        <f>VLOOKUP($O121,Raw!$C$874:$N$978,Prices!Y$35,0)</f>
        <v>#N/A</v>
      </c>
      <c r="Z121" s="15" t="e">
        <f>VLOOKUP($O121,Raw!$C$874:$N$978,Prices!Z$35,0)</f>
        <v>#N/A</v>
      </c>
      <c r="AA121" s="15" t="e">
        <f>VLOOKUP($O121,Raw!$C$874:$N$978,Prices!AA$35,0)</f>
        <v>#N/A</v>
      </c>
      <c r="AC121" t="s">
        <v>162</v>
      </c>
      <c r="AD121" s="14" t="s">
        <v>314</v>
      </c>
      <c r="AE121" s="15" t="e">
        <f>VLOOKUP($AC121,Raw!$C$1024:$N$1128,Prices!AE$35,0)</f>
        <v>#N/A</v>
      </c>
      <c r="AF121" s="15" t="e">
        <f>VLOOKUP($AC121,Raw!$C$1024:$N$1128,Prices!AF$35,0)</f>
        <v>#N/A</v>
      </c>
      <c r="AG121" s="15" t="e">
        <f>VLOOKUP($AC121,Raw!$C$1024:$N$1128,Prices!AG$35,0)</f>
        <v>#N/A</v>
      </c>
      <c r="AH121" s="15" t="e">
        <f>VLOOKUP($AC121,Raw!$C$1024:$N$1128,Prices!AH$35,0)</f>
        <v>#N/A</v>
      </c>
      <c r="AI121" s="15" t="e">
        <f>VLOOKUP($AC121,Raw!$C$1024:$N$1128,Prices!AI$35,0)</f>
        <v>#N/A</v>
      </c>
      <c r="AJ121" s="15" t="e">
        <f>VLOOKUP($AC121,Raw!$C$1024:$N$1128,Prices!AJ$35,0)</f>
        <v>#N/A</v>
      </c>
      <c r="AK121" s="15" t="e">
        <f>VLOOKUP($AC121,Raw!$C$1024:$N$1128,Prices!AK$35,0)</f>
        <v>#N/A</v>
      </c>
      <c r="AL121" s="15" t="e">
        <f>VLOOKUP($AC121,Raw!$C$1024:$N$1128,Prices!AL$35,0)</f>
        <v>#N/A</v>
      </c>
      <c r="AM121" s="15" t="e">
        <f>VLOOKUP($AC121,Raw!$C$1024:$N$1128,Prices!AM$35,0)</f>
        <v>#N/A</v>
      </c>
      <c r="AN121" s="15" t="e">
        <f>VLOOKUP($AC121,Raw!$C$1024:$N$1128,Prices!AN$35,0)</f>
        <v>#N/A</v>
      </c>
      <c r="AO121" s="15" t="e">
        <f>VLOOKUP($AC121,Raw!$C$1024:$N$1128,Prices!AO$35,0)</f>
        <v>#N/A</v>
      </c>
      <c r="AQ121" t="s">
        <v>162</v>
      </c>
      <c r="AR121" s="14" t="s">
        <v>314</v>
      </c>
      <c r="AS121" s="15" t="e">
        <f>VLOOKUP($AQ121,Raw!$C$1174:$N$1278,Prices!AS$35,0)</f>
        <v>#N/A</v>
      </c>
      <c r="AT121" s="15" t="e">
        <f>VLOOKUP($AQ121,Raw!$C$1174:$N$1278,Prices!AT$35,0)</f>
        <v>#N/A</v>
      </c>
      <c r="AU121" s="15" t="e">
        <f>VLOOKUP($AQ121,Raw!$C$1174:$N$1278,Prices!AU$35,0)</f>
        <v>#N/A</v>
      </c>
      <c r="AV121" s="15" t="e">
        <f>VLOOKUP($AQ121,Raw!$C$1174:$N$1278,Prices!AV$35,0)</f>
        <v>#N/A</v>
      </c>
      <c r="AW121" s="15" t="e">
        <f>VLOOKUP($AQ121,Raw!$C$1174:$N$1278,Prices!AW$35,0)</f>
        <v>#N/A</v>
      </c>
      <c r="AX121" s="15" t="e">
        <f>VLOOKUP($AQ121,Raw!$C$1174:$N$1278,Prices!AX$35,0)</f>
        <v>#N/A</v>
      </c>
      <c r="AY121" s="15" t="e">
        <f>VLOOKUP($AQ121,Raw!$C$1174:$N$1278,Prices!AY$35,0)</f>
        <v>#N/A</v>
      </c>
      <c r="AZ121" s="15" t="e">
        <f>VLOOKUP($AQ121,Raw!$C$1174:$N$1278,Prices!AZ$35,0)</f>
        <v>#N/A</v>
      </c>
      <c r="BA121" s="15" t="e">
        <f>VLOOKUP($AQ121,Raw!$C$1174:$N$1278,Prices!BA$35,0)</f>
        <v>#N/A</v>
      </c>
      <c r="BB121" s="15" t="e">
        <f>VLOOKUP($AQ121,Raw!$C$1174:$N$1278,Prices!BB$35,0)</f>
        <v>#N/A</v>
      </c>
      <c r="BC121" s="15" t="e">
        <f>VLOOKUP($AQ121,Raw!$C$1174:$N$1278,Prices!BC$35,0)</f>
        <v>#N/A</v>
      </c>
      <c r="BE121" t="s">
        <v>162</v>
      </c>
      <c r="BF121" s="14" t="s">
        <v>314</v>
      </c>
      <c r="BG121" s="15" t="e">
        <f>VLOOKUP($BE121,Raw!$C$1324:$N$1428,Prices!BG$35,0)</f>
        <v>#N/A</v>
      </c>
      <c r="BH121" s="15" t="e">
        <f>VLOOKUP($BE121,Raw!$C$1324:$N$1428,Prices!BH$35,0)</f>
        <v>#N/A</v>
      </c>
      <c r="BI121" s="15" t="e">
        <f>VLOOKUP($BE121,Raw!$C$1324:$N$1428,Prices!BI$35,0)</f>
        <v>#N/A</v>
      </c>
      <c r="BJ121" s="15" t="e">
        <f>VLOOKUP($BE121,Raw!$C$1324:$N$1428,Prices!BJ$35,0)</f>
        <v>#N/A</v>
      </c>
      <c r="BK121" s="15" t="e">
        <f>VLOOKUP($BE121,Raw!$C$1324:$N$1428,Prices!BK$35,0)</f>
        <v>#N/A</v>
      </c>
      <c r="BL121" s="15" t="e">
        <f>VLOOKUP($BE121,Raw!$C$1324:$N$1428,Prices!BL$35,0)</f>
        <v>#N/A</v>
      </c>
      <c r="BM121" s="15" t="e">
        <f>VLOOKUP($BE121,Raw!$C$1324:$N$1428,Prices!BM$35,0)</f>
        <v>#N/A</v>
      </c>
      <c r="BN121" s="15" t="e">
        <f>VLOOKUP($BE121,Raw!$C$1324:$N$1428,Prices!BN$35,0)</f>
        <v>#N/A</v>
      </c>
      <c r="BO121" s="15" t="e">
        <f>VLOOKUP($BE121,Raw!$C$1324:$N$1428,Prices!BO$35,0)</f>
        <v>#N/A</v>
      </c>
      <c r="BP121" s="15" t="e">
        <f>VLOOKUP($BE121,Raw!$C$1324:$N$1428,Prices!BP$35,0)</f>
        <v>#N/A</v>
      </c>
      <c r="BQ121" s="15" t="e">
        <f>VLOOKUP($BE121,Raw!$C$1324:$N$1428,Prices!BQ$35,0)</f>
        <v>#N/A</v>
      </c>
      <c r="BS121" t="s">
        <v>162</v>
      </c>
      <c r="BT121" s="14" t="s">
        <v>314</v>
      </c>
      <c r="BU121" s="15" t="e">
        <f>VLOOKUP($BS121,Raw!$C$1474:$N$1578,Prices!BU$35,0)</f>
        <v>#N/A</v>
      </c>
      <c r="BV121" s="15" t="e">
        <f>VLOOKUP($BS121,Raw!$C$1474:$N$1578,Prices!BV$35,0)</f>
        <v>#N/A</v>
      </c>
      <c r="BW121" s="15" t="e">
        <f>VLOOKUP($BS121,Raw!$C$1474:$N$1578,Prices!BW$35,0)</f>
        <v>#N/A</v>
      </c>
      <c r="BX121" s="15" t="e">
        <f>VLOOKUP($BS121,Raw!$C$1474:$N$1578,Prices!BX$35,0)</f>
        <v>#N/A</v>
      </c>
      <c r="BY121" s="15" t="e">
        <f>VLOOKUP($BS121,Raw!$C$1474:$N$1578,Prices!BY$35,0)</f>
        <v>#N/A</v>
      </c>
      <c r="BZ121" s="15" t="e">
        <f>VLOOKUP($BS121,Raw!$C$1474:$N$1578,Prices!BZ$35,0)</f>
        <v>#N/A</v>
      </c>
      <c r="CA121" s="15" t="e">
        <f>VLOOKUP($BS121,Raw!$C$1474:$N$1578,Prices!CA$35,0)</f>
        <v>#N/A</v>
      </c>
      <c r="CB121" s="15" t="e">
        <f>VLOOKUP($BS121,Raw!$C$1474:$N$1578,Prices!CB$35,0)</f>
        <v>#N/A</v>
      </c>
      <c r="CC121" s="15" t="e">
        <f>VLOOKUP($BS121,Raw!$C$1474:$N$1578,Prices!CC$35,0)</f>
        <v>#N/A</v>
      </c>
      <c r="CD121" s="15" t="e">
        <f>VLOOKUP($BS121,Raw!$C$1474:$N$1578,Prices!CD$35,0)</f>
        <v>#N/A</v>
      </c>
      <c r="CE121" s="15" t="e">
        <f>VLOOKUP($BS121,Raw!$C$1474:$N$1578,Prices!CE$35,0)</f>
        <v>#N/A</v>
      </c>
      <c r="CG121" t="s">
        <v>162</v>
      </c>
      <c r="CH121" s="14" t="s">
        <v>314</v>
      </c>
      <c r="CI121" s="15" t="e">
        <f>VLOOKUP($CG121,Raw!$C$1624:$N$1728,Prices!CI$35,0)</f>
        <v>#N/A</v>
      </c>
      <c r="CJ121" s="15" t="e">
        <f>VLOOKUP($CG121,Raw!$C$1624:$N$1728,Prices!CJ$35,0)</f>
        <v>#N/A</v>
      </c>
      <c r="CK121" s="15" t="e">
        <f>VLOOKUP($CG121,Raw!$C$1624:$N$1728,Prices!CK$35,0)</f>
        <v>#N/A</v>
      </c>
      <c r="CL121" s="15" t="e">
        <f>VLOOKUP($CG121,Raw!$C$1624:$N$1728,Prices!CL$35,0)</f>
        <v>#N/A</v>
      </c>
      <c r="CM121" s="15" t="e">
        <f>VLOOKUP($CG121,Raw!$C$1624:$N$1728,Prices!CM$35,0)</f>
        <v>#N/A</v>
      </c>
      <c r="CN121" s="15" t="e">
        <f>VLOOKUP($CG121,Raw!$C$1624:$N$1728,Prices!CN$35,0)</f>
        <v>#N/A</v>
      </c>
      <c r="CO121" s="15" t="e">
        <f>VLOOKUP($CG121,Raw!$C$1624:$N$1728,Prices!CO$35,0)</f>
        <v>#N/A</v>
      </c>
      <c r="CP121" s="15" t="e">
        <f>VLOOKUP($CG121,Raw!$C$1624:$N$1728,Prices!CP$35,0)</f>
        <v>#N/A</v>
      </c>
      <c r="CQ121" s="15" t="e">
        <f>VLOOKUP($CG121,Raw!$C$1624:$N$1728,Prices!CQ$35,0)</f>
        <v>#N/A</v>
      </c>
      <c r="CR121" s="15" t="e">
        <f>VLOOKUP($CG121,Raw!$C$1624:$N$1728,Prices!CR$35,0)</f>
        <v>#N/A</v>
      </c>
      <c r="CS121" s="15" t="e">
        <f>VLOOKUP($CG121,Raw!$C$1624:$N$1728,Prices!CS$35,0)</f>
        <v>#N/A</v>
      </c>
    </row>
    <row r="122" spans="4:97" x14ac:dyDescent="0.3"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O122" t="s">
        <v>163</v>
      </c>
      <c r="P122" s="14" t="s">
        <v>273</v>
      </c>
      <c r="Q122" s="15" t="e">
        <f>VLOOKUP($O122,Raw!$C$874:$N$978,Prices!Q$35,0)</f>
        <v>#N/A</v>
      </c>
      <c r="R122" s="15" t="e">
        <f>VLOOKUP($O122,Raw!$C$874:$N$978,Prices!R$35,0)</f>
        <v>#N/A</v>
      </c>
      <c r="S122" s="15" t="e">
        <f>VLOOKUP($O122,Raw!$C$874:$N$978,Prices!S$35,0)</f>
        <v>#N/A</v>
      </c>
      <c r="T122" s="15" t="e">
        <f>VLOOKUP($O122,Raw!$C$874:$N$978,Prices!T$35,0)</f>
        <v>#N/A</v>
      </c>
      <c r="U122" s="15" t="e">
        <f>VLOOKUP($O122,Raw!$C$874:$N$978,Prices!U$35,0)</f>
        <v>#N/A</v>
      </c>
      <c r="V122" s="15" t="e">
        <f>VLOOKUP($O122,Raw!$C$874:$N$978,Prices!V$35,0)</f>
        <v>#N/A</v>
      </c>
      <c r="W122" s="15" t="e">
        <f>VLOOKUP($O122,Raw!$C$874:$N$978,Prices!W$35,0)</f>
        <v>#N/A</v>
      </c>
      <c r="X122" s="15" t="e">
        <f>VLOOKUP($O122,Raw!$C$874:$N$978,Prices!X$35,0)</f>
        <v>#N/A</v>
      </c>
      <c r="Y122" s="15" t="e">
        <f>VLOOKUP($O122,Raw!$C$874:$N$978,Prices!Y$35,0)</f>
        <v>#N/A</v>
      </c>
      <c r="Z122" s="15" t="e">
        <f>VLOOKUP($O122,Raw!$C$874:$N$978,Prices!Z$35,0)</f>
        <v>#N/A</v>
      </c>
      <c r="AA122" s="15" t="e">
        <f>VLOOKUP($O122,Raw!$C$874:$N$978,Prices!AA$35,0)</f>
        <v>#N/A</v>
      </c>
      <c r="AC122" t="s">
        <v>163</v>
      </c>
      <c r="AD122" s="14" t="s">
        <v>273</v>
      </c>
      <c r="AE122" s="15" t="e">
        <f>VLOOKUP($AC122,Raw!$C$1024:$N$1128,Prices!AE$35,0)</f>
        <v>#N/A</v>
      </c>
      <c r="AF122" s="15" t="e">
        <f>VLOOKUP($AC122,Raw!$C$1024:$N$1128,Prices!AF$35,0)</f>
        <v>#N/A</v>
      </c>
      <c r="AG122" s="15" t="e">
        <f>VLOOKUP($AC122,Raw!$C$1024:$N$1128,Prices!AG$35,0)</f>
        <v>#N/A</v>
      </c>
      <c r="AH122" s="15" t="e">
        <f>VLOOKUP($AC122,Raw!$C$1024:$N$1128,Prices!AH$35,0)</f>
        <v>#N/A</v>
      </c>
      <c r="AI122" s="15" t="e">
        <f>VLOOKUP($AC122,Raw!$C$1024:$N$1128,Prices!AI$35,0)</f>
        <v>#N/A</v>
      </c>
      <c r="AJ122" s="15" t="e">
        <f>VLOOKUP($AC122,Raw!$C$1024:$N$1128,Prices!AJ$35,0)</f>
        <v>#N/A</v>
      </c>
      <c r="AK122" s="15" t="e">
        <f>VLOOKUP($AC122,Raw!$C$1024:$N$1128,Prices!AK$35,0)</f>
        <v>#N/A</v>
      </c>
      <c r="AL122" s="15" t="e">
        <f>VLOOKUP($AC122,Raw!$C$1024:$N$1128,Prices!AL$35,0)</f>
        <v>#N/A</v>
      </c>
      <c r="AM122" s="15" t="e">
        <f>VLOOKUP($AC122,Raw!$C$1024:$N$1128,Prices!AM$35,0)</f>
        <v>#N/A</v>
      </c>
      <c r="AN122" s="15" t="e">
        <f>VLOOKUP($AC122,Raw!$C$1024:$N$1128,Prices!AN$35,0)</f>
        <v>#N/A</v>
      </c>
      <c r="AO122" s="15" t="e">
        <f>VLOOKUP($AC122,Raw!$C$1024:$N$1128,Prices!AO$35,0)</f>
        <v>#N/A</v>
      </c>
      <c r="AQ122" t="s">
        <v>163</v>
      </c>
      <c r="AR122" s="14" t="s">
        <v>273</v>
      </c>
      <c r="AS122" s="15" t="e">
        <f>VLOOKUP($AQ122,Raw!$C$1174:$N$1278,Prices!AS$35,0)</f>
        <v>#N/A</v>
      </c>
      <c r="AT122" s="15" t="e">
        <f>VLOOKUP($AQ122,Raw!$C$1174:$N$1278,Prices!AT$35,0)</f>
        <v>#N/A</v>
      </c>
      <c r="AU122" s="15" t="e">
        <f>VLOOKUP($AQ122,Raw!$C$1174:$N$1278,Prices!AU$35,0)</f>
        <v>#N/A</v>
      </c>
      <c r="AV122" s="15" t="e">
        <f>VLOOKUP($AQ122,Raw!$C$1174:$N$1278,Prices!AV$35,0)</f>
        <v>#N/A</v>
      </c>
      <c r="AW122" s="15" t="e">
        <f>VLOOKUP($AQ122,Raw!$C$1174:$N$1278,Prices!AW$35,0)</f>
        <v>#N/A</v>
      </c>
      <c r="AX122" s="15" t="e">
        <f>VLOOKUP($AQ122,Raw!$C$1174:$N$1278,Prices!AX$35,0)</f>
        <v>#N/A</v>
      </c>
      <c r="AY122" s="15" t="e">
        <f>VLOOKUP($AQ122,Raw!$C$1174:$N$1278,Prices!AY$35,0)</f>
        <v>#N/A</v>
      </c>
      <c r="AZ122" s="15" t="e">
        <f>VLOOKUP($AQ122,Raw!$C$1174:$N$1278,Prices!AZ$35,0)</f>
        <v>#N/A</v>
      </c>
      <c r="BA122" s="15" t="e">
        <f>VLOOKUP($AQ122,Raw!$C$1174:$N$1278,Prices!BA$35,0)</f>
        <v>#N/A</v>
      </c>
      <c r="BB122" s="15" t="e">
        <f>VLOOKUP($AQ122,Raw!$C$1174:$N$1278,Prices!BB$35,0)</f>
        <v>#N/A</v>
      </c>
      <c r="BC122" s="15" t="e">
        <f>VLOOKUP($AQ122,Raw!$C$1174:$N$1278,Prices!BC$35,0)</f>
        <v>#N/A</v>
      </c>
      <c r="BE122" t="s">
        <v>163</v>
      </c>
      <c r="BF122" s="14" t="s">
        <v>273</v>
      </c>
      <c r="BG122" s="15" t="e">
        <f>VLOOKUP($BE122,Raw!$C$1324:$N$1428,Prices!BG$35,0)</f>
        <v>#N/A</v>
      </c>
      <c r="BH122" s="15" t="e">
        <f>VLOOKUP($BE122,Raw!$C$1324:$N$1428,Prices!BH$35,0)</f>
        <v>#N/A</v>
      </c>
      <c r="BI122" s="15" t="e">
        <f>VLOOKUP($BE122,Raw!$C$1324:$N$1428,Prices!BI$35,0)</f>
        <v>#N/A</v>
      </c>
      <c r="BJ122" s="15" t="e">
        <f>VLOOKUP($BE122,Raw!$C$1324:$N$1428,Prices!BJ$35,0)</f>
        <v>#N/A</v>
      </c>
      <c r="BK122" s="15" t="e">
        <f>VLOOKUP($BE122,Raw!$C$1324:$N$1428,Prices!BK$35,0)</f>
        <v>#N/A</v>
      </c>
      <c r="BL122" s="15" t="e">
        <f>VLOOKUP($BE122,Raw!$C$1324:$N$1428,Prices!BL$35,0)</f>
        <v>#N/A</v>
      </c>
      <c r="BM122" s="15" t="e">
        <f>VLOOKUP($BE122,Raw!$C$1324:$N$1428,Prices!BM$35,0)</f>
        <v>#N/A</v>
      </c>
      <c r="BN122" s="15" t="e">
        <f>VLOOKUP($BE122,Raw!$C$1324:$N$1428,Prices!BN$35,0)</f>
        <v>#N/A</v>
      </c>
      <c r="BO122" s="15" t="e">
        <f>VLOOKUP($BE122,Raw!$C$1324:$N$1428,Prices!BO$35,0)</f>
        <v>#N/A</v>
      </c>
      <c r="BP122" s="15" t="e">
        <f>VLOOKUP($BE122,Raw!$C$1324:$N$1428,Prices!BP$35,0)</f>
        <v>#N/A</v>
      </c>
      <c r="BQ122" s="15" t="e">
        <f>VLOOKUP($BE122,Raw!$C$1324:$N$1428,Prices!BQ$35,0)</f>
        <v>#N/A</v>
      </c>
      <c r="BS122" t="s">
        <v>163</v>
      </c>
      <c r="BT122" s="14" t="s">
        <v>273</v>
      </c>
      <c r="BU122" s="15" t="e">
        <f>VLOOKUP($BS122,Raw!$C$1474:$N$1578,Prices!BU$35,0)</f>
        <v>#N/A</v>
      </c>
      <c r="BV122" s="15" t="e">
        <f>VLOOKUP($BS122,Raw!$C$1474:$N$1578,Prices!BV$35,0)</f>
        <v>#N/A</v>
      </c>
      <c r="BW122" s="15" t="e">
        <f>VLOOKUP($BS122,Raw!$C$1474:$N$1578,Prices!BW$35,0)</f>
        <v>#N/A</v>
      </c>
      <c r="BX122" s="15" t="e">
        <f>VLOOKUP($BS122,Raw!$C$1474:$N$1578,Prices!BX$35,0)</f>
        <v>#N/A</v>
      </c>
      <c r="BY122" s="15" t="e">
        <f>VLOOKUP($BS122,Raw!$C$1474:$N$1578,Prices!BY$35,0)</f>
        <v>#N/A</v>
      </c>
      <c r="BZ122" s="15" t="e">
        <f>VLOOKUP($BS122,Raw!$C$1474:$N$1578,Prices!BZ$35,0)</f>
        <v>#N/A</v>
      </c>
      <c r="CA122" s="15" t="e">
        <f>VLOOKUP($BS122,Raw!$C$1474:$N$1578,Prices!CA$35,0)</f>
        <v>#N/A</v>
      </c>
      <c r="CB122" s="15" t="e">
        <f>VLOOKUP($BS122,Raw!$C$1474:$N$1578,Prices!CB$35,0)</f>
        <v>#N/A</v>
      </c>
      <c r="CC122" s="15" t="e">
        <f>VLOOKUP($BS122,Raw!$C$1474:$N$1578,Prices!CC$35,0)</f>
        <v>#N/A</v>
      </c>
      <c r="CD122" s="15" t="e">
        <f>VLOOKUP($BS122,Raw!$C$1474:$N$1578,Prices!CD$35,0)</f>
        <v>#N/A</v>
      </c>
      <c r="CE122" s="15" t="e">
        <f>VLOOKUP($BS122,Raw!$C$1474:$N$1578,Prices!CE$35,0)</f>
        <v>#N/A</v>
      </c>
      <c r="CG122" t="s">
        <v>163</v>
      </c>
      <c r="CH122" s="14" t="s">
        <v>273</v>
      </c>
      <c r="CI122" s="15" t="e">
        <f>VLOOKUP($CG122,Raw!$C$1624:$N$1728,Prices!CI$35,0)</f>
        <v>#N/A</v>
      </c>
      <c r="CJ122" s="15" t="e">
        <f>VLOOKUP($CG122,Raw!$C$1624:$N$1728,Prices!CJ$35,0)</f>
        <v>#N/A</v>
      </c>
      <c r="CK122" s="15" t="e">
        <f>VLOOKUP($CG122,Raw!$C$1624:$N$1728,Prices!CK$35,0)</f>
        <v>#N/A</v>
      </c>
      <c r="CL122" s="15" t="e">
        <f>VLOOKUP($CG122,Raw!$C$1624:$N$1728,Prices!CL$35,0)</f>
        <v>#N/A</v>
      </c>
      <c r="CM122" s="15" t="e">
        <f>VLOOKUP($CG122,Raw!$C$1624:$N$1728,Prices!CM$35,0)</f>
        <v>#N/A</v>
      </c>
      <c r="CN122" s="15" t="e">
        <f>VLOOKUP($CG122,Raw!$C$1624:$N$1728,Prices!CN$35,0)</f>
        <v>#N/A</v>
      </c>
      <c r="CO122" s="15" t="e">
        <f>VLOOKUP($CG122,Raw!$C$1624:$N$1728,Prices!CO$35,0)</f>
        <v>#N/A</v>
      </c>
      <c r="CP122" s="15" t="e">
        <f>VLOOKUP($CG122,Raw!$C$1624:$N$1728,Prices!CP$35,0)</f>
        <v>#N/A</v>
      </c>
      <c r="CQ122" s="15" t="e">
        <f>VLOOKUP($CG122,Raw!$C$1624:$N$1728,Prices!CQ$35,0)</f>
        <v>#N/A</v>
      </c>
      <c r="CR122" s="15" t="e">
        <f>VLOOKUP($CG122,Raw!$C$1624:$N$1728,Prices!CR$35,0)</f>
        <v>#N/A</v>
      </c>
      <c r="CS122" s="15" t="e">
        <f>VLOOKUP($CG122,Raw!$C$1624:$N$1728,Prices!CS$35,0)</f>
        <v>#N/A</v>
      </c>
    </row>
    <row r="123" spans="4:97" x14ac:dyDescent="0.3"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O123" t="s">
        <v>164</v>
      </c>
      <c r="P123" s="14" t="s">
        <v>275</v>
      </c>
      <c r="Q123" s="15" t="e">
        <f>VLOOKUP($O123,Raw!$C$874:$N$978,Prices!Q$35,0)</f>
        <v>#N/A</v>
      </c>
      <c r="R123" s="15" t="e">
        <f>VLOOKUP($O123,Raw!$C$874:$N$978,Prices!R$35,0)</f>
        <v>#N/A</v>
      </c>
      <c r="S123" s="15" t="e">
        <f>VLOOKUP($O123,Raw!$C$874:$N$978,Prices!S$35,0)</f>
        <v>#N/A</v>
      </c>
      <c r="T123" s="15" t="e">
        <f>VLOOKUP($O123,Raw!$C$874:$N$978,Prices!T$35,0)</f>
        <v>#N/A</v>
      </c>
      <c r="U123" s="15" t="e">
        <f>VLOOKUP($O123,Raw!$C$874:$N$978,Prices!U$35,0)</f>
        <v>#N/A</v>
      </c>
      <c r="V123" s="15" t="e">
        <f>VLOOKUP($O123,Raw!$C$874:$N$978,Prices!V$35,0)</f>
        <v>#N/A</v>
      </c>
      <c r="W123" s="15" t="e">
        <f>VLOOKUP($O123,Raw!$C$874:$N$978,Prices!W$35,0)</f>
        <v>#N/A</v>
      </c>
      <c r="X123" s="15" t="e">
        <f>VLOOKUP($O123,Raw!$C$874:$N$978,Prices!X$35,0)</f>
        <v>#N/A</v>
      </c>
      <c r="Y123" s="15" t="e">
        <f>VLOOKUP($O123,Raw!$C$874:$N$978,Prices!Y$35,0)</f>
        <v>#N/A</v>
      </c>
      <c r="Z123" s="15" t="e">
        <f>VLOOKUP($O123,Raw!$C$874:$N$978,Prices!Z$35,0)</f>
        <v>#N/A</v>
      </c>
      <c r="AA123" s="15" t="e">
        <f>VLOOKUP($O123,Raw!$C$874:$N$978,Prices!AA$35,0)</f>
        <v>#N/A</v>
      </c>
      <c r="AC123" t="s">
        <v>164</v>
      </c>
      <c r="AD123" s="14" t="s">
        <v>275</v>
      </c>
      <c r="AE123" s="15" t="e">
        <f>VLOOKUP($AC123,Raw!$C$1024:$N$1128,Prices!AE$35,0)</f>
        <v>#N/A</v>
      </c>
      <c r="AF123" s="15" t="e">
        <f>VLOOKUP($AC123,Raw!$C$1024:$N$1128,Prices!AF$35,0)</f>
        <v>#N/A</v>
      </c>
      <c r="AG123" s="15" t="e">
        <f>VLOOKUP($AC123,Raw!$C$1024:$N$1128,Prices!AG$35,0)</f>
        <v>#N/A</v>
      </c>
      <c r="AH123" s="15" t="e">
        <f>VLOOKUP($AC123,Raw!$C$1024:$N$1128,Prices!AH$35,0)</f>
        <v>#N/A</v>
      </c>
      <c r="AI123" s="15" t="e">
        <f>VLOOKUP($AC123,Raw!$C$1024:$N$1128,Prices!AI$35,0)</f>
        <v>#N/A</v>
      </c>
      <c r="AJ123" s="15" t="e">
        <f>VLOOKUP($AC123,Raw!$C$1024:$N$1128,Prices!AJ$35,0)</f>
        <v>#N/A</v>
      </c>
      <c r="AK123" s="15" t="e">
        <f>VLOOKUP($AC123,Raw!$C$1024:$N$1128,Prices!AK$35,0)</f>
        <v>#N/A</v>
      </c>
      <c r="AL123" s="15" t="e">
        <f>VLOOKUP($AC123,Raw!$C$1024:$N$1128,Prices!AL$35,0)</f>
        <v>#N/A</v>
      </c>
      <c r="AM123" s="15" t="e">
        <f>VLOOKUP($AC123,Raw!$C$1024:$N$1128,Prices!AM$35,0)</f>
        <v>#N/A</v>
      </c>
      <c r="AN123" s="15" t="e">
        <f>VLOOKUP($AC123,Raw!$C$1024:$N$1128,Prices!AN$35,0)</f>
        <v>#N/A</v>
      </c>
      <c r="AO123" s="15" t="e">
        <f>VLOOKUP($AC123,Raw!$C$1024:$N$1128,Prices!AO$35,0)</f>
        <v>#N/A</v>
      </c>
      <c r="AQ123" t="s">
        <v>164</v>
      </c>
      <c r="AR123" s="14" t="s">
        <v>275</v>
      </c>
      <c r="AS123" s="15" t="e">
        <f>VLOOKUP($AQ123,Raw!$C$1174:$N$1278,Prices!AS$35,0)</f>
        <v>#N/A</v>
      </c>
      <c r="AT123" s="15" t="e">
        <f>VLOOKUP($AQ123,Raw!$C$1174:$N$1278,Prices!AT$35,0)</f>
        <v>#N/A</v>
      </c>
      <c r="AU123" s="15" t="e">
        <f>VLOOKUP($AQ123,Raw!$C$1174:$N$1278,Prices!AU$35,0)</f>
        <v>#N/A</v>
      </c>
      <c r="AV123" s="15" t="e">
        <f>VLOOKUP($AQ123,Raw!$C$1174:$N$1278,Prices!AV$35,0)</f>
        <v>#N/A</v>
      </c>
      <c r="AW123" s="15" t="e">
        <f>VLOOKUP($AQ123,Raw!$C$1174:$N$1278,Prices!AW$35,0)</f>
        <v>#N/A</v>
      </c>
      <c r="AX123" s="15" t="e">
        <f>VLOOKUP($AQ123,Raw!$C$1174:$N$1278,Prices!AX$35,0)</f>
        <v>#N/A</v>
      </c>
      <c r="AY123" s="15" t="e">
        <f>VLOOKUP($AQ123,Raw!$C$1174:$N$1278,Prices!AY$35,0)</f>
        <v>#N/A</v>
      </c>
      <c r="AZ123" s="15" t="e">
        <f>VLOOKUP($AQ123,Raw!$C$1174:$N$1278,Prices!AZ$35,0)</f>
        <v>#N/A</v>
      </c>
      <c r="BA123" s="15" t="e">
        <f>VLOOKUP($AQ123,Raw!$C$1174:$N$1278,Prices!BA$35,0)</f>
        <v>#N/A</v>
      </c>
      <c r="BB123" s="15" t="e">
        <f>VLOOKUP($AQ123,Raw!$C$1174:$N$1278,Prices!BB$35,0)</f>
        <v>#N/A</v>
      </c>
      <c r="BC123" s="15" t="e">
        <f>VLOOKUP($AQ123,Raw!$C$1174:$N$1278,Prices!BC$35,0)</f>
        <v>#N/A</v>
      </c>
      <c r="BE123" t="s">
        <v>164</v>
      </c>
      <c r="BF123" s="14" t="s">
        <v>275</v>
      </c>
      <c r="BG123" s="15" t="e">
        <f>VLOOKUP($BE123,Raw!$C$1324:$N$1428,Prices!BG$35,0)</f>
        <v>#N/A</v>
      </c>
      <c r="BH123" s="15" t="e">
        <f>VLOOKUP($BE123,Raw!$C$1324:$N$1428,Prices!BH$35,0)</f>
        <v>#N/A</v>
      </c>
      <c r="BI123" s="15" t="e">
        <f>VLOOKUP($BE123,Raw!$C$1324:$N$1428,Prices!BI$35,0)</f>
        <v>#N/A</v>
      </c>
      <c r="BJ123" s="15" t="e">
        <f>VLOOKUP($BE123,Raw!$C$1324:$N$1428,Prices!BJ$35,0)</f>
        <v>#N/A</v>
      </c>
      <c r="BK123" s="15" t="e">
        <f>VLOOKUP($BE123,Raw!$C$1324:$N$1428,Prices!BK$35,0)</f>
        <v>#N/A</v>
      </c>
      <c r="BL123" s="15" t="e">
        <f>VLOOKUP($BE123,Raw!$C$1324:$N$1428,Prices!BL$35,0)</f>
        <v>#N/A</v>
      </c>
      <c r="BM123" s="15" t="e">
        <f>VLOOKUP($BE123,Raw!$C$1324:$N$1428,Prices!BM$35,0)</f>
        <v>#N/A</v>
      </c>
      <c r="BN123" s="15" t="e">
        <f>VLOOKUP($BE123,Raw!$C$1324:$N$1428,Prices!BN$35,0)</f>
        <v>#N/A</v>
      </c>
      <c r="BO123" s="15" t="e">
        <f>VLOOKUP($BE123,Raw!$C$1324:$N$1428,Prices!BO$35,0)</f>
        <v>#N/A</v>
      </c>
      <c r="BP123" s="15" t="e">
        <f>VLOOKUP($BE123,Raw!$C$1324:$N$1428,Prices!BP$35,0)</f>
        <v>#N/A</v>
      </c>
      <c r="BQ123" s="15" t="e">
        <f>VLOOKUP($BE123,Raw!$C$1324:$N$1428,Prices!BQ$35,0)</f>
        <v>#N/A</v>
      </c>
      <c r="BS123" t="s">
        <v>164</v>
      </c>
      <c r="BT123" s="14" t="s">
        <v>275</v>
      </c>
      <c r="BU123" s="15" t="e">
        <f>VLOOKUP($BS123,Raw!$C$1474:$N$1578,Prices!BU$35,0)</f>
        <v>#N/A</v>
      </c>
      <c r="BV123" s="15" t="e">
        <f>VLOOKUP($BS123,Raw!$C$1474:$N$1578,Prices!BV$35,0)</f>
        <v>#N/A</v>
      </c>
      <c r="BW123" s="15" t="e">
        <f>VLOOKUP($BS123,Raw!$C$1474:$N$1578,Prices!BW$35,0)</f>
        <v>#N/A</v>
      </c>
      <c r="BX123" s="15" t="e">
        <f>VLOOKUP($BS123,Raw!$C$1474:$N$1578,Prices!BX$35,0)</f>
        <v>#N/A</v>
      </c>
      <c r="BY123" s="15" t="e">
        <f>VLOOKUP($BS123,Raw!$C$1474:$N$1578,Prices!BY$35,0)</f>
        <v>#N/A</v>
      </c>
      <c r="BZ123" s="15" t="e">
        <f>VLOOKUP($BS123,Raw!$C$1474:$N$1578,Prices!BZ$35,0)</f>
        <v>#N/A</v>
      </c>
      <c r="CA123" s="15" t="e">
        <f>VLOOKUP($BS123,Raw!$C$1474:$N$1578,Prices!CA$35,0)</f>
        <v>#N/A</v>
      </c>
      <c r="CB123" s="15" t="e">
        <f>VLOOKUP($BS123,Raw!$C$1474:$N$1578,Prices!CB$35,0)</f>
        <v>#N/A</v>
      </c>
      <c r="CC123" s="15" t="e">
        <f>VLOOKUP($BS123,Raw!$C$1474:$N$1578,Prices!CC$35,0)</f>
        <v>#N/A</v>
      </c>
      <c r="CD123" s="15" t="e">
        <f>VLOOKUP($BS123,Raw!$C$1474:$N$1578,Prices!CD$35,0)</f>
        <v>#N/A</v>
      </c>
      <c r="CE123" s="15" t="e">
        <f>VLOOKUP($BS123,Raw!$C$1474:$N$1578,Prices!CE$35,0)</f>
        <v>#N/A</v>
      </c>
      <c r="CG123" t="s">
        <v>164</v>
      </c>
      <c r="CH123" s="14" t="s">
        <v>275</v>
      </c>
      <c r="CI123" s="15" t="e">
        <f>VLOOKUP($CG123,Raw!$C$1624:$N$1728,Prices!CI$35,0)</f>
        <v>#N/A</v>
      </c>
      <c r="CJ123" s="15" t="e">
        <f>VLOOKUP($CG123,Raw!$C$1624:$N$1728,Prices!CJ$35,0)</f>
        <v>#N/A</v>
      </c>
      <c r="CK123" s="15" t="e">
        <f>VLOOKUP($CG123,Raw!$C$1624:$N$1728,Prices!CK$35,0)</f>
        <v>#N/A</v>
      </c>
      <c r="CL123" s="15" t="e">
        <f>VLOOKUP($CG123,Raw!$C$1624:$N$1728,Prices!CL$35,0)</f>
        <v>#N/A</v>
      </c>
      <c r="CM123" s="15" t="e">
        <f>VLOOKUP($CG123,Raw!$C$1624:$N$1728,Prices!CM$35,0)</f>
        <v>#N/A</v>
      </c>
      <c r="CN123" s="15" t="e">
        <f>VLOOKUP($CG123,Raw!$C$1624:$N$1728,Prices!CN$35,0)</f>
        <v>#N/A</v>
      </c>
      <c r="CO123" s="15" t="e">
        <f>VLOOKUP($CG123,Raw!$C$1624:$N$1728,Prices!CO$35,0)</f>
        <v>#N/A</v>
      </c>
      <c r="CP123" s="15" t="e">
        <f>VLOOKUP($CG123,Raw!$C$1624:$N$1728,Prices!CP$35,0)</f>
        <v>#N/A</v>
      </c>
      <c r="CQ123" s="15" t="e">
        <f>VLOOKUP($CG123,Raw!$C$1624:$N$1728,Prices!CQ$35,0)</f>
        <v>#N/A</v>
      </c>
      <c r="CR123" s="15" t="e">
        <f>VLOOKUP($CG123,Raw!$C$1624:$N$1728,Prices!CR$35,0)</f>
        <v>#N/A</v>
      </c>
      <c r="CS123" s="15" t="e">
        <f>VLOOKUP($CG123,Raw!$C$1624:$N$1728,Prices!CS$35,0)</f>
        <v>#N/A</v>
      </c>
    </row>
    <row r="124" spans="4:97" x14ac:dyDescent="0.3"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O124" t="s">
        <v>165</v>
      </c>
      <c r="P124" s="18" t="s">
        <v>276</v>
      </c>
      <c r="Q124" s="19">
        <f>VLOOKUP($O124,Raw!$C$874:$N$978,Prices!Q$35,0)</f>
        <v>43.437522290349179</v>
      </c>
      <c r="R124" s="19">
        <f>VLOOKUP($O124,Raw!$C$874:$N$978,Prices!R$35,0)</f>
        <v>3.1738576523521189E-2</v>
      </c>
      <c r="S124" s="19">
        <f>VLOOKUP($O124,Raw!$C$874:$N$978,Prices!S$35,0)</f>
        <v>9.9999999999999995E-8</v>
      </c>
      <c r="T124" s="19">
        <f>VLOOKUP($O124,Raw!$C$874:$N$978,Prices!T$35,0)</f>
        <v>9.9999999999999995E-8</v>
      </c>
      <c r="U124" s="19">
        <f>VLOOKUP($O124,Raw!$C$874:$N$978,Prices!U$35,0)</f>
        <v>9.9999999999999995E-8</v>
      </c>
      <c r="V124" s="19">
        <f>VLOOKUP($O124,Raw!$C$874:$N$978,Prices!V$35,0)</f>
        <v>9.9999999999999995E-8</v>
      </c>
      <c r="W124" s="19">
        <f>VLOOKUP($O124,Raw!$C$874:$N$978,Prices!W$35,0)</f>
        <v>9.9999999999999995E-8</v>
      </c>
      <c r="X124" s="19">
        <f>VLOOKUP($O124,Raw!$C$874:$N$978,Prices!X$35,0)</f>
        <v>9.9999999999999995E-8</v>
      </c>
      <c r="Y124" s="19">
        <f>VLOOKUP($O124,Raw!$C$874:$N$978,Prices!Y$35,0)</f>
        <v>9.9999999999999995E-8</v>
      </c>
      <c r="Z124" s="19">
        <f>VLOOKUP($O124,Raw!$C$874:$N$978,Prices!Z$35,0)</f>
        <v>9.9999999999999995E-8</v>
      </c>
      <c r="AA124" s="19">
        <f>VLOOKUP($O124,Raw!$C$874:$N$978,Prices!AA$35,0)</f>
        <v>9.9999999999999995E-8</v>
      </c>
      <c r="AC124" t="s">
        <v>165</v>
      </c>
      <c r="AD124" s="18" t="s">
        <v>276</v>
      </c>
      <c r="AE124" s="19">
        <f>VLOOKUP($AC124,Raw!$C$1024:$N$1128,Prices!AE$35,0)</f>
        <v>35.462890254328471</v>
      </c>
      <c r="AF124" s="19">
        <f>VLOOKUP($AC124,Raw!$C$1024:$N$1128,Prices!AF$35,0)</f>
        <v>2.0885805467996121E-2</v>
      </c>
      <c r="AG124" s="19">
        <f>VLOOKUP($AC124,Raw!$C$1024:$N$1128,Prices!AG$35,0)</f>
        <v>9.9999999999999995E-8</v>
      </c>
      <c r="AH124" s="19">
        <f>VLOOKUP($AC124,Raw!$C$1024:$N$1128,Prices!AH$35,0)</f>
        <v>9.9999999999999995E-8</v>
      </c>
      <c r="AI124" s="19">
        <f>VLOOKUP($AC124,Raw!$C$1024:$N$1128,Prices!AI$35,0)</f>
        <v>9.9999999999999995E-8</v>
      </c>
      <c r="AJ124" s="19">
        <f>VLOOKUP($AC124,Raw!$C$1024:$N$1128,Prices!AJ$35,0)</f>
        <v>9.9999999999999995E-8</v>
      </c>
      <c r="AK124" s="19">
        <f>VLOOKUP($AC124,Raw!$C$1024:$N$1128,Prices!AK$35,0)</f>
        <v>9.9999999999999995E-8</v>
      </c>
      <c r="AL124" s="19">
        <f>VLOOKUP($AC124,Raw!$C$1024:$N$1128,Prices!AL$35,0)</f>
        <v>9.9999999999999995E-8</v>
      </c>
      <c r="AM124" s="19">
        <f>VLOOKUP($AC124,Raw!$C$1024:$N$1128,Prices!AM$35,0)</f>
        <v>9.9999999999999995E-8</v>
      </c>
      <c r="AN124" s="19">
        <f>VLOOKUP($AC124,Raw!$C$1024:$N$1128,Prices!AN$35,0)</f>
        <v>9.9999999999999995E-8</v>
      </c>
      <c r="AO124" s="19">
        <f>VLOOKUP($AC124,Raw!$C$1024:$N$1128,Prices!AO$35,0)</f>
        <v>9.9999999999999995E-8</v>
      </c>
      <c r="AQ124" t="s">
        <v>165</v>
      </c>
      <c r="AR124" s="18" t="s">
        <v>276</v>
      </c>
      <c r="AS124" s="19">
        <f>VLOOKUP($AQ124,Raw!$C$1174:$N$1278,Prices!AS$35,0)</f>
        <v>47.956134136525051</v>
      </c>
      <c r="AT124" s="19">
        <f>VLOOKUP($AQ124,Raw!$C$1174:$N$1278,Prices!AT$35,0)</f>
        <v>6.193507675782417E-2</v>
      </c>
      <c r="AU124" s="19">
        <f>VLOOKUP($AQ124,Raw!$C$1174:$N$1278,Prices!AU$35,0)</f>
        <v>9.9999999999999995E-8</v>
      </c>
      <c r="AV124" s="19">
        <f>VLOOKUP($AQ124,Raw!$C$1174:$N$1278,Prices!AV$35,0)</f>
        <v>9.9999999999999995E-8</v>
      </c>
      <c r="AW124" s="19">
        <f>VLOOKUP($AQ124,Raw!$C$1174:$N$1278,Prices!AW$35,0)</f>
        <v>9.9999999999999995E-8</v>
      </c>
      <c r="AX124" s="19">
        <f>VLOOKUP($AQ124,Raw!$C$1174:$N$1278,Prices!AX$35,0)</f>
        <v>9.9999999999999995E-8</v>
      </c>
      <c r="AY124" s="19">
        <f>VLOOKUP($AQ124,Raw!$C$1174:$N$1278,Prices!AY$35,0)</f>
        <v>9.9999999999999995E-8</v>
      </c>
      <c r="AZ124" s="19">
        <f>VLOOKUP($AQ124,Raw!$C$1174:$N$1278,Prices!AZ$35,0)</f>
        <v>9.9999999999999995E-8</v>
      </c>
      <c r="BA124" s="19">
        <f>VLOOKUP($AQ124,Raw!$C$1174:$N$1278,Prices!BA$35,0)</f>
        <v>9.9999999999999995E-8</v>
      </c>
      <c r="BB124" s="19">
        <f>VLOOKUP($AQ124,Raw!$C$1174:$N$1278,Prices!BB$35,0)</f>
        <v>9.9999999999999995E-8</v>
      </c>
      <c r="BC124" s="19">
        <f>VLOOKUP($AQ124,Raw!$C$1174:$N$1278,Prices!BC$35,0)</f>
        <v>9.9999999999999995E-8</v>
      </c>
      <c r="BE124" t="s">
        <v>165</v>
      </c>
      <c r="BF124" s="18" t="s">
        <v>276</v>
      </c>
      <c r="BG124" s="19">
        <f>VLOOKUP($BE124,Raw!$C$1324:$N$1428,Prices!BG$35,0)</f>
        <v>10.308521205233827</v>
      </c>
      <c r="BH124" s="19">
        <f>VLOOKUP($BE124,Raw!$C$1324:$N$1428,Prices!BH$35,0)</f>
        <v>6.193507675782417E-2</v>
      </c>
      <c r="BI124" s="19">
        <f>VLOOKUP($BE124,Raw!$C$1324:$N$1428,Prices!BI$35,0)</f>
        <v>9.9999999999999995E-8</v>
      </c>
      <c r="BJ124" s="19">
        <f>VLOOKUP($BE124,Raw!$C$1324:$N$1428,Prices!BJ$35,0)</f>
        <v>9.9999999999999995E-8</v>
      </c>
      <c r="BK124" s="19">
        <f>VLOOKUP($BE124,Raw!$C$1324:$N$1428,Prices!BK$35,0)</f>
        <v>9.9999999999999995E-8</v>
      </c>
      <c r="BL124" s="19">
        <f>VLOOKUP($BE124,Raw!$C$1324:$N$1428,Prices!BL$35,0)</f>
        <v>9.9999999999999995E-8</v>
      </c>
      <c r="BM124" s="19">
        <f>VLOOKUP($BE124,Raw!$C$1324:$N$1428,Prices!BM$35,0)</f>
        <v>9.9999999999999995E-8</v>
      </c>
      <c r="BN124" s="19">
        <f>VLOOKUP($BE124,Raw!$C$1324:$N$1428,Prices!BN$35,0)</f>
        <v>9.9999999999999995E-8</v>
      </c>
      <c r="BO124" s="19">
        <f>VLOOKUP($BE124,Raw!$C$1324:$N$1428,Prices!BO$35,0)</f>
        <v>9.9999999999999995E-8</v>
      </c>
      <c r="BP124" s="19">
        <f>VLOOKUP($BE124,Raw!$C$1324:$N$1428,Prices!BP$35,0)</f>
        <v>9.9999999999999995E-8</v>
      </c>
      <c r="BQ124" s="19">
        <f>VLOOKUP($BE124,Raw!$C$1324:$N$1428,Prices!BQ$35,0)</f>
        <v>9.9999999999999995E-8</v>
      </c>
      <c r="BS124" t="s">
        <v>165</v>
      </c>
      <c r="BT124" s="18" t="s">
        <v>276</v>
      </c>
      <c r="BU124" s="19">
        <f>VLOOKUP($BS124,Raw!$C$1474:$N$1578,Prices!BU$35,0)</f>
        <v>43.253404983541976</v>
      </c>
      <c r="BV124" s="19">
        <f>VLOOKUP($BS124,Raw!$C$1474:$N$1578,Prices!BV$35,0)</f>
        <v>9.9999999999999995E-8</v>
      </c>
      <c r="BW124" s="19">
        <f>VLOOKUP($BS124,Raw!$C$1474:$N$1578,Prices!BW$35,0)</f>
        <v>9.9999999999999995E-8</v>
      </c>
      <c r="BX124" s="19">
        <f>VLOOKUP($BS124,Raw!$C$1474:$N$1578,Prices!BX$35,0)</f>
        <v>9.9999999999999995E-8</v>
      </c>
      <c r="BY124" s="19">
        <f>VLOOKUP($BS124,Raw!$C$1474:$N$1578,Prices!BY$35,0)</f>
        <v>9.9999999999999995E-8</v>
      </c>
      <c r="BZ124" s="19">
        <f>VLOOKUP($BS124,Raw!$C$1474:$N$1578,Prices!BZ$35,0)</f>
        <v>9.9999999999999995E-8</v>
      </c>
      <c r="CA124" s="19">
        <f>VLOOKUP($BS124,Raw!$C$1474:$N$1578,Prices!CA$35,0)</f>
        <v>9.9999999999999995E-8</v>
      </c>
      <c r="CB124" s="19">
        <f>VLOOKUP($BS124,Raw!$C$1474:$N$1578,Prices!CB$35,0)</f>
        <v>9.9999999999999995E-8</v>
      </c>
      <c r="CC124" s="19">
        <f>VLOOKUP($BS124,Raw!$C$1474:$N$1578,Prices!CC$35,0)</f>
        <v>9.9999999999999995E-8</v>
      </c>
      <c r="CD124" s="19">
        <f>VLOOKUP($BS124,Raw!$C$1474:$N$1578,Prices!CD$35,0)</f>
        <v>9.9999999999999995E-8</v>
      </c>
      <c r="CE124" s="19">
        <f>VLOOKUP($BS124,Raw!$C$1474:$N$1578,Prices!CE$35,0)</f>
        <v>9.9999999999999995E-8</v>
      </c>
      <c r="CG124" t="s">
        <v>165</v>
      </c>
      <c r="CH124" s="18" t="s">
        <v>276</v>
      </c>
      <c r="CI124" s="19">
        <f>VLOOKUP($CG124,Raw!$C$1624:$N$1728,Prices!CI$35,0)</f>
        <v>12.195641401732283</v>
      </c>
      <c r="CJ124" s="19">
        <f>VLOOKUP($CG124,Raw!$C$1624:$N$1728,Prices!CJ$35,0)</f>
        <v>9.9999999999999995E-8</v>
      </c>
      <c r="CK124" s="19">
        <f>VLOOKUP($CG124,Raw!$C$1624:$N$1728,Prices!CK$35,0)</f>
        <v>9.9999999999999995E-8</v>
      </c>
      <c r="CL124" s="19">
        <f>VLOOKUP($CG124,Raw!$C$1624:$N$1728,Prices!CL$35,0)</f>
        <v>9.9999999999999995E-8</v>
      </c>
      <c r="CM124" s="19">
        <f>VLOOKUP($CG124,Raw!$C$1624:$N$1728,Prices!CM$35,0)</f>
        <v>9.9999999999999995E-8</v>
      </c>
      <c r="CN124" s="19">
        <f>VLOOKUP($CG124,Raw!$C$1624:$N$1728,Prices!CN$35,0)</f>
        <v>9.9999999999999995E-8</v>
      </c>
      <c r="CO124" s="19">
        <f>VLOOKUP($CG124,Raw!$C$1624:$N$1728,Prices!CO$35,0)</f>
        <v>9.9999999999999995E-8</v>
      </c>
      <c r="CP124" s="19">
        <f>VLOOKUP($CG124,Raw!$C$1624:$N$1728,Prices!CP$35,0)</f>
        <v>9.9999999999999995E-8</v>
      </c>
      <c r="CQ124" s="19">
        <f>VLOOKUP($CG124,Raw!$C$1624:$N$1728,Prices!CQ$35,0)</f>
        <v>9.9999999999999995E-8</v>
      </c>
      <c r="CR124" s="19">
        <f>VLOOKUP($CG124,Raw!$C$1624:$N$1728,Prices!CR$35,0)</f>
        <v>9.9999999999999995E-8</v>
      </c>
      <c r="CS124" s="19">
        <f>VLOOKUP($CG124,Raw!$C$1624:$N$1728,Prices!CS$35,0)</f>
        <v>9.9999999999999995E-8</v>
      </c>
    </row>
    <row r="125" spans="4:97" x14ac:dyDescent="0.3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O125" t="s">
        <v>166</v>
      </c>
      <c r="P125" s="12" t="s">
        <v>277</v>
      </c>
      <c r="Q125" s="13" t="e">
        <f>VLOOKUP($O125,Raw!$C$874:$N$978,Prices!Q$35,0)</f>
        <v>#N/A</v>
      </c>
      <c r="R125" s="13" t="e">
        <f>VLOOKUP($O125,Raw!$C$874:$N$978,Prices!R$35,0)</f>
        <v>#N/A</v>
      </c>
      <c r="S125" s="13" t="e">
        <f>VLOOKUP($O125,Raw!$C$874:$N$978,Prices!S$35,0)</f>
        <v>#N/A</v>
      </c>
      <c r="T125" s="13" t="e">
        <f>VLOOKUP($O125,Raw!$C$874:$N$978,Prices!T$35,0)</f>
        <v>#N/A</v>
      </c>
      <c r="U125" s="13" t="e">
        <f>VLOOKUP($O125,Raw!$C$874:$N$978,Prices!U$35,0)</f>
        <v>#N/A</v>
      </c>
      <c r="V125" s="13" t="e">
        <f>VLOOKUP($O125,Raw!$C$874:$N$978,Prices!V$35,0)</f>
        <v>#N/A</v>
      </c>
      <c r="W125" s="13" t="e">
        <f>VLOOKUP($O125,Raw!$C$874:$N$978,Prices!W$35,0)</f>
        <v>#N/A</v>
      </c>
      <c r="X125" s="13" t="e">
        <f>VLOOKUP($O125,Raw!$C$874:$N$978,Prices!X$35,0)</f>
        <v>#N/A</v>
      </c>
      <c r="Y125" s="13" t="e">
        <f>VLOOKUP($O125,Raw!$C$874:$N$978,Prices!Y$35,0)</f>
        <v>#N/A</v>
      </c>
      <c r="Z125" s="13" t="e">
        <f>VLOOKUP($O125,Raw!$C$874:$N$978,Prices!Z$35,0)</f>
        <v>#N/A</v>
      </c>
      <c r="AA125" s="13" t="e">
        <f>VLOOKUP($O125,Raw!$C$874:$N$978,Prices!AA$35,0)</f>
        <v>#N/A</v>
      </c>
      <c r="AC125" t="s">
        <v>166</v>
      </c>
      <c r="AD125" s="12" t="s">
        <v>277</v>
      </c>
      <c r="AE125" s="13" t="e">
        <f>VLOOKUP($AC125,Raw!$C$1024:$N$1128,Prices!AE$35,0)</f>
        <v>#N/A</v>
      </c>
      <c r="AF125" s="13" t="e">
        <f>VLOOKUP($AC125,Raw!$C$1024:$N$1128,Prices!AF$35,0)</f>
        <v>#N/A</v>
      </c>
      <c r="AG125" s="13" t="e">
        <f>VLOOKUP($AC125,Raw!$C$1024:$N$1128,Prices!AG$35,0)</f>
        <v>#N/A</v>
      </c>
      <c r="AH125" s="13" t="e">
        <f>VLOOKUP($AC125,Raw!$C$1024:$N$1128,Prices!AH$35,0)</f>
        <v>#N/A</v>
      </c>
      <c r="AI125" s="13" t="e">
        <f>VLOOKUP($AC125,Raw!$C$1024:$N$1128,Prices!AI$35,0)</f>
        <v>#N/A</v>
      </c>
      <c r="AJ125" s="13" t="e">
        <f>VLOOKUP($AC125,Raw!$C$1024:$N$1128,Prices!AJ$35,0)</f>
        <v>#N/A</v>
      </c>
      <c r="AK125" s="13" t="e">
        <f>VLOOKUP($AC125,Raw!$C$1024:$N$1128,Prices!AK$35,0)</f>
        <v>#N/A</v>
      </c>
      <c r="AL125" s="13" t="e">
        <f>VLOOKUP($AC125,Raw!$C$1024:$N$1128,Prices!AL$35,0)</f>
        <v>#N/A</v>
      </c>
      <c r="AM125" s="13" t="e">
        <f>VLOOKUP($AC125,Raw!$C$1024:$N$1128,Prices!AM$35,0)</f>
        <v>#N/A</v>
      </c>
      <c r="AN125" s="13" t="e">
        <f>VLOOKUP($AC125,Raw!$C$1024:$N$1128,Prices!AN$35,0)</f>
        <v>#N/A</v>
      </c>
      <c r="AO125" s="13" t="e">
        <f>VLOOKUP($AC125,Raw!$C$1024:$N$1128,Prices!AO$35,0)</f>
        <v>#N/A</v>
      </c>
      <c r="AQ125" t="s">
        <v>166</v>
      </c>
      <c r="AR125" s="12" t="s">
        <v>277</v>
      </c>
      <c r="AS125" s="13" t="e">
        <f>VLOOKUP($AQ125,Raw!$C$1174:$N$1278,Prices!AS$35,0)</f>
        <v>#N/A</v>
      </c>
      <c r="AT125" s="13" t="e">
        <f>VLOOKUP($AQ125,Raw!$C$1174:$N$1278,Prices!AT$35,0)</f>
        <v>#N/A</v>
      </c>
      <c r="AU125" s="13" t="e">
        <f>VLOOKUP($AQ125,Raw!$C$1174:$N$1278,Prices!AU$35,0)</f>
        <v>#N/A</v>
      </c>
      <c r="AV125" s="13" t="e">
        <f>VLOOKUP($AQ125,Raw!$C$1174:$N$1278,Prices!AV$35,0)</f>
        <v>#N/A</v>
      </c>
      <c r="AW125" s="13" t="e">
        <f>VLOOKUP($AQ125,Raw!$C$1174:$N$1278,Prices!AW$35,0)</f>
        <v>#N/A</v>
      </c>
      <c r="AX125" s="13" t="e">
        <f>VLOOKUP($AQ125,Raw!$C$1174:$N$1278,Prices!AX$35,0)</f>
        <v>#N/A</v>
      </c>
      <c r="AY125" s="13" t="e">
        <f>VLOOKUP($AQ125,Raw!$C$1174:$N$1278,Prices!AY$35,0)</f>
        <v>#N/A</v>
      </c>
      <c r="AZ125" s="13" t="e">
        <f>VLOOKUP($AQ125,Raw!$C$1174:$N$1278,Prices!AZ$35,0)</f>
        <v>#N/A</v>
      </c>
      <c r="BA125" s="13" t="e">
        <f>VLOOKUP($AQ125,Raw!$C$1174:$N$1278,Prices!BA$35,0)</f>
        <v>#N/A</v>
      </c>
      <c r="BB125" s="13" t="e">
        <f>VLOOKUP($AQ125,Raw!$C$1174:$N$1278,Prices!BB$35,0)</f>
        <v>#N/A</v>
      </c>
      <c r="BC125" s="13" t="e">
        <f>VLOOKUP($AQ125,Raw!$C$1174:$N$1278,Prices!BC$35,0)</f>
        <v>#N/A</v>
      </c>
      <c r="BE125" t="s">
        <v>166</v>
      </c>
      <c r="BF125" s="12" t="s">
        <v>277</v>
      </c>
      <c r="BG125" s="13" t="e">
        <f>VLOOKUP($BE125,Raw!$C$1324:$N$1428,Prices!BG$35,0)</f>
        <v>#N/A</v>
      </c>
      <c r="BH125" s="13" t="e">
        <f>VLOOKUP($BE125,Raw!$C$1324:$N$1428,Prices!BH$35,0)</f>
        <v>#N/A</v>
      </c>
      <c r="BI125" s="13" t="e">
        <f>VLOOKUP($BE125,Raw!$C$1324:$N$1428,Prices!BI$35,0)</f>
        <v>#N/A</v>
      </c>
      <c r="BJ125" s="13" t="e">
        <f>VLOOKUP($BE125,Raw!$C$1324:$N$1428,Prices!BJ$35,0)</f>
        <v>#N/A</v>
      </c>
      <c r="BK125" s="13" t="e">
        <f>VLOOKUP($BE125,Raw!$C$1324:$N$1428,Prices!BK$35,0)</f>
        <v>#N/A</v>
      </c>
      <c r="BL125" s="13" t="e">
        <f>VLOOKUP($BE125,Raw!$C$1324:$N$1428,Prices!BL$35,0)</f>
        <v>#N/A</v>
      </c>
      <c r="BM125" s="13" t="e">
        <f>VLOOKUP($BE125,Raw!$C$1324:$N$1428,Prices!BM$35,0)</f>
        <v>#N/A</v>
      </c>
      <c r="BN125" s="13" t="e">
        <f>VLOOKUP($BE125,Raw!$C$1324:$N$1428,Prices!BN$35,0)</f>
        <v>#N/A</v>
      </c>
      <c r="BO125" s="13" t="e">
        <f>VLOOKUP($BE125,Raw!$C$1324:$N$1428,Prices!BO$35,0)</f>
        <v>#N/A</v>
      </c>
      <c r="BP125" s="13" t="e">
        <f>VLOOKUP($BE125,Raw!$C$1324:$N$1428,Prices!BP$35,0)</f>
        <v>#N/A</v>
      </c>
      <c r="BQ125" s="13" t="e">
        <f>VLOOKUP($BE125,Raw!$C$1324:$N$1428,Prices!BQ$35,0)</f>
        <v>#N/A</v>
      </c>
      <c r="BS125" t="s">
        <v>166</v>
      </c>
      <c r="BT125" s="12" t="s">
        <v>277</v>
      </c>
      <c r="BU125" s="13" t="e">
        <f>VLOOKUP($BS125,Raw!$C$1474:$N$1578,Prices!BU$35,0)</f>
        <v>#N/A</v>
      </c>
      <c r="BV125" s="13" t="e">
        <f>VLOOKUP($BS125,Raw!$C$1474:$N$1578,Prices!BV$35,0)</f>
        <v>#N/A</v>
      </c>
      <c r="BW125" s="13" t="e">
        <f>VLOOKUP($BS125,Raw!$C$1474:$N$1578,Prices!BW$35,0)</f>
        <v>#N/A</v>
      </c>
      <c r="BX125" s="13" t="e">
        <f>VLOOKUP($BS125,Raw!$C$1474:$N$1578,Prices!BX$35,0)</f>
        <v>#N/A</v>
      </c>
      <c r="BY125" s="13" t="e">
        <f>VLOOKUP($BS125,Raw!$C$1474:$N$1578,Prices!BY$35,0)</f>
        <v>#N/A</v>
      </c>
      <c r="BZ125" s="13" t="e">
        <f>VLOOKUP($BS125,Raw!$C$1474:$N$1578,Prices!BZ$35,0)</f>
        <v>#N/A</v>
      </c>
      <c r="CA125" s="13" t="e">
        <f>VLOOKUP($BS125,Raw!$C$1474:$N$1578,Prices!CA$35,0)</f>
        <v>#N/A</v>
      </c>
      <c r="CB125" s="13" t="e">
        <f>VLOOKUP($BS125,Raw!$C$1474:$N$1578,Prices!CB$35,0)</f>
        <v>#N/A</v>
      </c>
      <c r="CC125" s="13" t="e">
        <f>VLOOKUP($BS125,Raw!$C$1474:$N$1578,Prices!CC$35,0)</f>
        <v>#N/A</v>
      </c>
      <c r="CD125" s="13" t="e">
        <f>VLOOKUP($BS125,Raw!$C$1474:$N$1578,Prices!CD$35,0)</f>
        <v>#N/A</v>
      </c>
      <c r="CE125" s="13" t="e">
        <f>VLOOKUP($BS125,Raw!$C$1474:$N$1578,Prices!CE$35,0)</f>
        <v>#N/A</v>
      </c>
      <c r="CG125" t="s">
        <v>166</v>
      </c>
      <c r="CH125" s="12" t="s">
        <v>277</v>
      </c>
      <c r="CI125" s="13" t="e">
        <f>VLOOKUP($CG125,Raw!$C$1624:$N$1728,Prices!CI$35,0)</f>
        <v>#N/A</v>
      </c>
      <c r="CJ125" s="13" t="e">
        <f>VLOOKUP($CG125,Raw!$C$1624:$N$1728,Prices!CJ$35,0)</f>
        <v>#N/A</v>
      </c>
      <c r="CK125" s="13" t="e">
        <f>VLOOKUP($CG125,Raw!$C$1624:$N$1728,Prices!CK$35,0)</f>
        <v>#N/A</v>
      </c>
      <c r="CL125" s="13" t="e">
        <f>VLOOKUP($CG125,Raw!$C$1624:$N$1728,Prices!CL$35,0)</f>
        <v>#N/A</v>
      </c>
      <c r="CM125" s="13" t="e">
        <f>VLOOKUP($CG125,Raw!$C$1624:$N$1728,Prices!CM$35,0)</f>
        <v>#N/A</v>
      </c>
      <c r="CN125" s="13" t="e">
        <f>VLOOKUP($CG125,Raw!$C$1624:$N$1728,Prices!CN$35,0)</f>
        <v>#N/A</v>
      </c>
      <c r="CO125" s="13" t="e">
        <f>VLOOKUP($CG125,Raw!$C$1624:$N$1728,Prices!CO$35,0)</f>
        <v>#N/A</v>
      </c>
      <c r="CP125" s="13" t="e">
        <f>VLOOKUP($CG125,Raw!$C$1624:$N$1728,Prices!CP$35,0)</f>
        <v>#N/A</v>
      </c>
      <c r="CQ125" s="13" t="e">
        <f>VLOOKUP($CG125,Raw!$C$1624:$N$1728,Prices!CQ$35,0)</f>
        <v>#N/A</v>
      </c>
      <c r="CR125" s="13" t="e">
        <f>VLOOKUP($CG125,Raw!$C$1624:$N$1728,Prices!CR$35,0)</f>
        <v>#N/A</v>
      </c>
      <c r="CS125" s="13" t="e">
        <f>VLOOKUP($CG125,Raw!$C$1624:$N$1728,Prices!CS$35,0)</f>
        <v>#N/A</v>
      </c>
    </row>
    <row r="126" spans="4:97" x14ac:dyDescent="0.3"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O126" t="s">
        <v>167</v>
      </c>
      <c r="P126" s="14" t="s">
        <v>315</v>
      </c>
      <c r="Q126" s="15" t="e">
        <f>VLOOKUP($O126,Raw!$C$874:$N$978,Prices!Q$35,0)</f>
        <v>#N/A</v>
      </c>
      <c r="R126" s="15" t="e">
        <f>VLOOKUP($O126,Raw!$C$874:$N$978,Prices!R$35,0)</f>
        <v>#N/A</v>
      </c>
      <c r="S126" s="15" t="e">
        <f>VLOOKUP($O126,Raw!$C$874:$N$978,Prices!S$35,0)</f>
        <v>#N/A</v>
      </c>
      <c r="T126" s="15" t="e">
        <f>VLOOKUP($O126,Raw!$C$874:$N$978,Prices!T$35,0)</f>
        <v>#N/A</v>
      </c>
      <c r="U126" s="15" t="e">
        <f>VLOOKUP($O126,Raw!$C$874:$N$978,Prices!U$35,0)</f>
        <v>#N/A</v>
      </c>
      <c r="V126" s="15" t="e">
        <f>VLOOKUP($O126,Raw!$C$874:$N$978,Prices!V$35,0)</f>
        <v>#N/A</v>
      </c>
      <c r="W126" s="15" t="e">
        <f>VLOOKUP($O126,Raw!$C$874:$N$978,Prices!W$35,0)</f>
        <v>#N/A</v>
      </c>
      <c r="X126" s="15" t="e">
        <f>VLOOKUP($O126,Raw!$C$874:$N$978,Prices!X$35,0)</f>
        <v>#N/A</v>
      </c>
      <c r="Y126" s="15" t="e">
        <f>VLOOKUP($O126,Raw!$C$874:$N$978,Prices!Y$35,0)</f>
        <v>#N/A</v>
      </c>
      <c r="Z126" s="15" t="e">
        <f>VLOOKUP($O126,Raw!$C$874:$N$978,Prices!Z$35,0)</f>
        <v>#N/A</v>
      </c>
      <c r="AA126" s="15" t="e">
        <f>VLOOKUP($O126,Raw!$C$874:$N$978,Prices!AA$35,0)</f>
        <v>#N/A</v>
      </c>
      <c r="AC126" t="s">
        <v>167</v>
      </c>
      <c r="AD126" s="14" t="s">
        <v>315</v>
      </c>
      <c r="AE126" s="15" t="e">
        <f>VLOOKUP($AC126,Raw!$C$1024:$N$1128,Prices!AE$35,0)</f>
        <v>#N/A</v>
      </c>
      <c r="AF126" s="15" t="e">
        <f>VLOOKUP($AC126,Raw!$C$1024:$N$1128,Prices!AF$35,0)</f>
        <v>#N/A</v>
      </c>
      <c r="AG126" s="15" t="e">
        <f>VLOOKUP($AC126,Raw!$C$1024:$N$1128,Prices!AG$35,0)</f>
        <v>#N/A</v>
      </c>
      <c r="AH126" s="15" t="e">
        <f>VLOOKUP($AC126,Raw!$C$1024:$N$1128,Prices!AH$35,0)</f>
        <v>#N/A</v>
      </c>
      <c r="AI126" s="15" t="e">
        <f>VLOOKUP($AC126,Raw!$C$1024:$N$1128,Prices!AI$35,0)</f>
        <v>#N/A</v>
      </c>
      <c r="AJ126" s="15" t="e">
        <f>VLOOKUP($AC126,Raw!$C$1024:$N$1128,Prices!AJ$35,0)</f>
        <v>#N/A</v>
      </c>
      <c r="AK126" s="15" t="e">
        <f>VLOOKUP($AC126,Raw!$C$1024:$N$1128,Prices!AK$35,0)</f>
        <v>#N/A</v>
      </c>
      <c r="AL126" s="15" t="e">
        <f>VLOOKUP($AC126,Raw!$C$1024:$N$1128,Prices!AL$35,0)</f>
        <v>#N/A</v>
      </c>
      <c r="AM126" s="15" t="e">
        <f>VLOOKUP($AC126,Raw!$C$1024:$N$1128,Prices!AM$35,0)</f>
        <v>#N/A</v>
      </c>
      <c r="AN126" s="15" t="e">
        <f>VLOOKUP($AC126,Raw!$C$1024:$N$1128,Prices!AN$35,0)</f>
        <v>#N/A</v>
      </c>
      <c r="AO126" s="15" t="e">
        <f>VLOOKUP($AC126,Raw!$C$1024:$N$1128,Prices!AO$35,0)</f>
        <v>#N/A</v>
      </c>
      <c r="AQ126" t="s">
        <v>167</v>
      </c>
      <c r="AR126" s="14" t="s">
        <v>315</v>
      </c>
      <c r="AS126" s="15" t="e">
        <f>VLOOKUP($AQ126,Raw!$C$1174:$N$1278,Prices!AS$35,0)</f>
        <v>#N/A</v>
      </c>
      <c r="AT126" s="15" t="e">
        <f>VLOOKUP($AQ126,Raw!$C$1174:$N$1278,Prices!AT$35,0)</f>
        <v>#N/A</v>
      </c>
      <c r="AU126" s="15" t="e">
        <f>VLOOKUP($AQ126,Raw!$C$1174:$N$1278,Prices!AU$35,0)</f>
        <v>#N/A</v>
      </c>
      <c r="AV126" s="15" t="e">
        <f>VLOOKUP($AQ126,Raw!$C$1174:$N$1278,Prices!AV$35,0)</f>
        <v>#N/A</v>
      </c>
      <c r="AW126" s="15" t="e">
        <f>VLOOKUP($AQ126,Raw!$C$1174:$N$1278,Prices!AW$35,0)</f>
        <v>#N/A</v>
      </c>
      <c r="AX126" s="15" t="e">
        <f>VLOOKUP($AQ126,Raw!$C$1174:$N$1278,Prices!AX$35,0)</f>
        <v>#N/A</v>
      </c>
      <c r="AY126" s="15" t="e">
        <f>VLOOKUP($AQ126,Raw!$C$1174:$N$1278,Prices!AY$35,0)</f>
        <v>#N/A</v>
      </c>
      <c r="AZ126" s="15" t="e">
        <f>VLOOKUP($AQ126,Raw!$C$1174:$N$1278,Prices!AZ$35,0)</f>
        <v>#N/A</v>
      </c>
      <c r="BA126" s="15" t="e">
        <f>VLOOKUP($AQ126,Raw!$C$1174:$N$1278,Prices!BA$35,0)</f>
        <v>#N/A</v>
      </c>
      <c r="BB126" s="15" t="e">
        <f>VLOOKUP($AQ126,Raw!$C$1174:$N$1278,Prices!BB$35,0)</f>
        <v>#N/A</v>
      </c>
      <c r="BC126" s="15" t="e">
        <f>VLOOKUP($AQ126,Raw!$C$1174:$N$1278,Prices!BC$35,0)</f>
        <v>#N/A</v>
      </c>
      <c r="BE126" t="s">
        <v>167</v>
      </c>
      <c r="BF126" s="14" t="s">
        <v>315</v>
      </c>
      <c r="BG126" s="15" t="e">
        <f>VLOOKUP($BE126,Raw!$C$1324:$N$1428,Prices!BG$35,0)</f>
        <v>#N/A</v>
      </c>
      <c r="BH126" s="15" t="e">
        <f>VLOOKUP($BE126,Raw!$C$1324:$N$1428,Prices!BH$35,0)</f>
        <v>#N/A</v>
      </c>
      <c r="BI126" s="15" t="e">
        <f>VLOOKUP($BE126,Raw!$C$1324:$N$1428,Prices!BI$35,0)</f>
        <v>#N/A</v>
      </c>
      <c r="BJ126" s="15" t="e">
        <f>VLOOKUP($BE126,Raw!$C$1324:$N$1428,Prices!BJ$35,0)</f>
        <v>#N/A</v>
      </c>
      <c r="BK126" s="15" t="e">
        <f>VLOOKUP($BE126,Raw!$C$1324:$N$1428,Prices!BK$35,0)</f>
        <v>#N/A</v>
      </c>
      <c r="BL126" s="15" t="e">
        <f>VLOOKUP($BE126,Raw!$C$1324:$N$1428,Prices!BL$35,0)</f>
        <v>#N/A</v>
      </c>
      <c r="BM126" s="15" t="e">
        <f>VLOOKUP($BE126,Raw!$C$1324:$N$1428,Prices!BM$35,0)</f>
        <v>#N/A</v>
      </c>
      <c r="BN126" s="15" t="e">
        <f>VLOOKUP($BE126,Raw!$C$1324:$N$1428,Prices!BN$35,0)</f>
        <v>#N/A</v>
      </c>
      <c r="BO126" s="15" t="e">
        <f>VLOOKUP($BE126,Raw!$C$1324:$N$1428,Prices!BO$35,0)</f>
        <v>#N/A</v>
      </c>
      <c r="BP126" s="15" t="e">
        <f>VLOOKUP($BE126,Raw!$C$1324:$N$1428,Prices!BP$35,0)</f>
        <v>#N/A</v>
      </c>
      <c r="BQ126" s="15" t="e">
        <f>VLOOKUP($BE126,Raw!$C$1324:$N$1428,Prices!BQ$35,0)</f>
        <v>#N/A</v>
      </c>
      <c r="BS126" t="s">
        <v>167</v>
      </c>
      <c r="BT126" s="14" t="s">
        <v>315</v>
      </c>
      <c r="BU126" s="15" t="e">
        <f>VLOOKUP($BS126,Raw!$C$1474:$N$1578,Prices!BU$35,0)</f>
        <v>#N/A</v>
      </c>
      <c r="BV126" s="15" t="e">
        <f>VLOOKUP($BS126,Raw!$C$1474:$N$1578,Prices!BV$35,0)</f>
        <v>#N/A</v>
      </c>
      <c r="BW126" s="15" t="e">
        <f>VLOOKUP($BS126,Raw!$C$1474:$N$1578,Prices!BW$35,0)</f>
        <v>#N/A</v>
      </c>
      <c r="BX126" s="15" t="e">
        <f>VLOOKUP($BS126,Raw!$C$1474:$N$1578,Prices!BX$35,0)</f>
        <v>#N/A</v>
      </c>
      <c r="BY126" s="15" t="e">
        <f>VLOOKUP($BS126,Raw!$C$1474:$N$1578,Prices!BY$35,0)</f>
        <v>#N/A</v>
      </c>
      <c r="BZ126" s="15" t="e">
        <f>VLOOKUP($BS126,Raw!$C$1474:$N$1578,Prices!BZ$35,0)</f>
        <v>#N/A</v>
      </c>
      <c r="CA126" s="15" t="e">
        <f>VLOOKUP($BS126,Raw!$C$1474:$N$1578,Prices!CA$35,0)</f>
        <v>#N/A</v>
      </c>
      <c r="CB126" s="15" t="e">
        <f>VLOOKUP($BS126,Raw!$C$1474:$N$1578,Prices!CB$35,0)</f>
        <v>#N/A</v>
      </c>
      <c r="CC126" s="15" t="e">
        <f>VLOOKUP($BS126,Raw!$C$1474:$N$1578,Prices!CC$35,0)</f>
        <v>#N/A</v>
      </c>
      <c r="CD126" s="15" t="e">
        <f>VLOOKUP($BS126,Raw!$C$1474:$N$1578,Prices!CD$35,0)</f>
        <v>#N/A</v>
      </c>
      <c r="CE126" s="15" t="e">
        <f>VLOOKUP($BS126,Raw!$C$1474:$N$1578,Prices!CE$35,0)</f>
        <v>#N/A</v>
      </c>
      <c r="CG126" t="s">
        <v>167</v>
      </c>
      <c r="CH126" s="14" t="s">
        <v>315</v>
      </c>
      <c r="CI126" s="15" t="e">
        <f>VLOOKUP($CG126,Raw!$C$1624:$N$1728,Prices!CI$35,0)</f>
        <v>#N/A</v>
      </c>
      <c r="CJ126" s="15" t="e">
        <f>VLOOKUP($CG126,Raw!$C$1624:$N$1728,Prices!CJ$35,0)</f>
        <v>#N/A</v>
      </c>
      <c r="CK126" s="15" t="e">
        <f>VLOOKUP($CG126,Raw!$C$1624:$N$1728,Prices!CK$35,0)</f>
        <v>#N/A</v>
      </c>
      <c r="CL126" s="15" t="e">
        <f>VLOOKUP($CG126,Raw!$C$1624:$N$1728,Prices!CL$35,0)</f>
        <v>#N/A</v>
      </c>
      <c r="CM126" s="15" t="e">
        <f>VLOOKUP($CG126,Raw!$C$1624:$N$1728,Prices!CM$35,0)</f>
        <v>#N/A</v>
      </c>
      <c r="CN126" s="15" t="e">
        <f>VLOOKUP($CG126,Raw!$C$1624:$N$1728,Prices!CN$35,0)</f>
        <v>#N/A</v>
      </c>
      <c r="CO126" s="15" t="e">
        <f>VLOOKUP($CG126,Raw!$C$1624:$N$1728,Prices!CO$35,0)</f>
        <v>#N/A</v>
      </c>
      <c r="CP126" s="15" t="e">
        <f>VLOOKUP($CG126,Raw!$C$1624:$N$1728,Prices!CP$35,0)</f>
        <v>#N/A</v>
      </c>
      <c r="CQ126" s="15" t="e">
        <f>VLOOKUP($CG126,Raw!$C$1624:$N$1728,Prices!CQ$35,0)</f>
        <v>#N/A</v>
      </c>
      <c r="CR126" s="15" t="e">
        <f>VLOOKUP($CG126,Raw!$C$1624:$N$1728,Prices!CR$35,0)</f>
        <v>#N/A</v>
      </c>
      <c r="CS126" s="15" t="e">
        <f>VLOOKUP($CG126,Raw!$C$1624:$N$1728,Prices!CS$35,0)</f>
        <v>#N/A</v>
      </c>
    </row>
    <row r="127" spans="4:97" x14ac:dyDescent="0.3"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t="s">
        <v>168</v>
      </c>
      <c r="P127" s="14" t="s">
        <v>316</v>
      </c>
      <c r="Q127" s="15" t="e">
        <f>VLOOKUP($O127,Raw!$C$874:$N$978,Prices!Q$35,0)</f>
        <v>#N/A</v>
      </c>
      <c r="R127" s="15" t="e">
        <f>VLOOKUP($O127,Raw!$C$874:$N$978,Prices!R$35,0)</f>
        <v>#N/A</v>
      </c>
      <c r="S127" s="15" t="e">
        <f>VLOOKUP($O127,Raw!$C$874:$N$978,Prices!S$35,0)</f>
        <v>#N/A</v>
      </c>
      <c r="T127" s="15" t="e">
        <f>VLOOKUP($O127,Raw!$C$874:$N$978,Prices!T$35,0)</f>
        <v>#N/A</v>
      </c>
      <c r="U127" s="15" t="e">
        <f>VLOOKUP($O127,Raw!$C$874:$N$978,Prices!U$35,0)</f>
        <v>#N/A</v>
      </c>
      <c r="V127" s="15" t="e">
        <f>VLOOKUP($O127,Raw!$C$874:$N$978,Prices!V$35,0)</f>
        <v>#N/A</v>
      </c>
      <c r="W127" s="15" t="e">
        <f>VLOOKUP($O127,Raw!$C$874:$N$978,Prices!W$35,0)</f>
        <v>#N/A</v>
      </c>
      <c r="X127" s="15" t="e">
        <f>VLOOKUP($O127,Raw!$C$874:$N$978,Prices!X$35,0)</f>
        <v>#N/A</v>
      </c>
      <c r="Y127" s="15" t="e">
        <f>VLOOKUP($O127,Raw!$C$874:$N$978,Prices!Y$35,0)</f>
        <v>#N/A</v>
      </c>
      <c r="Z127" s="15" t="e">
        <f>VLOOKUP($O127,Raw!$C$874:$N$978,Prices!Z$35,0)</f>
        <v>#N/A</v>
      </c>
      <c r="AA127" s="15" t="e">
        <f>VLOOKUP($O127,Raw!$C$874:$N$978,Prices!AA$35,0)</f>
        <v>#N/A</v>
      </c>
      <c r="AC127" t="s">
        <v>168</v>
      </c>
      <c r="AD127" s="14" t="s">
        <v>316</v>
      </c>
      <c r="AE127" s="15" t="e">
        <f>VLOOKUP($AC127,Raw!$C$1024:$N$1128,Prices!AE$35,0)</f>
        <v>#N/A</v>
      </c>
      <c r="AF127" s="15" t="e">
        <f>VLOOKUP($AC127,Raw!$C$1024:$N$1128,Prices!AF$35,0)</f>
        <v>#N/A</v>
      </c>
      <c r="AG127" s="15" t="e">
        <f>VLOOKUP($AC127,Raw!$C$1024:$N$1128,Prices!AG$35,0)</f>
        <v>#N/A</v>
      </c>
      <c r="AH127" s="15" t="e">
        <f>VLOOKUP($AC127,Raw!$C$1024:$N$1128,Prices!AH$35,0)</f>
        <v>#N/A</v>
      </c>
      <c r="AI127" s="15" t="e">
        <f>VLOOKUP($AC127,Raw!$C$1024:$N$1128,Prices!AI$35,0)</f>
        <v>#N/A</v>
      </c>
      <c r="AJ127" s="15" t="e">
        <f>VLOOKUP($AC127,Raw!$C$1024:$N$1128,Prices!AJ$35,0)</f>
        <v>#N/A</v>
      </c>
      <c r="AK127" s="15" t="e">
        <f>VLOOKUP($AC127,Raw!$C$1024:$N$1128,Prices!AK$35,0)</f>
        <v>#N/A</v>
      </c>
      <c r="AL127" s="15" t="e">
        <f>VLOOKUP($AC127,Raw!$C$1024:$N$1128,Prices!AL$35,0)</f>
        <v>#N/A</v>
      </c>
      <c r="AM127" s="15" t="e">
        <f>VLOOKUP($AC127,Raw!$C$1024:$N$1128,Prices!AM$35,0)</f>
        <v>#N/A</v>
      </c>
      <c r="AN127" s="15" t="e">
        <f>VLOOKUP($AC127,Raw!$C$1024:$N$1128,Prices!AN$35,0)</f>
        <v>#N/A</v>
      </c>
      <c r="AO127" s="15" t="e">
        <f>VLOOKUP($AC127,Raw!$C$1024:$N$1128,Prices!AO$35,0)</f>
        <v>#N/A</v>
      </c>
      <c r="AQ127" t="s">
        <v>168</v>
      </c>
      <c r="AR127" s="14" t="s">
        <v>316</v>
      </c>
      <c r="AS127" s="15" t="e">
        <f>VLOOKUP($AQ127,Raw!$C$1174:$N$1278,Prices!AS$35,0)</f>
        <v>#N/A</v>
      </c>
      <c r="AT127" s="15" t="e">
        <f>VLOOKUP($AQ127,Raw!$C$1174:$N$1278,Prices!AT$35,0)</f>
        <v>#N/A</v>
      </c>
      <c r="AU127" s="15" t="e">
        <f>VLOOKUP($AQ127,Raw!$C$1174:$N$1278,Prices!AU$35,0)</f>
        <v>#N/A</v>
      </c>
      <c r="AV127" s="15" t="e">
        <f>VLOOKUP($AQ127,Raw!$C$1174:$N$1278,Prices!AV$35,0)</f>
        <v>#N/A</v>
      </c>
      <c r="AW127" s="15" t="e">
        <f>VLOOKUP($AQ127,Raw!$C$1174:$N$1278,Prices!AW$35,0)</f>
        <v>#N/A</v>
      </c>
      <c r="AX127" s="15" t="e">
        <f>VLOOKUP($AQ127,Raw!$C$1174:$N$1278,Prices!AX$35,0)</f>
        <v>#N/A</v>
      </c>
      <c r="AY127" s="15" t="e">
        <f>VLOOKUP($AQ127,Raw!$C$1174:$N$1278,Prices!AY$35,0)</f>
        <v>#N/A</v>
      </c>
      <c r="AZ127" s="15" t="e">
        <f>VLOOKUP($AQ127,Raw!$C$1174:$N$1278,Prices!AZ$35,0)</f>
        <v>#N/A</v>
      </c>
      <c r="BA127" s="15" t="e">
        <f>VLOOKUP($AQ127,Raw!$C$1174:$N$1278,Prices!BA$35,0)</f>
        <v>#N/A</v>
      </c>
      <c r="BB127" s="15" t="e">
        <f>VLOOKUP($AQ127,Raw!$C$1174:$N$1278,Prices!BB$35,0)</f>
        <v>#N/A</v>
      </c>
      <c r="BC127" s="15" t="e">
        <f>VLOOKUP($AQ127,Raw!$C$1174:$N$1278,Prices!BC$35,0)</f>
        <v>#N/A</v>
      </c>
      <c r="BE127" t="s">
        <v>168</v>
      </c>
      <c r="BF127" s="14" t="s">
        <v>316</v>
      </c>
      <c r="BG127" s="15" t="e">
        <f>VLOOKUP($BE127,Raw!$C$1324:$N$1428,Prices!BG$35,0)</f>
        <v>#N/A</v>
      </c>
      <c r="BH127" s="15" t="e">
        <f>VLOOKUP($BE127,Raw!$C$1324:$N$1428,Prices!BH$35,0)</f>
        <v>#N/A</v>
      </c>
      <c r="BI127" s="15" t="e">
        <f>VLOOKUP($BE127,Raw!$C$1324:$N$1428,Prices!BI$35,0)</f>
        <v>#N/A</v>
      </c>
      <c r="BJ127" s="15" t="e">
        <f>VLOOKUP($BE127,Raw!$C$1324:$N$1428,Prices!BJ$35,0)</f>
        <v>#N/A</v>
      </c>
      <c r="BK127" s="15" t="e">
        <f>VLOOKUP($BE127,Raw!$C$1324:$N$1428,Prices!BK$35,0)</f>
        <v>#N/A</v>
      </c>
      <c r="BL127" s="15" t="e">
        <f>VLOOKUP($BE127,Raw!$C$1324:$N$1428,Prices!BL$35,0)</f>
        <v>#N/A</v>
      </c>
      <c r="BM127" s="15" t="e">
        <f>VLOOKUP($BE127,Raw!$C$1324:$N$1428,Prices!BM$35,0)</f>
        <v>#N/A</v>
      </c>
      <c r="BN127" s="15" t="e">
        <f>VLOOKUP($BE127,Raw!$C$1324:$N$1428,Prices!BN$35,0)</f>
        <v>#N/A</v>
      </c>
      <c r="BO127" s="15" t="e">
        <f>VLOOKUP($BE127,Raw!$C$1324:$N$1428,Prices!BO$35,0)</f>
        <v>#N/A</v>
      </c>
      <c r="BP127" s="15" t="e">
        <f>VLOOKUP($BE127,Raw!$C$1324:$N$1428,Prices!BP$35,0)</f>
        <v>#N/A</v>
      </c>
      <c r="BQ127" s="15" t="e">
        <f>VLOOKUP($BE127,Raw!$C$1324:$N$1428,Prices!BQ$35,0)</f>
        <v>#N/A</v>
      </c>
      <c r="BS127" t="s">
        <v>168</v>
      </c>
      <c r="BT127" s="14" t="s">
        <v>316</v>
      </c>
      <c r="BU127" s="15" t="e">
        <f>VLOOKUP($BS127,Raw!$C$1474:$N$1578,Prices!BU$35,0)</f>
        <v>#N/A</v>
      </c>
      <c r="BV127" s="15" t="e">
        <f>VLOOKUP($BS127,Raw!$C$1474:$N$1578,Prices!BV$35,0)</f>
        <v>#N/A</v>
      </c>
      <c r="BW127" s="15" t="e">
        <f>VLOOKUP($BS127,Raw!$C$1474:$N$1578,Prices!BW$35,0)</f>
        <v>#N/A</v>
      </c>
      <c r="BX127" s="15" t="e">
        <f>VLOOKUP($BS127,Raw!$C$1474:$N$1578,Prices!BX$35,0)</f>
        <v>#N/A</v>
      </c>
      <c r="BY127" s="15" t="e">
        <f>VLOOKUP($BS127,Raw!$C$1474:$N$1578,Prices!BY$35,0)</f>
        <v>#N/A</v>
      </c>
      <c r="BZ127" s="15" t="e">
        <f>VLOOKUP($BS127,Raw!$C$1474:$N$1578,Prices!BZ$35,0)</f>
        <v>#N/A</v>
      </c>
      <c r="CA127" s="15" t="e">
        <f>VLOOKUP($BS127,Raw!$C$1474:$N$1578,Prices!CA$35,0)</f>
        <v>#N/A</v>
      </c>
      <c r="CB127" s="15" t="e">
        <f>VLOOKUP($BS127,Raw!$C$1474:$N$1578,Prices!CB$35,0)</f>
        <v>#N/A</v>
      </c>
      <c r="CC127" s="15" t="e">
        <f>VLOOKUP($BS127,Raw!$C$1474:$N$1578,Prices!CC$35,0)</f>
        <v>#N/A</v>
      </c>
      <c r="CD127" s="15" t="e">
        <f>VLOOKUP($BS127,Raw!$C$1474:$N$1578,Prices!CD$35,0)</f>
        <v>#N/A</v>
      </c>
      <c r="CE127" s="15" t="e">
        <f>VLOOKUP($BS127,Raw!$C$1474:$N$1578,Prices!CE$35,0)</f>
        <v>#N/A</v>
      </c>
      <c r="CG127" t="s">
        <v>168</v>
      </c>
      <c r="CH127" s="14" t="s">
        <v>316</v>
      </c>
      <c r="CI127" s="15" t="e">
        <f>VLOOKUP($CG127,Raw!$C$1624:$N$1728,Prices!CI$35,0)</f>
        <v>#N/A</v>
      </c>
      <c r="CJ127" s="15" t="e">
        <f>VLOOKUP($CG127,Raw!$C$1624:$N$1728,Prices!CJ$35,0)</f>
        <v>#N/A</v>
      </c>
      <c r="CK127" s="15" t="e">
        <f>VLOOKUP($CG127,Raw!$C$1624:$N$1728,Prices!CK$35,0)</f>
        <v>#N/A</v>
      </c>
      <c r="CL127" s="15" t="e">
        <f>VLOOKUP($CG127,Raw!$C$1624:$N$1728,Prices!CL$35,0)</f>
        <v>#N/A</v>
      </c>
      <c r="CM127" s="15" t="e">
        <f>VLOOKUP($CG127,Raw!$C$1624:$N$1728,Prices!CM$35,0)</f>
        <v>#N/A</v>
      </c>
      <c r="CN127" s="15" t="e">
        <f>VLOOKUP($CG127,Raw!$C$1624:$N$1728,Prices!CN$35,0)</f>
        <v>#N/A</v>
      </c>
      <c r="CO127" s="15" t="e">
        <f>VLOOKUP($CG127,Raw!$C$1624:$N$1728,Prices!CO$35,0)</f>
        <v>#N/A</v>
      </c>
      <c r="CP127" s="15" t="e">
        <f>VLOOKUP($CG127,Raw!$C$1624:$N$1728,Prices!CP$35,0)</f>
        <v>#N/A</v>
      </c>
      <c r="CQ127" s="15" t="e">
        <f>VLOOKUP($CG127,Raw!$C$1624:$N$1728,Prices!CQ$35,0)</f>
        <v>#N/A</v>
      </c>
      <c r="CR127" s="15" t="e">
        <f>VLOOKUP($CG127,Raw!$C$1624:$N$1728,Prices!CR$35,0)</f>
        <v>#N/A</v>
      </c>
      <c r="CS127" s="15" t="e">
        <f>VLOOKUP($CG127,Raw!$C$1624:$N$1728,Prices!CS$35,0)</f>
        <v>#N/A</v>
      </c>
    </row>
    <row r="128" spans="4:97" x14ac:dyDescent="0.3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O128" t="s">
        <v>169</v>
      </c>
      <c r="P128" s="12" t="s">
        <v>283</v>
      </c>
      <c r="Q128" s="13" t="e">
        <f>VLOOKUP($O128,Raw!$C$874:$N$978,Prices!Q$35,0)</f>
        <v>#N/A</v>
      </c>
      <c r="R128" s="13" t="e">
        <f>VLOOKUP($O128,Raw!$C$874:$N$978,Prices!R$35,0)</f>
        <v>#N/A</v>
      </c>
      <c r="S128" s="13" t="e">
        <f>VLOOKUP($O128,Raw!$C$874:$N$978,Prices!S$35,0)</f>
        <v>#N/A</v>
      </c>
      <c r="T128" s="13" t="e">
        <f>VLOOKUP($O128,Raw!$C$874:$N$978,Prices!T$35,0)</f>
        <v>#N/A</v>
      </c>
      <c r="U128" s="13" t="e">
        <f>VLOOKUP($O128,Raw!$C$874:$N$978,Prices!U$35,0)</f>
        <v>#N/A</v>
      </c>
      <c r="V128" s="13" t="e">
        <f>VLOOKUP($O128,Raw!$C$874:$N$978,Prices!V$35,0)</f>
        <v>#N/A</v>
      </c>
      <c r="W128" s="13" t="e">
        <f>VLOOKUP($O128,Raw!$C$874:$N$978,Prices!W$35,0)</f>
        <v>#N/A</v>
      </c>
      <c r="X128" s="13" t="e">
        <f>VLOOKUP($O128,Raw!$C$874:$N$978,Prices!X$35,0)</f>
        <v>#N/A</v>
      </c>
      <c r="Y128" s="13" t="e">
        <f>VLOOKUP($O128,Raw!$C$874:$N$978,Prices!Y$35,0)</f>
        <v>#N/A</v>
      </c>
      <c r="Z128" s="13" t="e">
        <f>VLOOKUP($O128,Raw!$C$874:$N$978,Prices!Z$35,0)</f>
        <v>#N/A</v>
      </c>
      <c r="AA128" s="13" t="e">
        <f>VLOOKUP($O128,Raw!$C$874:$N$978,Prices!AA$35,0)</f>
        <v>#N/A</v>
      </c>
      <c r="AC128" t="s">
        <v>169</v>
      </c>
      <c r="AD128" s="12" t="s">
        <v>283</v>
      </c>
      <c r="AE128" s="13" t="e">
        <f>VLOOKUP($AC128,Raw!$C$1024:$N$1128,Prices!AE$35,0)</f>
        <v>#N/A</v>
      </c>
      <c r="AF128" s="13" t="e">
        <f>VLOOKUP($AC128,Raw!$C$1024:$N$1128,Prices!AF$35,0)</f>
        <v>#N/A</v>
      </c>
      <c r="AG128" s="13" t="e">
        <f>VLOOKUP($AC128,Raw!$C$1024:$N$1128,Prices!AG$35,0)</f>
        <v>#N/A</v>
      </c>
      <c r="AH128" s="13" t="e">
        <f>VLOOKUP($AC128,Raw!$C$1024:$N$1128,Prices!AH$35,0)</f>
        <v>#N/A</v>
      </c>
      <c r="AI128" s="13" t="e">
        <f>VLOOKUP($AC128,Raw!$C$1024:$N$1128,Prices!AI$35,0)</f>
        <v>#N/A</v>
      </c>
      <c r="AJ128" s="13" t="e">
        <f>VLOOKUP($AC128,Raw!$C$1024:$N$1128,Prices!AJ$35,0)</f>
        <v>#N/A</v>
      </c>
      <c r="AK128" s="13" t="e">
        <f>VLOOKUP($AC128,Raw!$C$1024:$N$1128,Prices!AK$35,0)</f>
        <v>#N/A</v>
      </c>
      <c r="AL128" s="13" t="e">
        <f>VLOOKUP($AC128,Raw!$C$1024:$N$1128,Prices!AL$35,0)</f>
        <v>#N/A</v>
      </c>
      <c r="AM128" s="13" t="e">
        <f>VLOOKUP($AC128,Raw!$C$1024:$N$1128,Prices!AM$35,0)</f>
        <v>#N/A</v>
      </c>
      <c r="AN128" s="13" t="e">
        <f>VLOOKUP($AC128,Raw!$C$1024:$N$1128,Prices!AN$35,0)</f>
        <v>#N/A</v>
      </c>
      <c r="AO128" s="13" t="e">
        <f>VLOOKUP($AC128,Raw!$C$1024:$N$1128,Prices!AO$35,0)</f>
        <v>#N/A</v>
      </c>
      <c r="AQ128" t="s">
        <v>169</v>
      </c>
      <c r="AR128" s="12" t="s">
        <v>283</v>
      </c>
      <c r="AS128" s="13" t="e">
        <f>VLOOKUP($AQ128,Raw!$C$1174:$N$1278,Prices!AS$35,0)</f>
        <v>#N/A</v>
      </c>
      <c r="AT128" s="13" t="e">
        <f>VLOOKUP($AQ128,Raw!$C$1174:$N$1278,Prices!AT$35,0)</f>
        <v>#N/A</v>
      </c>
      <c r="AU128" s="13" t="e">
        <f>VLOOKUP($AQ128,Raw!$C$1174:$N$1278,Prices!AU$35,0)</f>
        <v>#N/A</v>
      </c>
      <c r="AV128" s="13" t="e">
        <f>VLOOKUP($AQ128,Raw!$C$1174:$N$1278,Prices!AV$35,0)</f>
        <v>#N/A</v>
      </c>
      <c r="AW128" s="13" t="e">
        <f>VLOOKUP($AQ128,Raw!$C$1174:$N$1278,Prices!AW$35,0)</f>
        <v>#N/A</v>
      </c>
      <c r="AX128" s="13" t="e">
        <f>VLOOKUP($AQ128,Raw!$C$1174:$N$1278,Prices!AX$35,0)</f>
        <v>#N/A</v>
      </c>
      <c r="AY128" s="13" t="e">
        <f>VLOOKUP($AQ128,Raw!$C$1174:$N$1278,Prices!AY$35,0)</f>
        <v>#N/A</v>
      </c>
      <c r="AZ128" s="13" t="e">
        <f>VLOOKUP($AQ128,Raw!$C$1174:$N$1278,Prices!AZ$35,0)</f>
        <v>#N/A</v>
      </c>
      <c r="BA128" s="13" t="e">
        <f>VLOOKUP($AQ128,Raw!$C$1174:$N$1278,Prices!BA$35,0)</f>
        <v>#N/A</v>
      </c>
      <c r="BB128" s="13" t="e">
        <f>VLOOKUP($AQ128,Raw!$C$1174:$N$1278,Prices!BB$35,0)</f>
        <v>#N/A</v>
      </c>
      <c r="BC128" s="13" t="e">
        <f>VLOOKUP($AQ128,Raw!$C$1174:$N$1278,Prices!BC$35,0)</f>
        <v>#N/A</v>
      </c>
      <c r="BE128" t="s">
        <v>169</v>
      </c>
      <c r="BF128" s="12" t="s">
        <v>283</v>
      </c>
      <c r="BG128" s="13" t="e">
        <f>VLOOKUP($BE128,Raw!$C$1324:$N$1428,Prices!BG$35,0)</f>
        <v>#N/A</v>
      </c>
      <c r="BH128" s="13" t="e">
        <f>VLOOKUP($BE128,Raw!$C$1324:$N$1428,Prices!BH$35,0)</f>
        <v>#N/A</v>
      </c>
      <c r="BI128" s="13" t="e">
        <f>VLOOKUP($BE128,Raw!$C$1324:$N$1428,Prices!BI$35,0)</f>
        <v>#N/A</v>
      </c>
      <c r="BJ128" s="13" t="e">
        <f>VLOOKUP($BE128,Raw!$C$1324:$N$1428,Prices!BJ$35,0)</f>
        <v>#N/A</v>
      </c>
      <c r="BK128" s="13" t="e">
        <f>VLOOKUP($BE128,Raw!$C$1324:$N$1428,Prices!BK$35,0)</f>
        <v>#N/A</v>
      </c>
      <c r="BL128" s="13" t="e">
        <f>VLOOKUP($BE128,Raw!$C$1324:$N$1428,Prices!BL$35,0)</f>
        <v>#N/A</v>
      </c>
      <c r="BM128" s="13" t="e">
        <f>VLOOKUP($BE128,Raw!$C$1324:$N$1428,Prices!BM$35,0)</f>
        <v>#N/A</v>
      </c>
      <c r="BN128" s="13" t="e">
        <f>VLOOKUP($BE128,Raw!$C$1324:$N$1428,Prices!BN$35,0)</f>
        <v>#N/A</v>
      </c>
      <c r="BO128" s="13" t="e">
        <f>VLOOKUP($BE128,Raw!$C$1324:$N$1428,Prices!BO$35,0)</f>
        <v>#N/A</v>
      </c>
      <c r="BP128" s="13" t="e">
        <f>VLOOKUP($BE128,Raw!$C$1324:$N$1428,Prices!BP$35,0)</f>
        <v>#N/A</v>
      </c>
      <c r="BQ128" s="13" t="e">
        <f>VLOOKUP($BE128,Raw!$C$1324:$N$1428,Prices!BQ$35,0)</f>
        <v>#N/A</v>
      </c>
      <c r="BS128" t="s">
        <v>169</v>
      </c>
      <c r="BT128" s="12" t="s">
        <v>283</v>
      </c>
      <c r="BU128" s="13" t="e">
        <f>VLOOKUP($BS128,Raw!$C$1474:$N$1578,Prices!BU$35,0)</f>
        <v>#N/A</v>
      </c>
      <c r="BV128" s="13" t="e">
        <f>VLOOKUP($BS128,Raw!$C$1474:$N$1578,Prices!BV$35,0)</f>
        <v>#N/A</v>
      </c>
      <c r="BW128" s="13" t="e">
        <f>VLOOKUP($BS128,Raw!$C$1474:$N$1578,Prices!BW$35,0)</f>
        <v>#N/A</v>
      </c>
      <c r="BX128" s="13" t="e">
        <f>VLOOKUP($BS128,Raw!$C$1474:$N$1578,Prices!BX$35,0)</f>
        <v>#N/A</v>
      </c>
      <c r="BY128" s="13" t="e">
        <f>VLOOKUP($BS128,Raw!$C$1474:$N$1578,Prices!BY$35,0)</f>
        <v>#N/A</v>
      </c>
      <c r="BZ128" s="13" t="e">
        <f>VLOOKUP($BS128,Raw!$C$1474:$N$1578,Prices!BZ$35,0)</f>
        <v>#N/A</v>
      </c>
      <c r="CA128" s="13" t="e">
        <f>VLOOKUP($BS128,Raw!$C$1474:$N$1578,Prices!CA$35,0)</f>
        <v>#N/A</v>
      </c>
      <c r="CB128" s="13" t="e">
        <f>VLOOKUP($BS128,Raw!$C$1474:$N$1578,Prices!CB$35,0)</f>
        <v>#N/A</v>
      </c>
      <c r="CC128" s="13" t="e">
        <f>VLOOKUP($BS128,Raw!$C$1474:$N$1578,Prices!CC$35,0)</f>
        <v>#N/A</v>
      </c>
      <c r="CD128" s="13" t="e">
        <f>VLOOKUP($BS128,Raw!$C$1474:$N$1578,Prices!CD$35,0)</f>
        <v>#N/A</v>
      </c>
      <c r="CE128" s="13" t="e">
        <f>VLOOKUP($BS128,Raw!$C$1474:$N$1578,Prices!CE$35,0)</f>
        <v>#N/A</v>
      </c>
      <c r="CG128" t="s">
        <v>169</v>
      </c>
      <c r="CH128" s="12" t="s">
        <v>283</v>
      </c>
      <c r="CI128" s="13" t="e">
        <f>VLOOKUP($CG128,Raw!$C$1624:$N$1728,Prices!CI$35,0)</f>
        <v>#N/A</v>
      </c>
      <c r="CJ128" s="13" t="e">
        <f>VLOOKUP($CG128,Raw!$C$1624:$N$1728,Prices!CJ$35,0)</f>
        <v>#N/A</v>
      </c>
      <c r="CK128" s="13" t="e">
        <f>VLOOKUP($CG128,Raw!$C$1624:$N$1728,Prices!CK$35,0)</f>
        <v>#N/A</v>
      </c>
      <c r="CL128" s="13" t="e">
        <f>VLOOKUP($CG128,Raw!$C$1624:$N$1728,Prices!CL$35,0)</f>
        <v>#N/A</v>
      </c>
      <c r="CM128" s="13" t="e">
        <f>VLOOKUP($CG128,Raw!$C$1624:$N$1728,Prices!CM$35,0)</f>
        <v>#N/A</v>
      </c>
      <c r="CN128" s="13" t="e">
        <f>VLOOKUP($CG128,Raw!$C$1624:$N$1728,Prices!CN$35,0)</f>
        <v>#N/A</v>
      </c>
      <c r="CO128" s="13" t="e">
        <f>VLOOKUP($CG128,Raw!$C$1624:$N$1728,Prices!CO$35,0)</f>
        <v>#N/A</v>
      </c>
      <c r="CP128" s="13" t="e">
        <f>VLOOKUP($CG128,Raw!$C$1624:$N$1728,Prices!CP$35,0)</f>
        <v>#N/A</v>
      </c>
      <c r="CQ128" s="13" t="e">
        <f>VLOOKUP($CG128,Raw!$C$1624:$N$1728,Prices!CQ$35,0)</f>
        <v>#N/A</v>
      </c>
      <c r="CR128" s="13" t="e">
        <f>VLOOKUP($CG128,Raw!$C$1624:$N$1728,Prices!CR$35,0)</f>
        <v>#N/A</v>
      </c>
      <c r="CS128" s="13" t="e">
        <f>VLOOKUP($CG128,Raw!$C$1624:$N$1728,Prices!CS$35,0)</f>
        <v>#N/A</v>
      </c>
    </row>
    <row r="129" spans="2:97" x14ac:dyDescent="0.3"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O129" t="s">
        <v>170</v>
      </c>
      <c r="P129" s="14" t="s">
        <v>317</v>
      </c>
      <c r="Q129" s="15" t="e">
        <f>VLOOKUP($O129,Raw!$C$874:$N$978,Prices!Q$35,0)</f>
        <v>#N/A</v>
      </c>
      <c r="R129" s="15" t="e">
        <f>VLOOKUP($O129,Raw!$C$874:$N$978,Prices!R$35,0)</f>
        <v>#N/A</v>
      </c>
      <c r="S129" s="15" t="e">
        <f>VLOOKUP($O129,Raw!$C$874:$N$978,Prices!S$35,0)</f>
        <v>#N/A</v>
      </c>
      <c r="T129" s="15" t="e">
        <f>VLOOKUP($O129,Raw!$C$874:$N$978,Prices!T$35,0)</f>
        <v>#N/A</v>
      </c>
      <c r="U129" s="15" t="e">
        <f>VLOOKUP($O129,Raw!$C$874:$N$978,Prices!U$35,0)</f>
        <v>#N/A</v>
      </c>
      <c r="V129" s="15" t="e">
        <f>VLOOKUP($O129,Raw!$C$874:$N$978,Prices!V$35,0)</f>
        <v>#N/A</v>
      </c>
      <c r="W129" s="15" t="e">
        <f>VLOOKUP($O129,Raw!$C$874:$N$978,Prices!W$35,0)</f>
        <v>#N/A</v>
      </c>
      <c r="X129" s="15" t="e">
        <f>VLOOKUP($O129,Raw!$C$874:$N$978,Prices!X$35,0)</f>
        <v>#N/A</v>
      </c>
      <c r="Y129" s="15" t="e">
        <f>VLOOKUP($O129,Raw!$C$874:$N$978,Prices!Y$35,0)</f>
        <v>#N/A</v>
      </c>
      <c r="Z129" s="15" t="e">
        <f>VLOOKUP($O129,Raw!$C$874:$N$978,Prices!Z$35,0)</f>
        <v>#N/A</v>
      </c>
      <c r="AA129" s="15" t="e">
        <f>VLOOKUP($O129,Raw!$C$874:$N$978,Prices!AA$35,0)</f>
        <v>#N/A</v>
      </c>
      <c r="AC129" t="s">
        <v>170</v>
      </c>
      <c r="AD129" s="14" t="s">
        <v>317</v>
      </c>
      <c r="AE129" s="15" t="e">
        <f>VLOOKUP($AC129,Raw!$C$1024:$N$1128,Prices!AE$35,0)</f>
        <v>#N/A</v>
      </c>
      <c r="AF129" s="15" t="e">
        <f>VLOOKUP($AC129,Raw!$C$1024:$N$1128,Prices!AF$35,0)</f>
        <v>#N/A</v>
      </c>
      <c r="AG129" s="15" t="e">
        <f>VLOOKUP($AC129,Raw!$C$1024:$N$1128,Prices!AG$35,0)</f>
        <v>#N/A</v>
      </c>
      <c r="AH129" s="15" t="e">
        <f>VLOOKUP($AC129,Raw!$C$1024:$N$1128,Prices!AH$35,0)</f>
        <v>#N/A</v>
      </c>
      <c r="AI129" s="15" t="e">
        <f>VLOOKUP($AC129,Raw!$C$1024:$N$1128,Prices!AI$35,0)</f>
        <v>#N/A</v>
      </c>
      <c r="AJ129" s="15" t="e">
        <f>VLOOKUP($AC129,Raw!$C$1024:$N$1128,Prices!AJ$35,0)</f>
        <v>#N/A</v>
      </c>
      <c r="AK129" s="15" t="e">
        <f>VLOOKUP($AC129,Raw!$C$1024:$N$1128,Prices!AK$35,0)</f>
        <v>#N/A</v>
      </c>
      <c r="AL129" s="15" t="e">
        <f>VLOOKUP($AC129,Raw!$C$1024:$N$1128,Prices!AL$35,0)</f>
        <v>#N/A</v>
      </c>
      <c r="AM129" s="15" t="e">
        <f>VLOOKUP($AC129,Raw!$C$1024:$N$1128,Prices!AM$35,0)</f>
        <v>#N/A</v>
      </c>
      <c r="AN129" s="15" t="e">
        <f>VLOOKUP($AC129,Raw!$C$1024:$N$1128,Prices!AN$35,0)</f>
        <v>#N/A</v>
      </c>
      <c r="AO129" s="15" t="e">
        <f>VLOOKUP($AC129,Raw!$C$1024:$N$1128,Prices!AO$35,0)</f>
        <v>#N/A</v>
      </c>
      <c r="AQ129" t="s">
        <v>170</v>
      </c>
      <c r="AR129" s="14" t="s">
        <v>317</v>
      </c>
      <c r="AS129" s="15" t="e">
        <f>VLOOKUP($AQ129,Raw!$C$1174:$N$1278,Prices!AS$35,0)</f>
        <v>#N/A</v>
      </c>
      <c r="AT129" s="15" t="e">
        <f>VLOOKUP($AQ129,Raw!$C$1174:$N$1278,Prices!AT$35,0)</f>
        <v>#N/A</v>
      </c>
      <c r="AU129" s="15" t="e">
        <f>VLOOKUP($AQ129,Raw!$C$1174:$N$1278,Prices!AU$35,0)</f>
        <v>#N/A</v>
      </c>
      <c r="AV129" s="15" t="e">
        <f>VLOOKUP($AQ129,Raw!$C$1174:$N$1278,Prices!AV$35,0)</f>
        <v>#N/A</v>
      </c>
      <c r="AW129" s="15" t="e">
        <f>VLOOKUP($AQ129,Raw!$C$1174:$N$1278,Prices!AW$35,0)</f>
        <v>#N/A</v>
      </c>
      <c r="AX129" s="15" t="e">
        <f>VLOOKUP($AQ129,Raw!$C$1174:$N$1278,Prices!AX$35,0)</f>
        <v>#N/A</v>
      </c>
      <c r="AY129" s="15" t="e">
        <f>VLOOKUP($AQ129,Raw!$C$1174:$N$1278,Prices!AY$35,0)</f>
        <v>#N/A</v>
      </c>
      <c r="AZ129" s="15" t="e">
        <f>VLOOKUP($AQ129,Raw!$C$1174:$N$1278,Prices!AZ$35,0)</f>
        <v>#N/A</v>
      </c>
      <c r="BA129" s="15" t="e">
        <f>VLOOKUP($AQ129,Raw!$C$1174:$N$1278,Prices!BA$35,0)</f>
        <v>#N/A</v>
      </c>
      <c r="BB129" s="15" t="e">
        <f>VLOOKUP($AQ129,Raw!$C$1174:$N$1278,Prices!BB$35,0)</f>
        <v>#N/A</v>
      </c>
      <c r="BC129" s="15" t="e">
        <f>VLOOKUP($AQ129,Raw!$C$1174:$N$1278,Prices!BC$35,0)</f>
        <v>#N/A</v>
      </c>
      <c r="BE129" t="s">
        <v>170</v>
      </c>
      <c r="BF129" s="14" t="s">
        <v>317</v>
      </c>
      <c r="BG129" s="15" t="e">
        <f>VLOOKUP($BE129,Raw!$C$1324:$N$1428,Prices!BG$35,0)</f>
        <v>#N/A</v>
      </c>
      <c r="BH129" s="15" t="e">
        <f>VLOOKUP($BE129,Raw!$C$1324:$N$1428,Prices!BH$35,0)</f>
        <v>#N/A</v>
      </c>
      <c r="BI129" s="15" t="e">
        <f>VLOOKUP($BE129,Raw!$C$1324:$N$1428,Prices!BI$35,0)</f>
        <v>#N/A</v>
      </c>
      <c r="BJ129" s="15" t="e">
        <f>VLOOKUP($BE129,Raw!$C$1324:$N$1428,Prices!BJ$35,0)</f>
        <v>#N/A</v>
      </c>
      <c r="BK129" s="15" t="e">
        <f>VLOOKUP($BE129,Raw!$C$1324:$N$1428,Prices!BK$35,0)</f>
        <v>#N/A</v>
      </c>
      <c r="BL129" s="15" t="e">
        <f>VLOOKUP($BE129,Raw!$C$1324:$N$1428,Prices!BL$35,0)</f>
        <v>#N/A</v>
      </c>
      <c r="BM129" s="15" t="e">
        <f>VLOOKUP($BE129,Raw!$C$1324:$N$1428,Prices!BM$35,0)</f>
        <v>#N/A</v>
      </c>
      <c r="BN129" s="15" t="e">
        <f>VLOOKUP($BE129,Raw!$C$1324:$N$1428,Prices!BN$35,0)</f>
        <v>#N/A</v>
      </c>
      <c r="BO129" s="15" t="e">
        <f>VLOOKUP($BE129,Raw!$C$1324:$N$1428,Prices!BO$35,0)</f>
        <v>#N/A</v>
      </c>
      <c r="BP129" s="15" t="e">
        <f>VLOOKUP($BE129,Raw!$C$1324:$N$1428,Prices!BP$35,0)</f>
        <v>#N/A</v>
      </c>
      <c r="BQ129" s="15" t="e">
        <f>VLOOKUP($BE129,Raw!$C$1324:$N$1428,Prices!BQ$35,0)</f>
        <v>#N/A</v>
      </c>
      <c r="BS129" t="s">
        <v>170</v>
      </c>
      <c r="BT129" s="14" t="s">
        <v>317</v>
      </c>
      <c r="BU129" s="15" t="e">
        <f>VLOOKUP($BS129,Raw!$C$1474:$N$1578,Prices!BU$35,0)</f>
        <v>#N/A</v>
      </c>
      <c r="BV129" s="15" t="e">
        <f>VLOOKUP($BS129,Raw!$C$1474:$N$1578,Prices!BV$35,0)</f>
        <v>#N/A</v>
      </c>
      <c r="BW129" s="15" t="e">
        <f>VLOOKUP($BS129,Raw!$C$1474:$N$1578,Prices!BW$35,0)</f>
        <v>#N/A</v>
      </c>
      <c r="BX129" s="15" t="e">
        <f>VLOOKUP($BS129,Raw!$C$1474:$N$1578,Prices!BX$35,0)</f>
        <v>#N/A</v>
      </c>
      <c r="BY129" s="15" t="e">
        <f>VLOOKUP($BS129,Raw!$C$1474:$N$1578,Prices!BY$35,0)</f>
        <v>#N/A</v>
      </c>
      <c r="BZ129" s="15" t="e">
        <f>VLOOKUP($BS129,Raw!$C$1474:$N$1578,Prices!BZ$35,0)</f>
        <v>#N/A</v>
      </c>
      <c r="CA129" s="15" t="e">
        <f>VLOOKUP($BS129,Raw!$C$1474:$N$1578,Prices!CA$35,0)</f>
        <v>#N/A</v>
      </c>
      <c r="CB129" s="15" t="e">
        <f>VLOOKUP($BS129,Raw!$C$1474:$N$1578,Prices!CB$35,0)</f>
        <v>#N/A</v>
      </c>
      <c r="CC129" s="15" t="e">
        <f>VLOOKUP($BS129,Raw!$C$1474:$N$1578,Prices!CC$35,0)</f>
        <v>#N/A</v>
      </c>
      <c r="CD129" s="15" t="e">
        <f>VLOOKUP($BS129,Raw!$C$1474:$N$1578,Prices!CD$35,0)</f>
        <v>#N/A</v>
      </c>
      <c r="CE129" s="15" t="e">
        <f>VLOOKUP($BS129,Raw!$C$1474:$N$1578,Prices!CE$35,0)</f>
        <v>#N/A</v>
      </c>
      <c r="CG129" t="s">
        <v>170</v>
      </c>
      <c r="CH129" s="14" t="s">
        <v>317</v>
      </c>
      <c r="CI129" s="15" t="e">
        <f>VLOOKUP($CG129,Raw!$C$1624:$N$1728,Prices!CI$35,0)</f>
        <v>#N/A</v>
      </c>
      <c r="CJ129" s="15" t="e">
        <f>VLOOKUP($CG129,Raw!$C$1624:$N$1728,Prices!CJ$35,0)</f>
        <v>#N/A</v>
      </c>
      <c r="CK129" s="15" t="e">
        <f>VLOOKUP($CG129,Raw!$C$1624:$N$1728,Prices!CK$35,0)</f>
        <v>#N/A</v>
      </c>
      <c r="CL129" s="15" t="e">
        <f>VLOOKUP($CG129,Raw!$C$1624:$N$1728,Prices!CL$35,0)</f>
        <v>#N/A</v>
      </c>
      <c r="CM129" s="15" t="e">
        <f>VLOOKUP($CG129,Raw!$C$1624:$N$1728,Prices!CM$35,0)</f>
        <v>#N/A</v>
      </c>
      <c r="CN129" s="15" t="e">
        <f>VLOOKUP($CG129,Raw!$C$1624:$N$1728,Prices!CN$35,0)</f>
        <v>#N/A</v>
      </c>
      <c r="CO129" s="15" t="e">
        <f>VLOOKUP($CG129,Raw!$C$1624:$N$1728,Prices!CO$35,0)</f>
        <v>#N/A</v>
      </c>
      <c r="CP129" s="15" t="e">
        <f>VLOOKUP($CG129,Raw!$C$1624:$N$1728,Prices!CP$35,0)</f>
        <v>#N/A</v>
      </c>
      <c r="CQ129" s="15" t="e">
        <f>VLOOKUP($CG129,Raw!$C$1624:$N$1728,Prices!CQ$35,0)</f>
        <v>#N/A</v>
      </c>
      <c r="CR129" s="15" t="e">
        <f>VLOOKUP($CG129,Raw!$C$1624:$N$1728,Prices!CR$35,0)</f>
        <v>#N/A</v>
      </c>
      <c r="CS129" s="15" t="e">
        <f>VLOOKUP($CG129,Raw!$C$1624:$N$1728,Prices!CS$35,0)</f>
        <v>#N/A</v>
      </c>
    </row>
    <row r="130" spans="2:97" x14ac:dyDescent="0.3"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O130" t="s">
        <v>171</v>
      </c>
      <c r="P130" s="14" t="s">
        <v>318</v>
      </c>
      <c r="Q130" s="15" t="e">
        <f>VLOOKUP($O130,Raw!$C$874:$N$978,Prices!Q$35,0)</f>
        <v>#N/A</v>
      </c>
      <c r="R130" s="15" t="e">
        <f>VLOOKUP($O130,Raw!$C$874:$N$978,Prices!R$35,0)</f>
        <v>#N/A</v>
      </c>
      <c r="S130" s="15" t="e">
        <f>VLOOKUP($O130,Raw!$C$874:$N$978,Prices!S$35,0)</f>
        <v>#N/A</v>
      </c>
      <c r="T130" s="15" t="e">
        <f>VLOOKUP($O130,Raw!$C$874:$N$978,Prices!T$35,0)</f>
        <v>#N/A</v>
      </c>
      <c r="U130" s="15" t="e">
        <f>VLOOKUP($O130,Raw!$C$874:$N$978,Prices!U$35,0)</f>
        <v>#N/A</v>
      </c>
      <c r="V130" s="15" t="e">
        <f>VLOOKUP($O130,Raw!$C$874:$N$978,Prices!V$35,0)</f>
        <v>#N/A</v>
      </c>
      <c r="W130" s="15" t="e">
        <f>VLOOKUP($O130,Raw!$C$874:$N$978,Prices!W$35,0)</f>
        <v>#N/A</v>
      </c>
      <c r="X130" s="15" t="e">
        <f>VLOOKUP($O130,Raw!$C$874:$N$978,Prices!X$35,0)</f>
        <v>#N/A</v>
      </c>
      <c r="Y130" s="15" t="e">
        <f>VLOOKUP($O130,Raw!$C$874:$N$978,Prices!Y$35,0)</f>
        <v>#N/A</v>
      </c>
      <c r="Z130" s="15" t="e">
        <f>VLOOKUP($O130,Raw!$C$874:$N$978,Prices!Z$35,0)</f>
        <v>#N/A</v>
      </c>
      <c r="AA130" s="15" t="e">
        <f>VLOOKUP($O130,Raw!$C$874:$N$978,Prices!AA$35,0)</f>
        <v>#N/A</v>
      </c>
      <c r="AC130" t="s">
        <v>171</v>
      </c>
      <c r="AD130" s="14" t="s">
        <v>318</v>
      </c>
      <c r="AE130" s="15" t="e">
        <f>VLOOKUP($AC130,Raw!$C$1024:$N$1128,Prices!AE$35,0)</f>
        <v>#N/A</v>
      </c>
      <c r="AF130" s="15" t="e">
        <f>VLOOKUP($AC130,Raw!$C$1024:$N$1128,Prices!AF$35,0)</f>
        <v>#N/A</v>
      </c>
      <c r="AG130" s="15" t="e">
        <f>VLOOKUP($AC130,Raw!$C$1024:$N$1128,Prices!AG$35,0)</f>
        <v>#N/A</v>
      </c>
      <c r="AH130" s="15" t="e">
        <f>VLOOKUP($AC130,Raw!$C$1024:$N$1128,Prices!AH$35,0)</f>
        <v>#N/A</v>
      </c>
      <c r="AI130" s="15" t="e">
        <f>VLOOKUP($AC130,Raw!$C$1024:$N$1128,Prices!AI$35,0)</f>
        <v>#N/A</v>
      </c>
      <c r="AJ130" s="15" t="e">
        <f>VLOOKUP($AC130,Raw!$C$1024:$N$1128,Prices!AJ$35,0)</f>
        <v>#N/A</v>
      </c>
      <c r="AK130" s="15" t="e">
        <f>VLOOKUP($AC130,Raw!$C$1024:$N$1128,Prices!AK$35,0)</f>
        <v>#N/A</v>
      </c>
      <c r="AL130" s="15" t="e">
        <f>VLOOKUP($AC130,Raw!$C$1024:$N$1128,Prices!AL$35,0)</f>
        <v>#N/A</v>
      </c>
      <c r="AM130" s="15" t="e">
        <f>VLOOKUP($AC130,Raw!$C$1024:$N$1128,Prices!AM$35,0)</f>
        <v>#N/A</v>
      </c>
      <c r="AN130" s="15" t="e">
        <f>VLOOKUP($AC130,Raw!$C$1024:$N$1128,Prices!AN$35,0)</f>
        <v>#N/A</v>
      </c>
      <c r="AO130" s="15" t="e">
        <f>VLOOKUP($AC130,Raw!$C$1024:$N$1128,Prices!AO$35,0)</f>
        <v>#N/A</v>
      </c>
      <c r="AQ130" t="s">
        <v>171</v>
      </c>
      <c r="AR130" s="14" t="s">
        <v>318</v>
      </c>
      <c r="AS130" s="15" t="e">
        <f>VLOOKUP($AQ130,Raw!$C$1174:$N$1278,Prices!AS$35,0)</f>
        <v>#N/A</v>
      </c>
      <c r="AT130" s="15" t="e">
        <f>VLOOKUP($AQ130,Raw!$C$1174:$N$1278,Prices!AT$35,0)</f>
        <v>#N/A</v>
      </c>
      <c r="AU130" s="15" t="e">
        <f>VLOOKUP($AQ130,Raw!$C$1174:$N$1278,Prices!AU$35,0)</f>
        <v>#N/A</v>
      </c>
      <c r="AV130" s="15" t="e">
        <f>VLOOKUP($AQ130,Raw!$C$1174:$N$1278,Prices!AV$35,0)</f>
        <v>#N/A</v>
      </c>
      <c r="AW130" s="15" t="e">
        <f>VLOOKUP($AQ130,Raw!$C$1174:$N$1278,Prices!AW$35,0)</f>
        <v>#N/A</v>
      </c>
      <c r="AX130" s="15" t="e">
        <f>VLOOKUP($AQ130,Raw!$C$1174:$N$1278,Prices!AX$35,0)</f>
        <v>#N/A</v>
      </c>
      <c r="AY130" s="15" t="e">
        <f>VLOOKUP($AQ130,Raw!$C$1174:$N$1278,Prices!AY$35,0)</f>
        <v>#N/A</v>
      </c>
      <c r="AZ130" s="15" t="e">
        <f>VLOOKUP($AQ130,Raw!$C$1174:$N$1278,Prices!AZ$35,0)</f>
        <v>#N/A</v>
      </c>
      <c r="BA130" s="15" t="e">
        <f>VLOOKUP($AQ130,Raw!$C$1174:$N$1278,Prices!BA$35,0)</f>
        <v>#N/A</v>
      </c>
      <c r="BB130" s="15" t="e">
        <f>VLOOKUP($AQ130,Raw!$C$1174:$N$1278,Prices!BB$35,0)</f>
        <v>#N/A</v>
      </c>
      <c r="BC130" s="15" t="e">
        <f>VLOOKUP($AQ130,Raw!$C$1174:$N$1278,Prices!BC$35,0)</f>
        <v>#N/A</v>
      </c>
      <c r="BE130" t="s">
        <v>171</v>
      </c>
      <c r="BF130" s="14" t="s">
        <v>318</v>
      </c>
      <c r="BG130" s="15" t="e">
        <f>VLOOKUP($BE130,Raw!$C$1324:$N$1428,Prices!BG$35,0)</f>
        <v>#N/A</v>
      </c>
      <c r="BH130" s="15" t="e">
        <f>VLOOKUP($BE130,Raw!$C$1324:$N$1428,Prices!BH$35,0)</f>
        <v>#N/A</v>
      </c>
      <c r="BI130" s="15" t="e">
        <f>VLOOKUP($BE130,Raw!$C$1324:$N$1428,Prices!BI$35,0)</f>
        <v>#N/A</v>
      </c>
      <c r="BJ130" s="15" t="e">
        <f>VLOOKUP($BE130,Raw!$C$1324:$N$1428,Prices!BJ$35,0)</f>
        <v>#N/A</v>
      </c>
      <c r="BK130" s="15" t="e">
        <f>VLOOKUP($BE130,Raw!$C$1324:$N$1428,Prices!BK$35,0)</f>
        <v>#N/A</v>
      </c>
      <c r="BL130" s="15" t="e">
        <f>VLOOKUP($BE130,Raw!$C$1324:$N$1428,Prices!BL$35,0)</f>
        <v>#N/A</v>
      </c>
      <c r="BM130" s="15" t="e">
        <f>VLOOKUP($BE130,Raw!$C$1324:$N$1428,Prices!BM$35,0)</f>
        <v>#N/A</v>
      </c>
      <c r="BN130" s="15" t="e">
        <f>VLOOKUP($BE130,Raw!$C$1324:$N$1428,Prices!BN$35,0)</f>
        <v>#N/A</v>
      </c>
      <c r="BO130" s="15" t="e">
        <f>VLOOKUP($BE130,Raw!$C$1324:$N$1428,Prices!BO$35,0)</f>
        <v>#N/A</v>
      </c>
      <c r="BP130" s="15" t="e">
        <f>VLOOKUP($BE130,Raw!$C$1324:$N$1428,Prices!BP$35,0)</f>
        <v>#N/A</v>
      </c>
      <c r="BQ130" s="15" t="e">
        <f>VLOOKUP($BE130,Raw!$C$1324:$N$1428,Prices!BQ$35,0)</f>
        <v>#N/A</v>
      </c>
      <c r="BS130" t="s">
        <v>171</v>
      </c>
      <c r="BT130" s="14" t="s">
        <v>318</v>
      </c>
      <c r="BU130" s="15" t="e">
        <f>VLOOKUP($BS130,Raw!$C$1474:$N$1578,Prices!BU$35,0)</f>
        <v>#N/A</v>
      </c>
      <c r="BV130" s="15" t="e">
        <f>VLOOKUP($BS130,Raw!$C$1474:$N$1578,Prices!BV$35,0)</f>
        <v>#N/A</v>
      </c>
      <c r="BW130" s="15" t="e">
        <f>VLOOKUP($BS130,Raw!$C$1474:$N$1578,Prices!BW$35,0)</f>
        <v>#N/A</v>
      </c>
      <c r="BX130" s="15" t="e">
        <f>VLOOKUP($BS130,Raw!$C$1474:$N$1578,Prices!BX$35,0)</f>
        <v>#N/A</v>
      </c>
      <c r="BY130" s="15" t="e">
        <f>VLOOKUP($BS130,Raw!$C$1474:$N$1578,Prices!BY$35,0)</f>
        <v>#N/A</v>
      </c>
      <c r="BZ130" s="15" t="e">
        <f>VLOOKUP($BS130,Raw!$C$1474:$N$1578,Prices!BZ$35,0)</f>
        <v>#N/A</v>
      </c>
      <c r="CA130" s="15" t="e">
        <f>VLOOKUP($BS130,Raw!$C$1474:$N$1578,Prices!CA$35,0)</f>
        <v>#N/A</v>
      </c>
      <c r="CB130" s="15" t="e">
        <f>VLOOKUP($BS130,Raw!$C$1474:$N$1578,Prices!CB$35,0)</f>
        <v>#N/A</v>
      </c>
      <c r="CC130" s="15" t="e">
        <f>VLOOKUP($BS130,Raw!$C$1474:$N$1578,Prices!CC$35,0)</f>
        <v>#N/A</v>
      </c>
      <c r="CD130" s="15" t="e">
        <f>VLOOKUP($BS130,Raw!$C$1474:$N$1578,Prices!CD$35,0)</f>
        <v>#N/A</v>
      </c>
      <c r="CE130" s="15" t="e">
        <f>VLOOKUP($BS130,Raw!$C$1474:$N$1578,Prices!CE$35,0)</f>
        <v>#N/A</v>
      </c>
      <c r="CG130" t="s">
        <v>171</v>
      </c>
      <c r="CH130" s="14" t="s">
        <v>318</v>
      </c>
      <c r="CI130" s="15" t="e">
        <f>VLOOKUP($CG130,Raw!$C$1624:$N$1728,Prices!CI$35,0)</f>
        <v>#N/A</v>
      </c>
      <c r="CJ130" s="15" t="e">
        <f>VLOOKUP($CG130,Raw!$C$1624:$N$1728,Prices!CJ$35,0)</f>
        <v>#N/A</v>
      </c>
      <c r="CK130" s="15" t="e">
        <f>VLOOKUP($CG130,Raw!$C$1624:$N$1728,Prices!CK$35,0)</f>
        <v>#N/A</v>
      </c>
      <c r="CL130" s="15" t="e">
        <f>VLOOKUP($CG130,Raw!$C$1624:$N$1728,Prices!CL$35,0)</f>
        <v>#N/A</v>
      </c>
      <c r="CM130" s="15" t="e">
        <f>VLOOKUP($CG130,Raw!$C$1624:$N$1728,Prices!CM$35,0)</f>
        <v>#N/A</v>
      </c>
      <c r="CN130" s="15" t="e">
        <f>VLOOKUP($CG130,Raw!$C$1624:$N$1728,Prices!CN$35,0)</f>
        <v>#N/A</v>
      </c>
      <c r="CO130" s="15" t="e">
        <f>VLOOKUP($CG130,Raw!$C$1624:$N$1728,Prices!CO$35,0)</f>
        <v>#N/A</v>
      </c>
      <c r="CP130" s="15" t="e">
        <f>VLOOKUP($CG130,Raw!$C$1624:$N$1728,Prices!CP$35,0)</f>
        <v>#N/A</v>
      </c>
      <c r="CQ130" s="15" t="e">
        <f>VLOOKUP($CG130,Raw!$C$1624:$N$1728,Prices!CQ$35,0)</f>
        <v>#N/A</v>
      </c>
      <c r="CR130" s="15" t="e">
        <f>VLOOKUP($CG130,Raw!$C$1624:$N$1728,Prices!CR$35,0)</f>
        <v>#N/A</v>
      </c>
      <c r="CS130" s="15" t="e">
        <f>VLOOKUP($CG130,Raw!$C$1624:$N$1728,Prices!CS$35,0)</f>
        <v>#N/A</v>
      </c>
    </row>
    <row r="131" spans="2:97" x14ac:dyDescent="0.3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O131" t="s">
        <v>172</v>
      </c>
      <c r="P131" s="12" t="s">
        <v>288</v>
      </c>
      <c r="Q131" s="13" t="e">
        <f>VLOOKUP($O131,Raw!$C$874:$N$978,Prices!Q$35,0)</f>
        <v>#N/A</v>
      </c>
      <c r="R131" s="13" t="e">
        <f>VLOOKUP($O131,Raw!$C$874:$N$978,Prices!R$35,0)</f>
        <v>#N/A</v>
      </c>
      <c r="S131" s="13" t="e">
        <f>VLOOKUP($O131,Raw!$C$874:$N$978,Prices!S$35,0)</f>
        <v>#N/A</v>
      </c>
      <c r="T131" s="13" t="e">
        <f>VLOOKUP($O131,Raw!$C$874:$N$978,Prices!T$35,0)</f>
        <v>#N/A</v>
      </c>
      <c r="U131" s="13" t="e">
        <f>VLOOKUP($O131,Raw!$C$874:$N$978,Prices!U$35,0)</f>
        <v>#N/A</v>
      </c>
      <c r="V131" s="13" t="e">
        <f>VLOOKUP($O131,Raw!$C$874:$N$978,Prices!V$35,0)</f>
        <v>#N/A</v>
      </c>
      <c r="W131" s="13" t="e">
        <f>VLOOKUP($O131,Raw!$C$874:$N$978,Prices!W$35,0)</f>
        <v>#N/A</v>
      </c>
      <c r="X131" s="13" t="e">
        <f>VLOOKUP($O131,Raw!$C$874:$N$978,Prices!X$35,0)</f>
        <v>#N/A</v>
      </c>
      <c r="Y131" s="13" t="e">
        <f>VLOOKUP($O131,Raw!$C$874:$N$978,Prices!Y$35,0)</f>
        <v>#N/A</v>
      </c>
      <c r="Z131" s="13" t="e">
        <f>VLOOKUP($O131,Raw!$C$874:$N$978,Prices!Z$35,0)</f>
        <v>#N/A</v>
      </c>
      <c r="AA131" s="13" t="e">
        <f>VLOOKUP($O131,Raw!$C$874:$N$978,Prices!AA$35,0)</f>
        <v>#N/A</v>
      </c>
      <c r="AC131" t="s">
        <v>172</v>
      </c>
      <c r="AD131" s="12" t="s">
        <v>288</v>
      </c>
      <c r="AE131" s="13" t="e">
        <f>VLOOKUP($AC131,Raw!$C$1024:$N$1128,Prices!AE$35,0)</f>
        <v>#N/A</v>
      </c>
      <c r="AF131" s="13" t="e">
        <f>VLOOKUP($AC131,Raw!$C$1024:$N$1128,Prices!AF$35,0)</f>
        <v>#N/A</v>
      </c>
      <c r="AG131" s="13" t="e">
        <f>VLOOKUP($AC131,Raw!$C$1024:$N$1128,Prices!AG$35,0)</f>
        <v>#N/A</v>
      </c>
      <c r="AH131" s="13" t="e">
        <f>VLOOKUP($AC131,Raw!$C$1024:$N$1128,Prices!AH$35,0)</f>
        <v>#N/A</v>
      </c>
      <c r="AI131" s="13" t="e">
        <f>VLOOKUP($AC131,Raw!$C$1024:$N$1128,Prices!AI$35,0)</f>
        <v>#N/A</v>
      </c>
      <c r="AJ131" s="13" t="e">
        <f>VLOOKUP($AC131,Raw!$C$1024:$N$1128,Prices!AJ$35,0)</f>
        <v>#N/A</v>
      </c>
      <c r="AK131" s="13" t="e">
        <f>VLOOKUP($AC131,Raw!$C$1024:$N$1128,Prices!AK$35,0)</f>
        <v>#N/A</v>
      </c>
      <c r="AL131" s="13" t="e">
        <f>VLOOKUP($AC131,Raw!$C$1024:$N$1128,Prices!AL$35,0)</f>
        <v>#N/A</v>
      </c>
      <c r="AM131" s="13" t="e">
        <f>VLOOKUP($AC131,Raw!$C$1024:$N$1128,Prices!AM$35,0)</f>
        <v>#N/A</v>
      </c>
      <c r="AN131" s="13" t="e">
        <f>VLOOKUP($AC131,Raw!$C$1024:$N$1128,Prices!AN$35,0)</f>
        <v>#N/A</v>
      </c>
      <c r="AO131" s="13" t="e">
        <f>VLOOKUP($AC131,Raw!$C$1024:$N$1128,Prices!AO$35,0)</f>
        <v>#N/A</v>
      </c>
      <c r="AQ131" t="s">
        <v>172</v>
      </c>
      <c r="AR131" s="12" t="s">
        <v>288</v>
      </c>
      <c r="AS131" s="13" t="e">
        <f>VLOOKUP($AQ131,Raw!$C$1174:$N$1278,Prices!AS$35,0)</f>
        <v>#N/A</v>
      </c>
      <c r="AT131" s="13" t="e">
        <f>VLOOKUP($AQ131,Raw!$C$1174:$N$1278,Prices!AT$35,0)</f>
        <v>#N/A</v>
      </c>
      <c r="AU131" s="13" t="e">
        <f>VLOOKUP($AQ131,Raw!$C$1174:$N$1278,Prices!AU$35,0)</f>
        <v>#N/A</v>
      </c>
      <c r="AV131" s="13" t="e">
        <f>VLOOKUP($AQ131,Raw!$C$1174:$N$1278,Prices!AV$35,0)</f>
        <v>#N/A</v>
      </c>
      <c r="AW131" s="13" t="e">
        <f>VLOOKUP($AQ131,Raw!$C$1174:$N$1278,Prices!AW$35,0)</f>
        <v>#N/A</v>
      </c>
      <c r="AX131" s="13" t="e">
        <f>VLOOKUP($AQ131,Raw!$C$1174:$N$1278,Prices!AX$35,0)</f>
        <v>#N/A</v>
      </c>
      <c r="AY131" s="13" t="e">
        <f>VLOOKUP($AQ131,Raw!$C$1174:$N$1278,Prices!AY$35,0)</f>
        <v>#N/A</v>
      </c>
      <c r="AZ131" s="13" t="e">
        <f>VLOOKUP($AQ131,Raw!$C$1174:$N$1278,Prices!AZ$35,0)</f>
        <v>#N/A</v>
      </c>
      <c r="BA131" s="13" t="e">
        <f>VLOOKUP($AQ131,Raw!$C$1174:$N$1278,Prices!BA$35,0)</f>
        <v>#N/A</v>
      </c>
      <c r="BB131" s="13" t="e">
        <f>VLOOKUP($AQ131,Raw!$C$1174:$N$1278,Prices!BB$35,0)</f>
        <v>#N/A</v>
      </c>
      <c r="BC131" s="13" t="e">
        <f>VLOOKUP($AQ131,Raw!$C$1174:$N$1278,Prices!BC$35,0)</f>
        <v>#N/A</v>
      </c>
      <c r="BE131" t="s">
        <v>172</v>
      </c>
      <c r="BF131" s="12" t="s">
        <v>288</v>
      </c>
      <c r="BG131" s="13" t="e">
        <f>VLOOKUP($BE131,Raw!$C$1324:$N$1428,Prices!BG$35,0)</f>
        <v>#N/A</v>
      </c>
      <c r="BH131" s="13" t="e">
        <f>VLOOKUP($BE131,Raw!$C$1324:$N$1428,Prices!BH$35,0)</f>
        <v>#N/A</v>
      </c>
      <c r="BI131" s="13" t="e">
        <f>VLOOKUP($BE131,Raw!$C$1324:$N$1428,Prices!BI$35,0)</f>
        <v>#N/A</v>
      </c>
      <c r="BJ131" s="13" t="e">
        <f>VLOOKUP($BE131,Raw!$C$1324:$N$1428,Prices!BJ$35,0)</f>
        <v>#N/A</v>
      </c>
      <c r="BK131" s="13" t="e">
        <f>VLOOKUP($BE131,Raw!$C$1324:$N$1428,Prices!BK$35,0)</f>
        <v>#N/A</v>
      </c>
      <c r="BL131" s="13" t="e">
        <f>VLOOKUP($BE131,Raw!$C$1324:$N$1428,Prices!BL$35,0)</f>
        <v>#N/A</v>
      </c>
      <c r="BM131" s="13" t="e">
        <f>VLOOKUP($BE131,Raw!$C$1324:$N$1428,Prices!BM$35,0)</f>
        <v>#N/A</v>
      </c>
      <c r="BN131" s="13" t="e">
        <f>VLOOKUP($BE131,Raw!$C$1324:$N$1428,Prices!BN$35,0)</f>
        <v>#N/A</v>
      </c>
      <c r="BO131" s="13" t="e">
        <f>VLOOKUP($BE131,Raw!$C$1324:$N$1428,Prices!BO$35,0)</f>
        <v>#N/A</v>
      </c>
      <c r="BP131" s="13" t="e">
        <f>VLOOKUP($BE131,Raw!$C$1324:$N$1428,Prices!BP$35,0)</f>
        <v>#N/A</v>
      </c>
      <c r="BQ131" s="13" t="e">
        <f>VLOOKUP($BE131,Raw!$C$1324:$N$1428,Prices!BQ$35,0)</f>
        <v>#N/A</v>
      </c>
      <c r="BS131" t="s">
        <v>172</v>
      </c>
      <c r="BT131" s="12" t="s">
        <v>288</v>
      </c>
      <c r="BU131" s="13" t="e">
        <f>VLOOKUP($BS131,Raw!$C$1474:$N$1578,Prices!BU$35,0)</f>
        <v>#N/A</v>
      </c>
      <c r="BV131" s="13" t="e">
        <f>VLOOKUP($BS131,Raw!$C$1474:$N$1578,Prices!BV$35,0)</f>
        <v>#N/A</v>
      </c>
      <c r="BW131" s="13" t="e">
        <f>VLOOKUP($BS131,Raw!$C$1474:$N$1578,Prices!BW$35,0)</f>
        <v>#N/A</v>
      </c>
      <c r="BX131" s="13" t="e">
        <f>VLOOKUP($BS131,Raw!$C$1474:$N$1578,Prices!BX$35,0)</f>
        <v>#N/A</v>
      </c>
      <c r="BY131" s="13" t="e">
        <f>VLOOKUP($BS131,Raw!$C$1474:$N$1578,Prices!BY$35,0)</f>
        <v>#N/A</v>
      </c>
      <c r="BZ131" s="13" t="e">
        <f>VLOOKUP($BS131,Raw!$C$1474:$N$1578,Prices!BZ$35,0)</f>
        <v>#N/A</v>
      </c>
      <c r="CA131" s="13" t="e">
        <f>VLOOKUP($BS131,Raw!$C$1474:$N$1578,Prices!CA$35,0)</f>
        <v>#N/A</v>
      </c>
      <c r="CB131" s="13" t="e">
        <f>VLOOKUP($BS131,Raw!$C$1474:$N$1578,Prices!CB$35,0)</f>
        <v>#N/A</v>
      </c>
      <c r="CC131" s="13" t="e">
        <f>VLOOKUP($BS131,Raw!$C$1474:$N$1578,Prices!CC$35,0)</f>
        <v>#N/A</v>
      </c>
      <c r="CD131" s="13" t="e">
        <f>VLOOKUP($BS131,Raw!$C$1474:$N$1578,Prices!CD$35,0)</f>
        <v>#N/A</v>
      </c>
      <c r="CE131" s="13" t="e">
        <f>VLOOKUP($BS131,Raw!$C$1474:$N$1578,Prices!CE$35,0)</f>
        <v>#N/A</v>
      </c>
      <c r="CG131" t="s">
        <v>172</v>
      </c>
      <c r="CH131" s="12" t="s">
        <v>288</v>
      </c>
      <c r="CI131" s="13" t="e">
        <f>VLOOKUP($CG131,Raw!$C$1624:$N$1728,Prices!CI$35,0)</f>
        <v>#N/A</v>
      </c>
      <c r="CJ131" s="13" t="e">
        <f>VLOOKUP($CG131,Raw!$C$1624:$N$1728,Prices!CJ$35,0)</f>
        <v>#N/A</v>
      </c>
      <c r="CK131" s="13" t="e">
        <f>VLOOKUP($CG131,Raw!$C$1624:$N$1728,Prices!CK$35,0)</f>
        <v>#N/A</v>
      </c>
      <c r="CL131" s="13" t="e">
        <f>VLOOKUP($CG131,Raw!$C$1624:$N$1728,Prices!CL$35,0)</f>
        <v>#N/A</v>
      </c>
      <c r="CM131" s="13" t="e">
        <f>VLOOKUP($CG131,Raw!$C$1624:$N$1728,Prices!CM$35,0)</f>
        <v>#N/A</v>
      </c>
      <c r="CN131" s="13" t="e">
        <f>VLOOKUP($CG131,Raw!$C$1624:$N$1728,Prices!CN$35,0)</f>
        <v>#N/A</v>
      </c>
      <c r="CO131" s="13" t="e">
        <f>VLOOKUP($CG131,Raw!$C$1624:$N$1728,Prices!CO$35,0)</f>
        <v>#N/A</v>
      </c>
      <c r="CP131" s="13" t="e">
        <f>VLOOKUP($CG131,Raw!$C$1624:$N$1728,Prices!CP$35,0)</f>
        <v>#N/A</v>
      </c>
      <c r="CQ131" s="13" t="e">
        <f>VLOOKUP($CG131,Raw!$C$1624:$N$1728,Prices!CQ$35,0)</f>
        <v>#N/A</v>
      </c>
      <c r="CR131" s="13" t="e">
        <f>VLOOKUP($CG131,Raw!$C$1624:$N$1728,Prices!CR$35,0)</f>
        <v>#N/A</v>
      </c>
      <c r="CS131" s="13" t="e">
        <f>VLOOKUP($CG131,Raw!$C$1624:$N$1728,Prices!CS$35,0)</f>
        <v>#N/A</v>
      </c>
    </row>
    <row r="132" spans="2:97" x14ac:dyDescent="0.3"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O132" t="s">
        <v>173</v>
      </c>
      <c r="P132" s="14" t="s">
        <v>289</v>
      </c>
      <c r="Q132" s="15" t="e">
        <f>VLOOKUP($O132,Raw!$C$874:$N$978,Prices!Q$35,0)</f>
        <v>#N/A</v>
      </c>
      <c r="R132" s="15" t="e">
        <f>VLOOKUP($O132,Raw!$C$874:$N$978,Prices!R$35,0)</f>
        <v>#N/A</v>
      </c>
      <c r="S132" s="15" t="e">
        <f>VLOOKUP($O132,Raw!$C$874:$N$978,Prices!S$35,0)</f>
        <v>#N/A</v>
      </c>
      <c r="T132" s="15" t="e">
        <f>VLOOKUP($O132,Raw!$C$874:$N$978,Prices!T$35,0)</f>
        <v>#N/A</v>
      </c>
      <c r="U132" s="15" t="e">
        <f>VLOOKUP($O132,Raw!$C$874:$N$978,Prices!U$35,0)</f>
        <v>#N/A</v>
      </c>
      <c r="V132" s="15" t="e">
        <f>VLOOKUP($O132,Raw!$C$874:$N$978,Prices!V$35,0)</f>
        <v>#N/A</v>
      </c>
      <c r="W132" s="15" t="e">
        <f>VLOOKUP($O132,Raw!$C$874:$N$978,Prices!W$35,0)</f>
        <v>#N/A</v>
      </c>
      <c r="X132" s="15" t="e">
        <f>VLOOKUP($O132,Raw!$C$874:$N$978,Prices!X$35,0)</f>
        <v>#N/A</v>
      </c>
      <c r="Y132" s="15" t="e">
        <f>VLOOKUP($O132,Raw!$C$874:$N$978,Prices!Y$35,0)</f>
        <v>#N/A</v>
      </c>
      <c r="Z132" s="15" t="e">
        <f>VLOOKUP($O132,Raw!$C$874:$N$978,Prices!Z$35,0)</f>
        <v>#N/A</v>
      </c>
      <c r="AA132" s="15" t="e">
        <f>VLOOKUP($O132,Raw!$C$874:$N$978,Prices!AA$35,0)</f>
        <v>#N/A</v>
      </c>
      <c r="AC132" t="s">
        <v>173</v>
      </c>
      <c r="AD132" s="14" t="s">
        <v>289</v>
      </c>
      <c r="AE132" s="15" t="e">
        <f>VLOOKUP($AC132,Raw!$C$1024:$N$1128,Prices!AE$35,0)</f>
        <v>#N/A</v>
      </c>
      <c r="AF132" s="15" t="e">
        <f>VLOOKUP($AC132,Raw!$C$1024:$N$1128,Prices!AF$35,0)</f>
        <v>#N/A</v>
      </c>
      <c r="AG132" s="15" t="e">
        <f>VLOOKUP($AC132,Raw!$C$1024:$N$1128,Prices!AG$35,0)</f>
        <v>#N/A</v>
      </c>
      <c r="AH132" s="15" t="e">
        <f>VLOOKUP($AC132,Raw!$C$1024:$N$1128,Prices!AH$35,0)</f>
        <v>#N/A</v>
      </c>
      <c r="AI132" s="15" t="e">
        <f>VLOOKUP($AC132,Raw!$C$1024:$N$1128,Prices!AI$35,0)</f>
        <v>#N/A</v>
      </c>
      <c r="AJ132" s="15" t="e">
        <f>VLOOKUP($AC132,Raw!$C$1024:$N$1128,Prices!AJ$35,0)</f>
        <v>#N/A</v>
      </c>
      <c r="AK132" s="15" t="e">
        <f>VLOOKUP($AC132,Raw!$C$1024:$N$1128,Prices!AK$35,0)</f>
        <v>#N/A</v>
      </c>
      <c r="AL132" s="15" t="e">
        <f>VLOOKUP($AC132,Raw!$C$1024:$N$1128,Prices!AL$35,0)</f>
        <v>#N/A</v>
      </c>
      <c r="AM132" s="15" t="e">
        <f>VLOOKUP($AC132,Raw!$C$1024:$N$1128,Prices!AM$35,0)</f>
        <v>#N/A</v>
      </c>
      <c r="AN132" s="15" t="e">
        <f>VLOOKUP($AC132,Raw!$C$1024:$N$1128,Prices!AN$35,0)</f>
        <v>#N/A</v>
      </c>
      <c r="AO132" s="15" t="e">
        <f>VLOOKUP($AC132,Raw!$C$1024:$N$1128,Prices!AO$35,0)</f>
        <v>#N/A</v>
      </c>
      <c r="AQ132" t="s">
        <v>173</v>
      </c>
      <c r="AR132" s="14" t="s">
        <v>289</v>
      </c>
      <c r="AS132" s="15" t="e">
        <f>VLOOKUP($AQ132,Raw!$C$1174:$N$1278,Prices!AS$35,0)</f>
        <v>#N/A</v>
      </c>
      <c r="AT132" s="15" t="e">
        <f>VLOOKUP($AQ132,Raw!$C$1174:$N$1278,Prices!AT$35,0)</f>
        <v>#N/A</v>
      </c>
      <c r="AU132" s="15" t="e">
        <f>VLOOKUP($AQ132,Raw!$C$1174:$N$1278,Prices!AU$35,0)</f>
        <v>#N/A</v>
      </c>
      <c r="AV132" s="15" t="e">
        <f>VLOOKUP($AQ132,Raw!$C$1174:$N$1278,Prices!AV$35,0)</f>
        <v>#N/A</v>
      </c>
      <c r="AW132" s="15" t="e">
        <f>VLOOKUP($AQ132,Raw!$C$1174:$N$1278,Prices!AW$35,0)</f>
        <v>#N/A</v>
      </c>
      <c r="AX132" s="15" t="e">
        <f>VLOOKUP($AQ132,Raw!$C$1174:$N$1278,Prices!AX$35,0)</f>
        <v>#N/A</v>
      </c>
      <c r="AY132" s="15" t="e">
        <f>VLOOKUP($AQ132,Raw!$C$1174:$N$1278,Prices!AY$35,0)</f>
        <v>#N/A</v>
      </c>
      <c r="AZ132" s="15" t="e">
        <f>VLOOKUP($AQ132,Raw!$C$1174:$N$1278,Prices!AZ$35,0)</f>
        <v>#N/A</v>
      </c>
      <c r="BA132" s="15" t="e">
        <f>VLOOKUP($AQ132,Raw!$C$1174:$N$1278,Prices!BA$35,0)</f>
        <v>#N/A</v>
      </c>
      <c r="BB132" s="15" t="e">
        <f>VLOOKUP($AQ132,Raw!$C$1174:$N$1278,Prices!BB$35,0)</f>
        <v>#N/A</v>
      </c>
      <c r="BC132" s="15" t="e">
        <f>VLOOKUP($AQ132,Raw!$C$1174:$N$1278,Prices!BC$35,0)</f>
        <v>#N/A</v>
      </c>
      <c r="BE132" t="s">
        <v>173</v>
      </c>
      <c r="BF132" s="14" t="s">
        <v>289</v>
      </c>
      <c r="BG132" s="15" t="e">
        <f>VLOOKUP($BE132,Raw!$C$1324:$N$1428,Prices!BG$35,0)</f>
        <v>#N/A</v>
      </c>
      <c r="BH132" s="15" t="e">
        <f>VLOOKUP($BE132,Raw!$C$1324:$N$1428,Prices!BH$35,0)</f>
        <v>#N/A</v>
      </c>
      <c r="BI132" s="15" t="e">
        <f>VLOOKUP($BE132,Raw!$C$1324:$N$1428,Prices!BI$35,0)</f>
        <v>#N/A</v>
      </c>
      <c r="BJ132" s="15" t="e">
        <f>VLOOKUP($BE132,Raw!$C$1324:$N$1428,Prices!BJ$35,0)</f>
        <v>#N/A</v>
      </c>
      <c r="BK132" s="15" t="e">
        <f>VLOOKUP($BE132,Raw!$C$1324:$N$1428,Prices!BK$35,0)</f>
        <v>#N/A</v>
      </c>
      <c r="BL132" s="15" t="e">
        <f>VLOOKUP($BE132,Raw!$C$1324:$N$1428,Prices!BL$35,0)</f>
        <v>#N/A</v>
      </c>
      <c r="BM132" s="15" t="e">
        <f>VLOOKUP($BE132,Raw!$C$1324:$N$1428,Prices!BM$35,0)</f>
        <v>#N/A</v>
      </c>
      <c r="BN132" s="15" t="e">
        <f>VLOOKUP($BE132,Raw!$C$1324:$N$1428,Prices!BN$35,0)</f>
        <v>#N/A</v>
      </c>
      <c r="BO132" s="15" t="e">
        <f>VLOOKUP($BE132,Raw!$C$1324:$N$1428,Prices!BO$35,0)</f>
        <v>#N/A</v>
      </c>
      <c r="BP132" s="15" t="e">
        <f>VLOOKUP($BE132,Raw!$C$1324:$N$1428,Prices!BP$35,0)</f>
        <v>#N/A</v>
      </c>
      <c r="BQ132" s="15" t="e">
        <f>VLOOKUP($BE132,Raw!$C$1324:$N$1428,Prices!BQ$35,0)</f>
        <v>#N/A</v>
      </c>
      <c r="BS132" t="s">
        <v>173</v>
      </c>
      <c r="BT132" s="14" t="s">
        <v>289</v>
      </c>
      <c r="BU132" s="15" t="e">
        <f>VLOOKUP($BS132,Raw!$C$1474:$N$1578,Prices!BU$35,0)</f>
        <v>#N/A</v>
      </c>
      <c r="BV132" s="15" t="e">
        <f>VLOOKUP($BS132,Raw!$C$1474:$N$1578,Prices!BV$35,0)</f>
        <v>#N/A</v>
      </c>
      <c r="BW132" s="15" t="e">
        <f>VLOOKUP($BS132,Raw!$C$1474:$N$1578,Prices!BW$35,0)</f>
        <v>#N/A</v>
      </c>
      <c r="BX132" s="15" t="e">
        <f>VLOOKUP($BS132,Raw!$C$1474:$N$1578,Prices!BX$35,0)</f>
        <v>#N/A</v>
      </c>
      <c r="BY132" s="15" t="e">
        <f>VLOOKUP($BS132,Raw!$C$1474:$N$1578,Prices!BY$35,0)</f>
        <v>#N/A</v>
      </c>
      <c r="BZ132" s="15" t="e">
        <f>VLOOKUP($BS132,Raw!$C$1474:$N$1578,Prices!BZ$35,0)</f>
        <v>#N/A</v>
      </c>
      <c r="CA132" s="15" t="e">
        <f>VLOOKUP($BS132,Raw!$C$1474:$N$1578,Prices!CA$35,0)</f>
        <v>#N/A</v>
      </c>
      <c r="CB132" s="15" t="e">
        <f>VLOOKUP($BS132,Raw!$C$1474:$N$1578,Prices!CB$35,0)</f>
        <v>#N/A</v>
      </c>
      <c r="CC132" s="15" t="e">
        <f>VLOOKUP($BS132,Raw!$C$1474:$N$1578,Prices!CC$35,0)</f>
        <v>#N/A</v>
      </c>
      <c r="CD132" s="15" t="e">
        <f>VLOOKUP($BS132,Raw!$C$1474:$N$1578,Prices!CD$35,0)</f>
        <v>#N/A</v>
      </c>
      <c r="CE132" s="15" t="e">
        <f>VLOOKUP($BS132,Raw!$C$1474:$N$1578,Prices!CE$35,0)</f>
        <v>#N/A</v>
      </c>
      <c r="CG132" t="s">
        <v>173</v>
      </c>
      <c r="CH132" s="14" t="s">
        <v>289</v>
      </c>
      <c r="CI132" s="15" t="e">
        <f>VLOOKUP($CG132,Raw!$C$1624:$N$1728,Prices!CI$35,0)</f>
        <v>#N/A</v>
      </c>
      <c r="CJ132" s="15" t="e">
        <f>VLOOKUP($CG132,Raw!$C$1624:$N$1728,Prices!CJ$35,0)</f>
        <v>#N/A</v>
      </c>
      <c r="CK132" s="15" t="e">
        <f>VLOOKUP($CG132,Raw!$C$1624:$N$1728,Prices!CK$35,0)</f>
        <v>#N/A</v>
      </c>
      <c r="CL132" s="15" t="e">
        <f>VLOOKUP($CG132,Raw!$C$1624:$N$1728,Prices!CL$35,0)</f>
        <v>#N/A</v>
      </c>
      <c r="CM132" s="15" t="e">
        <f>VLOOKUP($CG132,Raw!$C$1624:$N$1728,Prices!CM$35,0)</f>
        <v>#N/A</v>
      </c>
      <c r="CN132" s="15" t="e">
        <f>VLOOKUP($CG132,Raw!$C$1624:$N$1728,Prices!CN$35,0)</f>
        <v>#N/A</v>
      </c>
      <c r="CO132" s="15" t="e">
        <f>VLOOKUP($CG132,Raw!$C$1624:$N$1728,Prices!CO$35,0)</f>
        <v>#N/A</v>
      </c>
      <c r="CP132" s="15" t="e">
        <f>VLOOKUP($CG132,Raw!$C$1624:$N$1728,Prices!CP$35,0)</f>
        <v>#N/A</v>
      </c>
      <c r="CQ132" s="15" t="e">
        <f>VLOOKUP($CG132,Raw!$C$1624:$N$1728,Prices!CQ$35,0)</f>
        <v>#N/A</v>
      </c>
      <c r="CR132" s="15" t="e">
        <f>VLOOKUP($CG132,Raw!$C$1624:$N$1728,Prices!CR$35,0)</f>
        <v>#N/A</v>
      </c>
      <c r="CS132" s="15" t="e">
        <f>VLOOKUP($CG132,Raw!$C$1624:$N$1728,Prices!CS$35,0)</f>
        <v>#N/A</v>
      </c>
    </row>
    <row r="133" spans="2:97" x14ac:dyDescent="0.3"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O133" t="s">
        <v>174</v>
      </c>
      <c r="P133" s="14" t="s">
        <v>319</v>
      </c>
      <c r="Q133" s="15" t="e">
        <f>VLOOKUP($O133,Raw!$C$874:$N$978,Prices!Q$35,0)</f>
        <v>#N/A</v>
      </c>
      <c r="R133" s="15" t="e">
        <f>VLOOKUP($O133,Raw!$C$874:$N$978,Prices!R$35,0)</f>
        <v>#N/A</v>
      </c>
      <c r="S133" s="15" t="e">
        <f>VLOOKUP($O133,Raw!$C$874:$N$978,Prices!S$35,0)</f>
        <v>#N/A</v>
      </c>
      <c r="T133" s="15" t="e">
        <f>VLOOKUP($O133,Raw!$C$874:$N$978,Prices!T$35,0)</f>
        <v>#N/A</v>
      </c>
      <c r="U133" s="15" t="e">
        <f>VLOOKUP($O133,Raw!$C$874:$N$978,Prices!U$35,0)</f>
        <v>#N/A</v>
      </c>
      <c r="V133" s="15" t="e">
        <f>VLOOKUP($O133,Raw!$C$874:$N$978,Prices!V$35,0)</f>
        <v>#N/A</v>
      </c>
      <c r="W133" s="15" t="e">
        <f>VLOOKUP($O133,Raw!$C$874:$N$978,Prices!W$35,0)</f>
        <v>#N/A</v>
      </c>
      <c r="X133" s="15" t="e">
        <f>VLOOKUP($O133,Raw!$C$874:$N$978,Prices!X$35,0)</f>
        <v>#N/A</v>
      </c>
      <c r="Y133" s="15" t="e">
        <f>VLOOKUP($O133,Raw!$C$874:$N$978,Prices!Y$35,0)</f>
        <v>#N/A</v>
      </c>
      <c r="Z133" s="15" t="e">
        <f>VLOOKUP($O133,Raw!$C$874:$N$978,Prices!Z$35,0)</f>
        <v>#N/A</v>
      </c>
      <c r="AA133" s="15" t="e">
        <f>VLOOKUP($O133,Raw!$C$874:$N$978,Prices!AA$35,0)</f>
        <v>#N/A</v>
      </c>
      <c r="AC133" t="s">
        <v>174</v>
      </c>
      <c r="AD133" s="14" t="s">
        <v>319</v>
      </c>
      <c r="AE133" s="15" t="e">
        <f>VLOOKUP($AC133,Raw!$C$1024:$N$1128,Prices!AE$35,0)</f>
        <v>#N/A</v>
      </c>
      <c r="AF133" s="15" t="e">
        <f>VLOOKUP($AC133,Raw!$C$1024:$N$1128,Prices!AF$35,0)</f>
        <v>#N/A</v>
      </c>
      <c r="AG133" s="15" t="e">
        <f>VLOOKUP($AC133,Raw!$C$1024:$N$1128,Prices!AG$35,0)</f>
        <v>#N/A</v>
      </c>
      <c r="AH133" s="15" t="e">
        <f>VLOOKUP($AC133,Raw!$C$1024:$N$1128,Prices!AH$35,0)</f>
        <v>#N/A</v>
      </c>
      <c r="AI133" s="15" t="e">
        <f>VLOOKUP($AC133,Raw!$C$1024:$N$1128,Prices!AI$35,0)</f>
        <v>#N/A</v>
      </c>
      <c r="AJ133" s="15" t="e">
        <f>VLOOKUP($AC133,Raw!$C$1024:$N$1128,Prices!AJ$35,0)</f>
        <v>#N/A</v>
      </c>
      <c r="AK133" s="15" t="e">
        <f>VLOOKUP($AC133,Raw!$C$1024:$N$1128,Prices!AK$35,0)</f>
        <v>#N/A</v>
      </c>
      <c r="AL133" s="15" t="e">
        <f>VLOOKUP($AC133,Raw!$C$1024:$N$1128,Prices!AL$35,0)</f>
        <v>#N/A</v>
      </c>
      <c r="AM133" s="15" t="e">
        <f>VLOOKUP($AC133,Raw!$C$1024:$N$1128,Prices!AM$35,0)</f>
        <v>#N/A</v>
      </c>
      <c r="AN133" s="15" t="e">
        <f>VLOOKUP($AC133,Raw!$C$1024:$N$1128,Prices!AN$35,0)</f>
        <v>#N/A</v>
      </c>
      <c r="AO133" s="15" t="e">
        <f>VLOOKUP($AC133,Raw!$C$1024:$N$1128,Prices!AO$35,0)</f>
        <v>#N/A</v>
      </c>
      <c r="AQ133" t="s">
        <v>174</v>
      </c>
      <c r="AR133" s="14" t="s">
        <v>319</v>
      </c>
      <c r="AS133" s="15" t="e">
        <f>VLOOKUP($AQ133,Raw!$C$1174:$N$1278,Prices!AS$35,0)</f>
        <v>#N/A</v>
      </c>
      <c r="AT133" s="15" t="e">
        <f>VLOOKUP($AQ133,Raw!$C$1174:$N$1278,Prices!AT$35,0)</f>
        <v>#N/A</v>
      </c>
      <c r="AU133" s="15" t="e">
        <f>VLOOKUP($AQ133,Raw!$C$1174:$N$1278,Prices!AU$35,0)</f>
        <v>#N/A</v>
      </c>
      <c r="AV133" s="15" t="e">
        <f>VLOOKUP($AQ133,Raw!$C$1174:$N$1278,Prices!AV$35,0)</f>
        <v>#N/A</v>
      </c>
      <c r="AW133" s="15" t="e">
        <f>VLOOKUP($AQ133,Raw!$C$1174:$N$1278,Prices!AW$35,0)</f>
        <v>#N/A</v>
      </c>
      <c r="AX133" s="15" t="e">
        <f>VLOOKUP($AQ133,Raw!$C$1174:$N$1278,Prices!AX$35,0)</f>
        <v>#N/A</v>
      </c>
      <c r="AY133" s="15" t="e">
        <f>VLOOKUP($AQ133,Raw!$C$1174:$N$1278,Prices!AY$35,0)</f>
        <v>#N/A</v>
      </c>
      <c r="AZ133" s="15" t="e">
        <f>VLOOKUP($AQ133,Raw!$C$1174:$N$1278,Prices!AZ$35,0)</f>
        <v>#N/A</v>
      </c>
      <c r="BA133" s="15" t="e">
        <f>VLOOKUP($AQ133,Raw!$C$1174:$N$1278,Prices!BA$35,0)</f>
        <v>#N/A</v>
      </c>
      <c r="BB133" s="15" t="e">
        <f>VLOOKUP($AQ133,Raw!$C$1174:$N$1278,Prices!BB$35,0)</f>
        <v>#N/A</v>
      </c>
      <c r="BC133" s="15" t="e">
        <f>VLOOKUP($AQ133,Raw!$C$1174:$N$1278,Prices!BC$35,0)</f>
        <v>#N/A</v>
      </c>
      <c r="BE133" t="s">
        <v>174</v>
      </c>
      <c r="BF133" s="14" t="s">
        <v>319</v>
      </c>
      <c r="BG133" s="15" t="e">
        <f>VLOOKUP($BE133,Raw!$C$1324:$N$1428,Prices!BG$35,0)</f>
        <v>#N/A</v>
      </c>
      <c r="BH133" s="15" t="e">
        <f>VLOOKUP($BE133,Raw!$C$1324:$N$1428,Prices!BH$35,0)</f>
        <v>#N/A</v>
      </c>
      <c r="BI133" s="15" t="e">
        <f>VLOOKUP($BE133,Raw!$C$1324:$N$1428,Prices!BI$35,0)</f>
        <v>#N/A</v>
      </c>
      <c r="BJ133" s="15" t="e">
        <f>VLOOKUP($BE133,Raw!$C$1324:$N$1428,Prices!BJ$35,0)</f>
        <v>#N/A</v>
      </c>
      <c r="BK133" s="15" t="e">
        <f>VLOOKUP($BE133,Raw!$C$1324:$N$1428,Prices!BK$35,0)</f>
        <v>#N/A</v>
      </c>
      <c r="BL133" s="15" t="e">
        <f>VLOOKUP($BE133,Raw!$C$1324:$N$1428,Prices!BL$35,0)</f>
        <v>#N/A</v>
      </c>
      <c r="BM133" s="15" t="e">
        <f>VLOOKUP($BE133,Raw!$C$1324:$N$1428,Prices!BM$35,0)</f>
        <v>#N/A</v>
      </c>
      <c r="BN133" s="15" t="e">
        <f>VLOOKUP($BE133,Raw!$C$1324:$N$1428,Prices!BN$35,0)</f>
        <v>#N/A</v>
      </c>
      <c r="BO133" s="15" t="e">
        <f>VLOOKUP($BE133,Raw!$C$1324:$N$1428,Prices!BO$35,0)</f>
        <v>#N/A</v>
      </c>
      <c r="BP133" s="15" t="e">
        <f>VLOOKUP($BE133,Raw!$C$1324:$N$1428,Prices!BP$35,0)</f>
        <v>#N/A</v>
      </c>
      <c r="BQ133" s="15" t="e">
        <f>VLOOKUP($BE133,Raw!$C$1324:$N$1428,Prices!BQ$35,0)</f>
        <v>#N/A</v>
      </c>
      <c r="BS133" t="s">
        <v>174</v>
      </c>
      <c r="BT133" s="14" t="s">
        <v>319</v>
      </c>
      <c r="BU133" s="15" t="e">
        <f>VLOOKUP($BS133,Raw!$C$1474:$N$1578,Prices!BU$35,0)</f>
        <v>#N/A</v>
      </c>
      <c r="BV133" s="15" t="e">
        <f>VLOOKUP($BS133,Raw!$C$1474:$N$1578,Prices!BV$35,0)</f>
        <v>#N/A</v>
      </c>
      <c r="BW133" s="15" t="e">
        <f>VLOOKUP($BS133,Raw!$C$1474:$N$1578,Prices!BW$35,0)</f>
        <v>#N/A</v>
      </c>
      <c r="BX133" s="15" t="e">
        <f>VLOOKUP($BS133,Raw!$C$1474:$N$1578,Prices!BX$35,0)</f>
        <v>#N/A</v>
      </c>
      <c r="BY133" s="15" t="e">
        <f>VLOOKUP($BS133,Raw!$C$1474:$N$1578,Prices!BY$35,0)</f>
        <v>#N/A</v>
      </c>
      <c r="BZ133" s="15" t="e">
        <f>VLOOKUP($BS133,Raw!$C$1474:$N$1578,Prices!BZ$35,0)</f>
        <v>#N/A</v>
      </c>
      <c r="CA133" s="15" t="e">
        <f>VLOOKUP($BS133,Raw!$C$1474:$N$1578,Prices!CA$35,0)</f>
        <v>#N/A</v>
      </c>
      <c r="CB133" s="15" t="e">
        <f>VLOOKUP($BS133,Raw!$C$1474:$N$1578,Prices!CB$35,0)</f>
        <v>#N/A</v>
      </c>
      <c r="CC133" s="15" t="e">
        <f>VLOOKUP($BS133,Raw!$C$1474:$N$1578,Prices!CC$35,0)</f>
        <v>#N/A</v>
      </c>
      <c r="CD133" s="15" t="e">
        <f>VLOOKUP($BS133,Raw!$C$1474:$N$1578,Prices!CD$35,0)</f>
        <v>#N/A</v>
      </c>
      <c r="CE133" s="15" t="e">
        <f>VLOOKUP($BS133,Raw!$C$1474:$N$1578,Prices!CE$35,0)</f>
        <v>#N/A</v>
      </c>
      <c r="CG133" t="s">
        <v>174</v>
      </c>
      <c r="CH133" s="14" t="s">
        <v>319</v>
      </c>
      <c r="CI133" s="15" t="e">
        <f>VLOOKUP($CG133,Raw!$C$1624:$N$1728,Prices!CI$35,0)</f>
        <v>#N/A</v>
      </c>
      <c r="CJ133" s="15" t="e">
        <f>VLOOKUP($CG133,Raw!$C$1624:$N$1728,Prices!CJ$35,0)</f>
        <v>#N/A</v>
      </c>
      <c r="CK133" s="15" t="e">
        <f>VLOOKUP($CG133,Raw!$C$1624:$N$1728,Prices!CK$35,0)</f>
        <v>#N/A</v>
      </c>
      <c r="CL133" s="15" t="e">
        <f>VLOOKUP($CG133,Raw!$C$1624:$N$1728,Prices!CL$35,0)</f>
        <v>#N/A</v>
      </c>
      <c r="CM133" s="15" t="e">
        <f>VLOOKUP($CG133,Raw!$C$1624:$N$1728,Prices!CM$35,0)</f>
        <v>#N/A</v>
      </c>
      <c r="CN133" s="15" t="e">
        <f>VLOOKUP($CG133,Raw!$C$1624:$N$1728,Prices!CN$35,0)</f>
        <v>#N/A</v>
      </c>
      <c r="CO133" s="15" t="e">
        <f>VLOOKUP($CG133,Raw!$C$1624:$N$1728,Prices!CO$35,0)</f>
        <v>#N/A</v>
      </c>
      <c r="CP133" s="15" t="e">
        <f>VLOOKUP($CG133,Raw!$C$1624:$N$1728,Prices!CP$35,0)</f>
        <v>#N/A</v>
      </c>
      <c r="CQ133" s="15" t="e">
        <f>VLOOKUP($CG133,Raw!$C$1624:$N$1728,Prices!CQ$35,0)</f>
        <v>#N/A</v>
      </c>
      <c r="CR133" s="15" t="e">
        <f>VLOOKUP($CG133,Raw!$C$1624:$N$1728,Prices!CR$35,0)</f>
        <v>#N/A</v>
      </c>
      <c r="CS133" s="15" t="e">
        <f>VLOOKUP($CG133,Raw!$C$1624:$N$1728,Prices!CS$35,0)</f>
        <v>#N/A</v>
      </c>
    </row>
    <row r="134" spans="2:97" x14ac:dyDescent="0.3"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O134" t="s">
        <v>175</v>
      </c>
      <c r="P134" s="14" t="s">
        <v>320</v>
      </c>
      <c r="Q134" s="15" t="e">
        <f>VLOOKUP($O134,Raw!$C$874:$N$978,Prices!Q$35,0)</f>
        <v>#N/A</v>
      </c>
      <c r="R134" s="15" t="e">
        <f>VLOOKUP($O134,Raw!$C$874:$N$978,Prices!R$35,0)</f>
        <v>#N/A</v>
      </c>
      <c r="S134" s="15" t="e">
        <f>VLOOKUP($O134,Raw!$C$874:$N$978,Prices!S$35,0)</f>
        <v>#N/A</v>
      </c>
      <c r="T134" s="15" t="e">
        <f>VLOOKUP($O134,Raw!$C$874:$N$978,Prices!T$35,0)</f>
        <v>#N/A</v>
      </c>
      <c r="U134" s="15" t="e">
        <f>VLOOKUP($O134,Raw!$C$874:$N$978,Prices!U$35,0)</f>
        <v>#N/A</v>
      </c>
      <c r="V134" s="15" t="e">
        <f>VLOOKUP($O134,Raw!$C$874:$N$978,Prices!V$35,0)</f>
        <v>#N/A</v>
      </c>
      <c r="W134" s="15" t="e">
        <f>VLOOKUP($O134,Raw!$C$874:$N$978,Prices!W$35,0)</f>
        <v>#N/A</v>
      </c>
      <c r="X134" s="15" t="e">
        <f>VLOOKUP($O134,Raw!$C$874:$N$978,Prices!X$35,0)</f>
        <v>#N/A</v>
      </c>
      <c r="Y134" s="15" t="e">
        <f>VLOOKUP($O134,Raw!$C$874:$N$978,Prices!Y$35,0)</f>
        <v>#N/A</v>
      </c>
      <c r="Z134" s="15" t="e">
        <f>VLOOKUP($O134,Raw!$C$874:$N$978,Prices!Z$35,0)</f>
        <v>#N/A</v>
      </c>
      <c r="AA134" s="15" t="e">
        <f>VLOOKUP($O134,Raw!$C$874:$N$978,Prices!AA$35,0)</f>
        <v>#N/A</v>
      </c>
      <c r="AC134" t="s">
        <v>175</v>
      </c>
      <c r="AD134" s="14" t="s">
        <v>320</v>
      </c>
      <c r="AE134" s="15" t="e">
        <f>VLOOKUP($AC134,Raw!$C$1024:$N$1128,Prices!AE$35,0)</f>
        <v>#N/A</v>
      </c>
      <c r="AF134" s="15" t="e">
        <f>VLOOKUP($AC134,Raw!$C$1024:$N$1128,Prices!AF$35,0)</f>
        <v>#N/A</v>
      </c>
      <c r="AG134" s="15" t="e">
        <f>VLOOKUP($AC134,Raw!$C$1024:$N$1128,Prices!AG$35,0)</f>
        <v>#N/A</v>
      </c>
      <c r="AH134" s="15" t="e">
        <f>VLOOKUP($AC134,Raw!$C$1024:$N$1128,Prices!AH$35,0)</f>
        <v>#N/A</v>
      </c>
      <c r="AI134" s="15" t="e">
        <f>VLOOKUP($AC134,Raw!$C$1024:$N$1128,Prices!AI$35,0)</f>
        <v>#N/A</v>
      </c>
      <c r="AJ134" s="15" t="e">
        <f>VLOOKUP($AC134,Raw!$C$1024:$N$1128,Prices!AJ$35,0)</f>
        <v>#N/A</v>
      </c>
      <c r="AK134" s="15" t="e">
        <f>VLOOKUP($AC134,Raw!$C$1024:$N$1128,Prices!AK$35,0)</f>
        <v>#N/A</v>
      </c>
      <c r="AL134" s="15" t="e">
        <f>VLOOKUP($AC134,Raw!$C$1024:$N$1128,Prices!AL$35,0)</f>
        <v>#N/A</v>
      </c>
      <c r="AM134" s="15" t="e">
        <f>VLOOKUP($AC134,Raw!$C$1024:$N$1128,Prices!AM$35,0)</f>
        <v>#N/A</v>
      </c>
      <c r="AN134" s="15" t="e">
        <f>VLOOKUP($AC134,Raw!$C$1024:$N$1128,Prices!AN$35,0)</f>
        <v>#N/A</v>
      </c>
      <c r="AO134" s="15" t="e">
        <f>VLOOKUP($AC134,Raw!$C$1024:$N$1128,Prices!AO$35,0)</f>
        <v>#N/A</v>
      </c>
      <c r="AQ134" t="s">
        <v>175</v>
      </c>
      <c r="AR134" s="14" t="s">
        <v>320</v>
      </c>
      <c r="AS134" s="15" t="e">
        <f>VLOOKUP($AQ134,Raw!$C$1174:$N$1278,Prices!AS$35,0)</f>
        <v>#N/A</v>
      </c>
      <c r="AT134" s="15" t="e">
        <f>VLOOKUP($AQ134,Raw!$C$1174:$N$1278,Prices!AT$35,0)</f>
        <v>#N/A</v>
      </c>
      <c r="AU134" s="15" t="e">
        <f>VLOOKUP($AQ134,Raw!$C$1174:$N$1278,Prices!AU$35,0)</f>
        <v>#N/A</v>
      </c>
      <c r="AV134" s="15" t="e">
        <f>VLOOKUP($AQ134,Raw!$C$1174:$N$1278,Prices!AV$35,0)</f>
        <v>#N/A</v>
      </c>
      <c r="AW134" s="15" t="e">
        <f>VLOOKUP($AQ134,Raw!$C$1174:$N$1278,Prices!AW$35,0)</f>
        <v>#N/A</v>
      </c>
      <c r="AX134" s="15" t="e">
        <f>VLOOKUP($AQ134,Raw!$C$1174:$N$1278,Prices!AX$35,0)</f>
        <v>#N/A</v>
      </c>
      <c r="AY134" s="15" t="e">
        <f>VLOOKUP($AQ134,Raw!$C$1174:$N$1278,Prices!AY$35,0)</f>
        <v>#N/A</v>
      </c>
      <c r="AZ134" s="15" t="e">
        <f>VLOOKUP($AQ134,Raw!$C$1174:$N$1278,Prices!AZ$35,0)</f>
        <v>#N/A</v>
      </c>
      <c r="BA134" s="15" t="e">
        <f>VLOOKUP($AQ134,Raw!$C$1174:$N$1278,Prices!BA$35,0)</f>
        <v>#N/A</v>
      </c>
      <c r="BB134" s="15" t="e">
        <f>VLOOKUP($AQ134,Raw!$C$1174:$N$1278,Prices!BB$35,0)</f>
        <v>#N/A</v>
      </c>
      <c r="BC134" s="15" t="e">
        <f>VLOOKUP($AQ134,Raw!$C$1174:$N$1278,Prices!BC$35,0)</f>
        <v>#N/A</v>
      </c>
      <c r="BE134" t="s">
        <v>175</v>
      </c>
      <c r="BF134" s="14" t="s">
        <v>320</v>
      </c>
      <c r="BG134" s="15" t="e">
        <f>VLOOKUP($BE134,Raw!$C$1324:$N$1428,Prices!BG$35,0)</f>
        <v>#N/A</v>
      </c>
      <c r="BH134" s="15" t="e">
        <f>VLOOKUP($BE134,Raw!$C$1324:$N$1428,Prices!BH$35,0)</f>
        <v>#N/A</v>
      </c>
      <c r="BI134" s="15" t="e">
        <f>VLOOKUP($BE134,Raw!$C$1324:$N$1428,Prices!BI$35,0)</f>
        <v>#N/A</v>
      </c>
      <c r="BJ134" s="15" t="e">
        <f>VLOOKUP($BE134,Raw!$C$1324:$N$1428,Prices!BJ$35,0)</f>
        <v>#N/A</v>
      </c>
      <c r="BK134" s="15" t="e">
        <f>VLOOKUP($BE134,Raw!$C$1324:$N$1428,Prices!BK$35,0)</f>
        <v>#N/A</v>
      </c>
      <c r="BL134" s="15" t="e">
        <f>VLOOKUP($BE134,Raw!$C$1324:$N$1428,Prices!BL$35,0)</f>
        <v>#N/A</v>
      </c>
      <c r="BM134" s="15" t="e">
        <f>VLOOKUP($BE134,Raw!$C$1324:$N$1428,Prices!BM$35,0)</f>
        <v>#N/A</v>
      </c>
      <c r="BN134" s="15" t="e">
        <f>VLOOKUP($BE134,Raw!$C$1324:$N$1428,Prices!BN$35,0)</f>
        <v>#N/A</v>
      </c>
      <c r="BO134" s="15" t="e">
        <f>VLOOKUP($BE134,Raw!$C$1324:$N$1428,Prices!BO$35,0)</f>
        <v>#N/A</v>
      </c>
      <c r="BP134" s="15" t="e">
        <f>VLOOKUP($BE134,Raw!$C$1324:$N$1428,Prices!BP$35,0)</f>
        <v>#N/A</v>
      </c>
      <c r="BQ134" s="15" t="e">
        <f>VLOOKUP($BE134,Raw!$C$1324:$N$1428,Prices!BQ$35,0)</f>
        <v>#N/A</v>
      </c>
      <c r="BS134" t="s">
        <v>175</v>
      </c>
      <c r="BT134" s="14" t="s">
        <v>320</v>
      </c>
      <c r="BU134" s="15" t="e">
        <f>VLOOKUP($BS134,Raw!$C$1474:$N$1578,Prices!BU$35,0)</f>
        <v>#N/A</v>
      </c>
      <c r="BV134" s="15" t="e">
        <f>VLOOKUP($BS134,Raw!$C$1474:$N$1578,Prices!BV$35,0)</f>
        <v>#N/A</v>
      </c>
      <c r="BW134" s="15" t="e">
        <f>VLOOKUP($BS134,Raw!$C$1474:$N$1578,Prices!BW$35,0)</f>
        <v>#N/A</v>
      </c>
      <c r="BX134" s="15" t="e">
        <f>VLOOKUP($BS134,Raw!$C$1474:$N$1578,Prices!BX$35,0)</f>
        <v>#N/A</v>
      </c>
      <c r="BY134" s="15" t="e">
        <f>VLOOKUP($BS134,Raw!$C$1474:$N$1578,Prices!BY$35,0)</f>
        <v>#N/A</v>
      </c>
      <c r="BZ134" s="15" t="e">
        <f>VLOOKUP($BS134,Raw!$C$1474:$N$1578,Prices!BZ$35,0)</f>
        <v>#N/A</v>
      </c>
      <c r="CA134" s="15" t="e">
        <f>VLOOKUP($BS134,Raw!$C$1474:$N$1578,Prices!CA$35,0)</f>
        <v>#N/A</v>
      </c>
      <c r="CB134" s="15" t="e">
        <f>VLOOKUP($BS134,Raw!$C$1474:$N$1578,Prices!CB$35,0)</f>
        <v>#N/A</v>
      </c>
      <c r="CC134" s="15" t="e">
        <f>VLOOKUP($BS134,Raw!$C$1474:$N$1578,Prices!CC$35,0)</f>
        <v>#N/A</v>
      </c>
      <c r="CD134" s="15" t="e">
        <f>VLOOKUP($BS134,Raw!$C$1474:$N$1578,Prices!CD$35,0)</f>
        <v>#N/A</v>
      </c>
      <c r="CE134" s="15" t="e">
        <f>VLOOKUP($BS134,Raw!$C$1474:$N$1578,Prices!CE$35,0)</f>
        <v>#N/A</v>
      </c>
      <c r="CG134" t="s">
        <v>175</v>
      </c>
      <c r="CH134" s="14" t="s">
        <v>320</v>
      </c>
      <c r="CI134" s="15" t="e">
        <f>VLOOKUP($CG134,Raw!$C$1624:$N$1728,Prices!CI$35,0)</f>
        <v>#N/A</v>
      </c>
      <c r="CJ134" s="15" t="e">
        <f>VLOOKUP($CG134,Raw!$C$1624:$N$1728,Prices!CJ$35,0)</f>
        <v>#N/A</v>
      </c>
      <c r="CK134" s="15" t="e">
        <f>VLOOKUP($CG134,Raw!$C$1624:$N$1728,Prices!CK$35,0)</f>
        <v>#N/A</v>
      </c>
      <c r="CL134" s="15" t="e">
        <f>VLOOKUP($CG134,Raw!$C$1624:$N$1728,Prices!CL$35,0)</f>
        <v>#N/A</v>
      </c>
      <c r="CM134" s="15" t="e">
        <f>VLOOKUP($CG134,Raw!$C$1624:$N$1728,Prices!CM$35,0)</f>
        <v>#N/A</v>
      </c>
      <c r="CN134" s="15" t="e">
        <f>VLOOKUP($CG134,Raw!$C$1624:$N$1728,Prices!CN$35,0)</f>
        <v>#N/A</v>
      </c>
      <c r="CO134" s="15" t="e">
        <f>VLOOKUP($CG134,Raw!$C$1624:$N$1728,Prices!CO$35,0)</f>
        <v>#N/A</v>
      </c>
      <c r="CP134" s="15" t="e">
        <f>VLOOKUP($CG134,Raw!$C$1624:$N$1728,Prices!CP$35,0)</f>
        <v>#N/A</v>
      </c>
      <c r="CQ134" s="15" t="e">
        <f>VLOOKUP($CG134,Raw!$C$1624:$N$1728,Prices!CQ$35,0)</f>
        <v>#N/A</v>
      </c>
      <c r="CR134" s="15" t="e">
        <f>VLOOKUP($CG134,Raw!$C$1624:$N$1728,Prices!CR$35,0)</f>
        <v>#N/A</v>
      </c>
      <c r="CS134" s="15" t="e">
        <f>VLOOKUP($CG134,Raw!$C$1624:$N$1728,Prices!CS$35,0)</f>
        <v>#N/A</v>
      </c>
    </row>
    <row r="135" spans="2:97" x14ac:dyDescent="0.3"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O135" t="s">
        <v>176</v>
      </c>
      <c r="P135" s="14" t="s">
        <v>321</v>
      </c>
      <c r="Q135" s="15" t="e">
        <f>VLOOKUP($O135,Raw!$C$874:$N$978,Prices!Q$35,0)</f>
        <v>#N/A</v>
      </c>
      <c r="R135" s="15" t="e">
        <f>VLOOKUP($O135,Raw!$C$874:$N$978,Prices!R$35,0)</f>
        <v>#N/A</v>
      </c>
      <c r="S135" s="15" t="e">
        <f>VLOOKUP($O135,Raw!$C$874:$N$978,Prices!S$35,0)</f>
        <v>#N/A</v>
      </c>
      <c r="T135" s="15" t="e">
        <f>VLOOKUP($O135,Raw!$C$874:$N$978,Prices!T$35,0)</f>
        <v>#N/A</v>
      </c>
      <c r="U135" s="15" t="e">
        <f>VLOOKUP($O135,Raw!$C$874:$N$978,Prices!U$35,0)</f>
        <v>#N/A</v>
      </c>
      <c r="V135" s="15" t="e">
        <f>VLOOKUP($O135,Raw!$C$874:$N$978,Prices!V$35,0)</f>
        <v>#N/A</v>
      </c>
      <c r="W135" s="15" t="e">
        <f>VLOOKUP($O135,Raw!$C$874:$N$978,Prices!W$35,0)</f>
        <v>#N/A</v>
      </c>
      <c r="X135" s="15" t="e">
        <f>VLOOKUP($O135,Raw!$C$874:$N$978,Prices!X$35,0)</f>
        <v>#N/A</v>
      </c>
      <c r="Y135" s="15" t="e">
        <f>VLOOKUP($O135,Raw!$C$874:$N$978,Prices!Y$35,0)</f>
        <v>#N/A</v>
      </c>
      <c r="Z135" s="15" t="e">
        <f>VLOOKUP($O135,Raw!$C$874:$N$978,Prices!Z$35,0)</f>
        <v>#N/A</v>
      </c>
      <c r="AA135" s="15" t="e">
        <f>VLOOKUP($O135,Raw!$C$874:$N$978,Prices!AA$35,0)</f>
        <v>#N/A</v>
      </c>
      <c r="AC135" t="s">
        <v>176</v>
      </c>
      <c r="AD135" s="14" t="s">
        <v>321</v>
      </c>
      <c r="AE135" s="15" t="e">
        <f>VLOOKUP($AC135,Raw!$C$1024:$N$1128,Prices!AE$35,0)</f>
        <v>#N/A</v>
      </c>
      <c r="AF135" s="15" t="e">
        <f>VLOOKUP($AC135,Raw!$C$1024:$N$1128,Prices!AF$35,0)</f>
        <v>#N/A</v>
      </c>
      <c r="AG135" s="15" t="e">
        <f>VLOOKUP($AC135,Raw!$C$1024:$N$1128,Prices!AG$35,0)</f>
        <v>#N/A</v>
      </c>
      <c r="AH135" s="15" t="e">
        <f>VLOOKUP($AC135,Raw!$C$1024:$N$1128,Prices!AH$35,0)</f>
        <v>#N/A</v>
      </c>
      <c r="AI135" s="15" t="e">
        <f>VLOOKUP($AC135,Raw!$C$1024:$N$1128,Prices!AI$35,0)</f>
        <v>#N/A</v>
      </c>
      <c r="AJ135" s="15" t="e">
        <f>VLOOKUP($AC135,Raw!$C$1024:$N$1128,Prices!AJ$35,0)</f>
        <v>#N/A</v>
      </c>
      <c r="AK135" s="15" t="e">
        <f>VLOOKUP($AC135,Raw!$C$1024:$N$1128,Prices!AK$35,0)</f>
        <v>#N/A</v>
      </c>
      <c r="AL135" s="15" t="e">
        <f>VLOOKUP($AC135,Raw!$C$1024:$N$1128,Prices!AL$35,0)</f>
        <v>#N/A</v>
      </c>
      <c r="AM135" s="15" t="e">
        <f>VLOOKUP($AC135,Raw!$C$1024:$N$1128,Prices!AM$35,0)</f>
        <v>#N/A</v>
      </c>
      <c r="AN135" s="15" t="e">
        <f>VLOOKUP($AC135,Raw!$C$1024:$N$1128,Prices!AN$35,0)</f>
        <v>#N/A</v>
      </c>
      <c r="AO135" s="15" t="e">
        <f>VLOOKUP($AC135,Raw!$C$1024:$N$1128,Prices!AO$35,0)</f>
        <v>#N/A</v>
      </c>
      <c r="AQ135" t="s">
        <v>176</v>
      </c>
      <c r="AR135" s="14" t="s">
        <v>321</v>
      </c>
      <c r="AS135" s="15" t="e">
        <f>VLOOKUP($AQ135,Raw!$C$1174:$N$1278,Prices!AS$35,0)</f>
        <v>#N/A</v>
      </c>
      <c r="AT135" s="15" t="e">
        <f>VLOOKUP($AQ135,Raw!$C$1174:$N$1278,Prices!AT$35,0)</f>
        <v>#N/A</v>
      </c>
      <c r="AU135" s="15" t="e">
        <f>VLOOKUP($AQ135,Raw!$C$1174:$N$1278,Prices!AU$35,0)</f>
        <v>#N/A</v>
      </c>
      <c r="AV135" s="15" t="e">
        <f>VLOOKUP($AQ135,Raw!$C$1174:$N$1278,Prices!AV$35,0)</f>
        <v>#N/A</v>
      </c>
      <c r="AW135" s="15" t="e">
        <f>VLOOKUP($AQ135,Raw!$C$1174:$N$1278,Prices!AW$35,0)</f>
        <v>#N/A</v>
      </c>
      <c r="AX135" s="15" t="e">
        <f>VLOOKUP($AQ135,Raw!$C$1174:$N$1278,Prices!AX$35,0)</f>
        <v>#N/A</v>
      </c>
      <c r="AY135" s="15" t="e">
        <f>VLOOKUP($AQ135,Raw!$C$1174:$N$1278,Prices!AY$35,0)</f>
        <v>#N/A</v>
      </c>
      <c r="AZ135" s="15" t="e">
        <f>VLOOKUP($AQ135,Raw!$C$1174:$N$1278,Prices!AZ$35,0)</f>
        <v>#N/A</v>
      </c>
      <c r="BA135" s="15" t="e">
        <f>VLOOKUP($AQ135,Raw!$C$1174:$N$1278,Prices!BA$35,0)</f>
        <v>#N/A</v>
      </c>
      <c r="BB135" s="15" t="e">
        <f>VLOOKUP($AQ135,Raw!$C$1174:$N$1278,Prices!BB$35,0)</f>
        <v>#N/A</v>
      </c>
      <c r="BC135" s="15" t="e">
        <f>VLOOKUP($AQ135,Raw!$C$1174:$N$1278,Prices!BC$35,0)</f>
        <v>#N/A</v>
      </c>
      <c r="BE135" t="s">
        <v>176</v>
      </c>
      <c r="BF135" s="14" t="s">
        <v>321</v>
      </c>
      <c r="BG135" s="15" t="e">
        <f>VLOOKUP($BE135,Raw!$C$1324:$N$1428,Prices!BG$35,0)</f>
        <v>#N/A</v>
      </c>
      <c r="BH135" s="15" t="e">
        <f>VLOOKUP($BE135,Raw!$C$1324:$N$1428,Prices!BH$35,0)</f>
        <v>#N/A</v>
      </c>
      <c r="BI135" s="15" t="e">
        <f>VLOOKUP($BE135,Raw!$C$1324:$N$1428,Prices!BI$35,0)</f>
        <v>#N/A</v>
      </c>
      <c r="BJ135" s="15" t="e">
        <f>VLOOKUP($BE135,Raw!$C$1324:$N$1428,Prices!BJ$35,0)</f>
        <v>#N/A</v>
      </c>
      <c r="BK135" s="15" t="e">
        <f>VLOOKUP($BE135,Raw!$C$1324:$N$1428,Prices!BK$35,0)</f>
        <v>#N/A</v>
      </c>
      <c r="BL135" s="15" t="e">
        <f>VLOOKUP($BE135,Raw!$C$1324:$N$1428,Prices!BL$35,0)</f>
        <v>#N/A</v>
      </c>
      <c r="BM135" s="15" t="e">
        <f>VLOOKUP($BE135,Raw!$C$1324:$N$1428,Prices!BM$35,0)</f>
        <v>#N/A</v>
      </c>
      <c r="BN135" s="15" t="e">
        <f>VLOOKUP($BE135,Raw!$C$1324:$N$1428,Prices!BN$35,0)</f>
        <v>#N/A</v>
      </c>
      <c r="BO135" s="15" t="e">
        <f>VLOOKUP($BE135,Raw!$C$1324:$N$1428,Prices!BO$35,0)</f>
        <v>#N/A</v>
      </c>
      <c r="BP135" s="15" t="e">
        <f>VLOOKUP($BE135,Raw!$C$1324:$N$1428,Prices!BP$35,0)</f>
        <v>#N/A</v>
      </c>
      <c r="BQ135" s="15" t="e">
        <f>VLOOKUP($BE135,Raw!$C$1324:$N$1428,Prices!BQ$35,0)</f>
        <v>#N/A</v>
      </c>
      <c r="BS135" t="s">
        <v>176</v>
      </c>
      <c r="BT135" s="14" t="s">
        <v>321</v>
      </c>
      <c r="BU135" s="15" t="e">
        <f>VLOOKUP($BS135,Raw!$C$1474:$N$1578,Prices!BU$35,0)</f>
        <v>#N/A</v>
      </c>
      <c r="BV135" s="15" t="e">
        <f>VLOOKUP($BS135,Raw!$C$1474:$N$1578,Prices!BV$35,0)</f>
        <v>#N/A</v>
      </c>
      <c r="BW135" s="15" t="e">
        <f>VLOOKUP($BS135,Raw!$C$1474:$N$1578,Prices!BW$35,0)</f>
        <v>#N/A</v>
      </c>
      <c r="BX135" s="15" t="e">
        <f>VLOOKUP($BS135,Raw!$C$1474:$N$1578,Prices!BX$35,0)</f>
        <v>#N/A</v>
      </c>
      <c r="BY135" s="15" t="e">
        <f>VLOOKUP($BS135,Raw!$C$1474:$N$1578,Prices!BY$35,0)</f>
        <v>#N/A</v>
      </c>
      <c r="BZ135" s="15" t="e">
        <f>VLOOKUP($BS135,Raw!$C$1474:$N$1578,Prices!BZ$35,0)</f>
        <v>#N/A</v>
      </c>
      <c r="CA135" s="15" t="e">
        <f>VLOOKUP($BS135,Raw!$C$1474:$N$1578,Prices!CA$35,0)</f>
        <v>#N/A</v>
      </c>
      <c r="CB135" s="15" t="e">
        <f>VLOOKUP($BS135,Raw!$C$1474:$N$1578,Prices!CB$35,0)</f>
        <v>#N/A</v>
      </c>
      <c r="CC135" s="15" t="e">
        <f>VLOOKUP($BS135,Raw!$C$1474:$N$1578,Prices!CC$35,0)</f>
        <v>#N/A</v>
      </c>
      <c r="CD135" s="15" t="e">
        <f>VLOOKUP($BS135,Raw!$C$1474:$N$1578,Prices!CD$35,0)</f>
        <v>#N/A</v>
      </c>
      <c r="CE135" s="15" t="e">
        <f>VLOOKUP($BS135,Raw!$C$1474:$N$1578,Prices!CE$35,0)</f>
        <v>#N/A</v>
      </c>
      <c r="CG135" t="s">
        <v>176</v>
      </c>
      <c r="CH135" s="14" t="s">
        <v>321</v>
      </c>
      <c r="CI135" s="15" t="e">
        <f>VLOOKUP($CG135,Raw!$C$1624:$N$1728,Prices!CI$35,0)</f>
        <v>#N/A</v>
      </c>
      <c r="CJ135" s="15" t="e">
        <f>VLOOKUP($CG135,Raw!$C$1624:$N$1728,Prices!CJ$35,0)</f>
        <v>#N/A</v>
      </c>
      <c r="CK135" s="15" t="e">
        <f>VLOOKUP($CG135,Raw!$C$1624:$N$1728,Prices!CK$35,0)</f>
        <v>#N/A</v>
      </c>
      <c r="CL135" s="15" t="e">
        <f>VLOOKUP($CG135,Raw!$C$1624:$N$1728,Prices!CL$35,0)</f>
        <v>#N/A</v>
      </c>
      <c r="CM135" s="15" t="e">
        <f>VLOOKUP($CG135,Raw!$C$1624:$N$1728,Prices!CM$35,0)</f>
        <v>#N/A</v>
      </c>
      <c r="CN135" s="15" t="e">
        <f>VLOOKUP($CG135,Raw!$C$1624:$N$1728,Prices!CN$35,0)</f>
        <v>#N/A</v>
      </c>
      <c r="CO135" s="15" t="e">
        <f>VLOOKUP($CG135,Raw!$C$1624:$N$1728,Prices!CO$35,0)</f>
        <v>#N/A</v>
      </c>
      <c r="CP135" s="15" t="e">
        <f>VLOOKUP($CG135,Raw!$C$1624:$N$1728,Prices!CP$35,0)</f>
        <v>#N/A</v>
      </c>
      <c r="CQ135" s="15" t="e">
        <f>VLOOKUP($CG135,Raw!$C$1624:$N$1728,Prices!CQ$35,0)</f>
        <v>#N/A</v>
      </c>
      <c r="CR135" s="15" t="e">
        <f>VLOOKUP($CG135,Raw!$C$1624:$N$1728,Prices!CR$35,0)</f>
        <v>#N/A</v>
      </c>
      <c r="CS135" s="15" t="e">
        <f>VLOOKUP($CG135,Raw!$C$1624:$N$1728,Prices!CS$35,0)</f>
        <v>#N/A</v>
      </c>
    </row>
    <row r="136" spans="2:97" x14ac:dyDescent="0.3"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O136" t="s">
        <v>177</v>
      </c>
      <c r="P136" s="14" t="s">
        <v>322</v>
      </c>
      <c r="Q136" s="15" t="e">
        <f>VLOOKUP($O136,Raw!$C$874:$N$978,Prices!Q$35,0)</f>
        <v>#N/A</v>
      </c>
      <c r="R136" s="15" t="e">
        <f>VLOOKUP($O136,Raw!$C$874:$N$978,Prices!R$35,0)</f>
        <v>#N/A</v>
      </c>
      <c r="S136" s="15" t="e">
        <f>VLOOKUP($O136,Raw!$C$874:$N$978,Prices!S$35,0)</f>
        <v>#N/A</v>
      </c>
      <c r="T136" s="15" t="e">
        <f>VLOOKUP($O136,Raw!$C$874:$N$978,Prices!T$35,0)</f>
        <v>#N/A</v>
      </c>
      <c r="U136" s="15" t="e">
        <f>VLOOKUP($O136,Raw!$C$874:$N$978,Prices!U$35,0)</f>
        <v>#N/A</v>
      </c>
      <c r="V136" s="15" t="e">
        <f>VLOOKUP($O136,Raw!$C$874:$N$978,Prices!V$35,0)</f>
        <v>#N/A</v>
      </c>
      <c r="W136" s="15" t="e">
        <f>VLOOKUP($O136,Raw!$C$874:$N$978,Prices!W$35,0)</f>
        <v>#N/A</v>
      </c>
      <c r="X136" s="15" t="e">
        <f>VLOOKUP($O136,Raw!$C$874:$N$978,Prices!X$35,0)</f>
        <v>#N/A</v>
      </c>
      <c r="Y136" s="15" t="e">
        <f>VLOOKUP($O136,Raw!$C$874:$N$978,Prices!Y$35,0)</f>
        <v>#N/A</v>
      </c>
      <c r="Z136" s="15" t="e">
        <f>VLOOKUP($O136,Raw!$C$874:$N$978,Prices!Z$35,0)</f>
        <v>#N/A</v>
      </c>
      <c r="AA136" s="15" t="e">
        <f>VLOOKUP($O136,Raw!$C$874:$N$978,Prices!AA$35,0)</f>
        <v>#N/A</v>
      </c>
      <c r="AC136" t="s">
        <v>177</v>
      </c>
      <c r="AD136" s="14" t="s">
        <v>322</v>
      </c>
      <c r="AE136" s="15" t="e">
        <f>VLOOKUP($AC136,Raw!$C$1024:$N$1128,Prices!AE$35,0)</f>
        <v>#N/A</v>
      </c>
      <c r="AF136" s="15" t="e">
        <f>VLOOKUP($AC136,Raw!$C$1024:$N$1128,Prices!AF$35,0)</f>
        <v>#N/A</v>
      </c>
      <c r="AG136" s="15" t="e">
        <f>VLOOKUP($AC136,Raw!$C$1024:$N$1128,Prices!AG$35,0)</f>
        <v>#N/A</v>
      </c>
      <c r="AH136" s="15" t="e">
        <f>VLOOKUP($AC136,Raw!$C$1024:$N$1128,Prices!AH$35,0)</f>
        <v>#N/A</v>
      </c>
      <c r="AI136" s="15" t="e">
        <f>VLOOKUP($AC136,Raw!$C$1024:$N$1128,Prices!AI$35,0)</f>
        <v>#N/A</v>
      </c>
      <c r="AJ136" s="15" t="e">
        <f>VLOOKUP($AC136,Raw!$C$1024:$N$1128,Prices!AJ$35,0)</f>
        <v>#N/A</v>
      </c>
      <c r="AK136" s="15" t="e">
        <f>VLOOKUP($AC136,Raw!$C$1024:$N$1128,Prices!AK$35,0)</f>
        <v>#N/A</v>
      </c>
      <c r="AL136" s="15" t="e">
        <f>VLOOKUP($AC136,Raw!$C$1024:$N$1128,Prices!AL$35,0)</f>
        <v>#N/A</v>
      </c>
      <c r="AM136" s="15" t="e">
        <f>VLOOKUP($AC136,Raw!$C$1024:$N$1128,Prices!AM$35,0)</f>
        <v>#N/A</v>
      </c>
      <c r="AN136" s="15" t="e">
        <f>VLOOKUP($AC136,Raw!$C$1024:$N$1128,Prices!AN$35,0)</f>
        <v>#N/A</v>
      </c>
      <c r="AO136" s="15" t="e">
        <f>VLOOKUP($AC136,Raw!$C$1024:$N$1128,Prices!AO$35,0)</f>
        <v>#N/A</v>
      </c>
      <c r="AQ136" t="s">
        <v>177</v>
      </c>
      <c r="AR136" s="14" t="s">
        <v>322</v>
      </c>
      <c r="AS136" s="15" t="e">
        <f>VLOOKUP($AQ136,Raw!$C$1174:$N$1278,Prices!AS$35,0)</f>
        <v>#N/A</v>
      </c>
      <c r="AT136" s="15" t="e">
        <f>VLOOKUP($AQ136,Raw!$C$1174:$N$1278,Prices!AT$35,0)</f>
        <v>#N/A</v>
      </c>
      <c r="AU136" s="15" t="e">
        <f>VLOOKUP($AQ136,Raw!$C$1174:$N$1278,Prices!AU$35,0)</f>
        <v>#N/A</v>
      </c>
      <c r="AV136" s="15" t="e">
        <f>VLOOKUP($AQ136,Raw!$C$1174:$N$1278,Prices!AV$35,0)</f>
        <v>#N/A</v>
      </c>
      <c r="AW136" s="15" t="e">
        <f>VLOOKUP($AQ136,Raw!$C$1174:$N$1278,Prices!AW$35,0)</f>
        <v>#N/A</v>
      </c>
      <c r="AX136" s="15" t="e">
        <f>VLOOKUP($AQ136,Raw!$C$1174:$N$1278,Prices!AX$35,0)</f>
        <v>#N/A</v>
      </c>
      <c r="AY136" s="15" t="e">
        <f>VLOOKUP($AQ136,Raw!$C$1174:$N$1278,Prices!AY$35,0)</f>
        <v>#N/A</v>
      </c>
      <c r="AZ136" s="15" t="e">
        <f>VLOOKUP($AQ136,Raw!$C$1174:$N$1278,Prices!AZ$35,0)</f>
        <v>#N/A</v>
      </c>
      <c r="BA136" s="15" t="e">
        <f>VLOOKUP($AQ136,Raw!$C$1174:$N$1278,Prices!BA$35,0)</f>
        <v>#N/A</v>
      </c>
      <c r="BB136" s="15" t="e">
        <f>VLOOKUP($AQ136,Raw!$C$1174:$N$1278,Prices!BB$35,0)</f>
        <v>#N/A</v>
      </c>
      <c r="BC136" s="15" t="e">
        <f>VLOOKUP($AQ136,Raw!$C$1174:$N$1278,Prices!BC$35,0)</f>
        <v>#N/A</v>
      </c>
      <c r="BE136" t="s">
        <v>177</v>
      </c>
      <c r="BF136" s="14" t="s">
        <v>322</v>
      </c>
      <c r="BG136" s="15" t="e">
        <f>VLOOKUP($BE136,Raw!$C$1324:$N$1428,Prices!BG$35,0)</f>
        <v>#N/A</v>
      </c>
      <c r="BH136" s="15" t="e">
        <f>VLOOKUP($BE136,Raw!$C$1324:$N$1428,Prices!BH$35,0)</f>
        <v>#N/A</v>
      </c>
      <c r="BI136" s="15" t="e">
        <f>VLOOKUP($BE136,Raw!$C$1324:$N$1428,Prices!BI$35,0)</f>
        <v>#N/A</v>
      </c>
      <c r="BJ136" s="15" t="e">
        <f>VLOOKUP($BE136,Raw!$C$1324:$N$1428,Prices!BJ$35,0)</f>
        <v>#N/A</v>
      </c>
      <c r="BK136" s="15" t="e">
        <f>VLOOKUP($BE136,Raw!$C$1324:$N$1428,Prices!BK$35,0)</f>
        <v>#N/A</v>
      </c>
      <c r="BL136" s="15" t="e">
        <f>VLOOKUP($BE136,Raw!$C$1324:$N$1428,Prices!BL$35,0)</f>
        <v>#N/A</v>
      </c>
      <c r="BM136" s="15" t="e">
        <f>VLOOKUP($BE136,Raw!$C$1324:$N$1428,Prices!BM$35,0)</f>
        <v>#N/A</v>
      </c>
      <c r="BN136" s="15" t="e">
        <f>VLOOKUP($BE136,Raw!$C$1324:$N$1428,Prices!BN$35,0)</f>
        <v>#N/A</v>
      </c>
      <c r="BO136" s="15" t="e">
        <f>VLOOKUP($BE136,Raw!$C$1324:$N$1428,Prices!BO$35,0)</f>
        <v>#N/A</v>
      </c>
      <c r="BP136" s="15" t="e">
        <f>VLOOKUP($BE136,Raw!$C$1324:$N$1428,Prices!BP$35,0)</f>
        <v>#N/A</v>
      </c>
      <c r="BQ136" s="15" t="e">
        <f>VLOOKUP($BE136,Raw!$C$1324:$N$1428,Prices!BQ$35,0)</f>
        <v>#N/A</v>
      </c>
      <c r="BS136" t="s">
        <v>177</v>
      </c>
      <c r="BT136" s="14" t="s">
        <v>322</v>
      </c>
      <c r="BU136" s="15" t="e">
        <f>VLOOKUP($BS136,Raw!$C$1474:$N$1578,Prices!BU$35,0)</f>
        <v>#N/A</v>
      </c>
      <c r="BV136" s="15" t="e">
        <f>VLOOKUP($BS136,Raw!$C$1474:$N$1578,Prices!BV$35,0)</f>
        <v>#N/A</v>
      </c>
      <c r="BW136" s="15" t="e">
        <f>VLOOKUP($BS136,Raw!$C$1474:$N$1578,Prices!BW$35,0)</f>
        <v>#N/A</v>
      </c>
      <c r="BX136" s="15" t="e">
        <f>VLOOKUP($BS136,Raw!$C$1474:$N$1578,Prices!BX$35,0)</f>
        <v>#N/A</v>
      </c>
      <c r="BY136" s="15" t="e">
        <f>VLOOKUP($BS136,Raw!$C$1474:$N$1578,Prices!BY$35,0)</f>
        <v>#N/A</v>
      </c>
      <c r="BZ136" s="15" t="e">
        <f>VLOOKUP($BS136,Raw!$C$1474:$N$1578,Prices!BZ$35,0)</f>
        <v>#N/A</v>
      </c>
      <c r="CA136" s="15" t="e">
        <f>VLOOKUP($BS136,Raw!$C$1474:$N$1578,Prices!CA$35,0)</f>
        <v>#N/A</v>
      </c>
      <c r="CB136" s="15" t="e">
        <f>VLOOKUP($BS136,Raw!$C$1474:$N$1578,Prices!CB$35,0)</f>
        <v>#N/A</v>
      </c>
      <c r="CC136" s="15" t="e">
        <f>VLOOKUP($BS136,Raw!$C$1474:$N$1578,Prices!CC$35,0)</f>
        <v>#N/A</v>
      </c>
      <c r="CD136" s="15" t="e">
        <f>VLOOKUP($BS136,Raw!$C$1474:$N$1578,Prices!CD$35,0)</f>
        <v>#N/A</v>
      </c>
      <c r="CE136" s="15" t="e">
        <f>VLOOKUP($BS136,Raw!$C$1474:$N$1578,Prices!CE$35,0)</f>
        <v>#N/A</v>
      </c>
      <c r="CG136" t="s">
        <v>177</v>
      </c>
      <c r="CH136" s="14" t="s">
        <v>322</v>
      </c>
      <c r="CI136" s="15" t="e">
        <f>VLOOKUP($CG136,Raw!$C$1624:$N$1728,Prices!CI$35,0)</f>
        <v>#N/A</v>
      </c>
      <c r="CJ136" s="15" t="e">
        <f>VLOOKUP($CG136,Raw!$C$1624:$N$1728,Prices!CJ$35,0)</f>
        <v>#N/A</v>
      </c>
      <c r="CK136" s="15" t="e">
        <f>VLOOKUP($CG136,Raw!$C$1624:$N$1728,Prices!CK$35,0)</f>
        <v>#N/A</v>
      </c>
      <c r="CL136" s="15" t="e">
        <f>VLOOKUP($CG136,Raw!$C$1624:$N$1728,Prices!CL$35,0)</f>
        <v>#N/A</v>
      </c>
      <c r="CM136" s="15" t="e">
        <f>VLOOKUP($CG136,Raw!$C$1624:$N$1728,Prices!CM$35,0)</f>
        <v>#N/A</v>
      </c>
      <c r="CN136" s="15" t="e">
        <f>VLOOKUP($CG136,Raw!$C$1624:$N$1728,Prices!CN$35,0)</f>
        <v>#N/A</v>
      </c>
      <c r="CO136" s="15" t="e">
        <f>VLOOKUP($CG136,Raw!$C$1624:$N$1728,Prices!CO$35,0)</f>
        <v>#N/A</v>
      </c>
      <c r="CP136" s="15" t="e">
        <f>VLOOKUP($CG136,Raw!$C$1624:$N$1728,Prices!CP$35,0)</f>
        <v>#N/A</v>
      </c>
      <c r="CQ136" s="15" t="e">
        <f>VLOOKUP($CG136,Raw!$C$1624:$N$1728,Prices!CQ$35,0)</f>
        <v>#N/A</v>
      </c>
      <c r="CR136" s="15" t="e">
        <f>VLOOKUP($CG136,Raw!$C$1624:$N$1728,Prices!CR$35,0)</f>
        <v>#N/A</v>
      </c>
      <c r="CS136" s="15" t="e">
        <f>VLOOKUP($CG136,Raw!$C$1624:$N$1728,Prices!CS$35,0)</f>
        <v>#N/A</v>
      </c>
    </row>
    <row r="137" spans="2:97" x14ac:dyDescent="0.3"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O137" t="s">
        <v>323</v>
      </c>
      <c r="P137" s="14" t="s">
        <v>296</v>
      </c>
      <c r="Q137" s="15" t="e">
        <f>VLOOKUP($O137,Raw!$C$874:$N$978,Prices!Q$35,0)</f>
        <v>#N/A</v>
      </c>
      <c r="R137" s="15" t="e">
        <f>VLOOKUP($O137,Raw!$C$874:$N$978,Prices!R$35,0)</f>
        <v>#N/A</v>
      </c>
      <c r="S137" s="15" t="e">
        <f>VLOOKUP($O137,Raw!$C$874:$N$978,Prices!S$35,0)</f>
        <v>#N/A</v>
      </c>
      <c r="T137" s="15" t="e">
        <f>VLOOKUP($O137,Raw!$C$874:$N$978,Prices!T$35,0)</f>
        <v>#N/A</v>
      </c>
      <c r="U137" s="15" t="e">
        <f>VLOOKUP($O137,Raw!$C$874:$N$978,Prices!U$35,0)</f>
        <v>#N/A</v>
      </c>
      <c r="V137" s="15" t="e">
        <f>VLOOKUP($O137,Raw!$C$874:$N$978,Prices!V$35,0)</f>
        <v>#N/A</v>
      </c>
      <c r="W137" s="15" t="e">
        <f>VLOOKUP($O137,Raw!$C$874:$N$978,Prices!W$35,0)</f>
        <v>#N/A</v>
      </c>
      <c r="X137" s="15" t="e">
        <f>VLOOKUP($O137,Raw!$C$874:$N$978,Prices!X$35,0)</f>
        <v>#N/A</v>
      </c>
      <c r="Y137" s="15" t="e">
        <f>VLOOKUP($O137,Raw!$C$874:$N$978,Prices!Y$35,0)</f>
        <v>#N/A</v>
      </c>
      <c r="Z137" s="15" t="e">
        <f>VLOOKUP($O137,Raw!$C$874:$N$978,Prices!Z$35,0)</f>
        <v>#N/A</v>
      </c>
      <c r="AA137" s="15" t="e">
        <f>VLOOKUP($O137,Raw!$C$874:$N$978,Prices!AA$35,0)</f>
        <v>#N/A</v>
      </c>
      <c r="AC137" t="s">
        <v>323</v>
      </c>
      <c r="AD137" s="14" t="s">
        <v>296</v>
      </c>
      <c r="AE137" s="15" t="e">
        <f>VLOOKUP($AC137,Raw!$C$1024:$N$1128,Prices!AE$35,0)</f>
        <v>#N/A</v>
      </c>
      <c r="AF137" s="15" t="e">
        <f>VLOOKUP($AC137,Raw!$C$1024:$N$1128,Prices!AF$35,0)</f>
        <v>#N/A</v>
      </c>
      <c r="AG137" s="15" t="e">
        <f>VLOOKUP($AC137,Raw!$C$1024:$N$1128,Prices!AG$35,0)</f>
        <v>#N/A</v>
      </c>
      <c r="AH137" s="15" t="e">
        <f>VLOOKUP($AC137,Raw!$C$1024:$N$1128,Prices!AH$35,0)</f>
        <v>#N/A</v>
      </c>
      <c r="AI137" s="15" t="e">
        <f>VLOOKUP($AC137,Raw!$C$1024:$N$1128,Prices!AI$35,0)</f>
        <v>#N/A</v>
      </c>
      <c r="AJ137" s="15" t="e">
        <f>VLOOKUP($AC137,Raw!$C$1024:$N$1128,Prices!AJ$35,0)</f>
        <v>#N/A</v>
      </c>
      <c r="AK137" s="15" t="e">
        <f>VLOOKUP($AC137,Raw!$C$1024:$N$1128,Prices!AK$35,0)</f>
        <v>#N/A</v>
      </c>
      <c r="AL137" s="15" t="e">
        <f>VLOOKUP($AC137,Raw!$C$1024:$N$1128,Prices!AL$35,0)</f>
        <v>#N/A</v>
      </c>
      <c r="AM137" s="15" t="e">
        <f>VLOOKUP($AC137,Raw!$C$1024:$N$1128,Prices!AM$35,0)</f>
        <v>#N/A</v>
      </c>
      <c r="AN137" s="15" t="e">
        <f>VLOOKUP($AC137,Raw!$C$1024:$N$1128,Prices!AN$35,0)</f>
        <v>#N/A</v>
      </c>
      <c r="AO137" s="15" t="e">
        <f>VLOOKUP($AC137,Raw!$C$1024:$N$1128,Prices!AO$35,0)</f>
        <v>#N/A</v>
      </c>
      <c r="AQ137" t="s">
        <v>323</v>
      </c>
      <c r="AR137" s="14" t="s">
        <v>296</v>
      </c>
      <c r="AS137" s="15" t="e">
        <f>VLOOKUP($AQ137,Raw!$C$1174:$N$1278,Prices!AS$35,0)</f>
        <v>#N/A</v>
      </c>
      <c r="AT137" s="15" t="e">
        <f>VLOOKUP($AQ137,Raw!$C$1174:$N$1278,Prices!AT$35,0)</f>
        <v>#N/A</v>
      </c>
      <c r="AU137" s="15" t="e">
        <f>VLOOKUP($AQ137,Raw!$C$1174:$N$1278,Prices!AU$35,0)</f>
        <v>#N/A</v>
      </c>
      <c r="AV137" s="15" t="e">
        <f>VLOOKUP($AQ137,Raw!$C$1174:$N$1278,Prices!AV$35,0)</f>
        <v>#N/A</v>
      </c>
      <c r="AW137" s="15" t="e">
        <f>VLOOKUP($AQ137,Raw!$C$1174:$N$1278,Prices!AW$35,0)</f>
        <v>#N/A</v>
      </c>
      <c r="AX137" s="15" t="e">
        <f>VLOOKUP($AQ137,Raw!$C$1174:$N$1278,Prices!AX$35,0)</f>
        <v>#N/A</v>
      </c>
      <c r="AY137" s="15" t="e">
        <f>VLOOKUP($AQ137,Raw!$C$1174:$N$1278,Prices!AY$35,0)</f>
        <v>#N/A</v>
      </c>
      <c r="AZ137" s="15" t="e">
        <f>VLOOKUP($AQ137,Raw!$C$1174:$N$1278,Prices!AZ$35,0)</f>
        <v>#N/A</v>
      </c>
      <c r="BA137" s="15" t="e">
        <f>VLOOKUP($AQ137,Raw!$C$1174:$N$1278,Prices!BA$35,0)</f>
        <v>#N/A</v>
      </c>
      <c r="BB137" s="15" t="e">
        <f>VLOOKUP($AQ137,Raw!$C$1174:$N$1278,Prices!BB$35,0)</f>
        <v>#N/A</v>
      </c>
      <c r="BC137" s="15" t="e">
        <f>VLOOKUP($AQ137,Raw!$C$1174:$N$1278,Prices!BC$35,0)</f>
        <v>#N/A</v>
      </c>
      <c r="BE137" t="s">
        <v>323</v>
      </c>
      <c r="BF137" s="14" t="s">
        <v>296</v>
      </c>
      <c r="BG137" s="15" t="e">
        <f>VLOOKUP($BE137,Raw!$C$1324:$N$1428,Prices!BG$35,0)</f>
        <v>#N/A</v>
      </c>
      <c r="BH137" s="15" t="e">
        <f>VLOOKUP($BE137,Raw!$C$1324:$N$1428,Prices!BH$35,0)</f>
        <v>#N/A</v>
      </c>
      <c r="BI137" s="15" t="e">
        <f>VLOOKUP($BE137,Raw!$C$1324:$N$1428,Prices!BI$35,0)</f>
        <v>#N/A</v>
      </c>
      <c r="BJ137" s="15" t="e">
        <f>VLOOKUP($BE137,Raw!$C$1324:$N$1428,Prices!BJ$35,0)</f>
        <v>#N/A</v>
      </c>
      <c r="BK137" s="15" t="e">
        <f>VLOOKUP($BE137,Raw!$C$1324:$N$1428,Prices!BK$35,0)</f>
        <v>#N/A</v>
      </c>
      <c r="BL137" s="15" t="e">
        <f>VLOOKUP($BE137,Raw!$C$1324:$N$1428,Prices!BL$35,0)</f>
        <v>#N/A</v>
      </c>
      <c r="BM137" s="15" t="e">
        <f>VLOOKUP($BE137,Raw!$C$1324:$N$1428,Prices!BM$35,0)</f>
        <v>#N/A</v>
      </c>
      <c r="BN137" s="15" t="e">
        <f>VLOOKUP($BE137,Raw!$C$1324:$N$1428,Prices!BN$35,0)</f>
        <v>#N/A</v>
      </c>
      <c r="BO137" s="15" t="e">
        <f>VLOOKUP($BE137,Raw!$C$1324:$N$1428,Prices!BO$35,0)</f>
        <v>#N/A</v>
      </c>
      <c r="BP137" s="15" t="e">
        <f>VLOOKUP($BE137,Raw!$C$1324:$N$1428,Prices!BP$35,0)</f>
        <v>#N/A</v>
      </c>
      <c r="BQ137" s="15" t="e">
        <f>VLOOKUP($BE137,Raw!$C$1324:$N$1428,Prices!BQ$35,0)</f>
        <v>#N/A</v>
      </c>
      <c r="BS137" t="s">
        <v>323</v>
      </c>
      <c r="BT137" s="14" t="s">
        <v>296</v>
      </c>
      <c r="BU137" s="15" t="e">
        <f>VLOOKUP($BS137,Raw!$C$1474:$N$1578,Prices!BU$35,0)</f>
        <v>#N/A</v>
      </c>
      <c r="BV137" s="15" t="e">
        <f>VLOOKUP($BS137,Raw!$C$1474:$N$1578,Prices!BV$35,0)</f>
        <v>#N/A</v>
      </c>
      <c r="BW137" s="15" t="e">
        <f>VLOOKUP($BS137,Raw!$C$1474:$N$1578,Prices!BW$35,0)</f>
        <v>#N/A</v>
      </c>
      <c r="BX137" s="15" t="e">
        <f>VLOOKUP($BS137,Raw!$C$1474:$N$1578,Prices!BX$35,0)</f>
        <v>#N/A</v>
      </c>
      <c r="BY137" s="15" t="e">
        <f>VLOOKUP($BS137,Raw!$C$1474:$N$1578,Prices!BY$35,0)</f>
        <v>#N/A</v>
      </c>
      <c r="BZ137" s="15" t="e">
        <f>VLOOKUP($BS137,Raw!$C$1474:$N$1578,Prices!BZ$35,0)</f>
        <v>#N/A</v>
      </c>
      <c r="CA137" s="15" t="e">
        <f>VLOOKUP($BS137,Raw!$C$1474:$N$1578,Prices!CA$35,0)</f>
        <v>#N/A</v>
      </c>
      <c r="CB137" s="15" t="e">
        <f>VLOOKUP($BS137,Raw!$C$1474:$N$1578,Prices!CB$35,0)</f>
        <v>#N/A</v>
      </c>
      <c r="CC137" s="15" t="e">
        <f>VLOOKUP($BS137,Raw!$C$1474:$N$1578,Prices!CC$35,0)</f>
        <v>#N/A</v>
      </c>
      <c r="CD137" s="15" t="e">
        <f>VLOOKUP($BS137,Raw!$C$1474:$N$1578,Prices!CD$35,0)</f>
        <v>#N/A</v>
      </c>
      <c r="CE137" s="15" t="e">
        <f>VLOOKUP($BS137,Raw!$C$1474:$N$1578,Prices!CE$35,0)</f>
        <v>#N/A</v>
      </c>
      <c r="CG137" t="s">
        <v>323</v>
      </c>
      <c r="CH137" s="14" t="s">
        <v>296</v>
      </c>
      <c r="CI137" s="15" t="e">
        <f>VLOOKUP($CG137,Raw!$C$1624:$N$1728,Prices!CI$35,0)</f>
        <v>#N/A</v>
      </c>
      <c r="CJ137" s="15" t="e">
        <f>VLOOKUP($CG137,Raw!$C$1624:$N$1728,Prices!CJ$35,0)</f>
        <v>#N/A</v>
      </c>
      <c r="CK137" s="15" t="e">
        <f>VLOOKUP($CG137,Raw!$C$1624:$N$1728,Prices!CK$35,0)</f>
        <v>#N/A</v>
      </c>
      <c r="CL137" s="15" t="e">
        <f>VLOOKUP($CG137,Raw!$C$1624:$N$1728,Prices!CL$35,0)</f>
        <v>#N/A</v>
      </c>
      <c r="CM137" s="15" t="e">
        <f>VLOOKUP($CG137,Raw!$C$1624:$N$1728,Prices!CM$35,0)</f>
        <v>#N/A</v>
      </c>
      <c r="CN137" s="15" t="e">
        <f>VLOOKUP($CG137,Raw!$C$1624:$N$1728,Prices!CN$35,0)</f>
        <v>#N/A</v>
      </c>
      <c r="CO137" s="15" t="e">
        <f>VLOOKUP($CG137,Raw!$C$1624:$N$1728,Prices!CO$35,0)</f>
        <v>#N/A</v>
      </c>
      <c r="CP137" s="15" t="e">
        <f>VLOOKUP($CG137,Raw!$C$1624:$N$1728,Prices!CP$35,0)</f>
        <v>#N/A</v>
      </c>
      <c r="CQ137" s="15" t="e">
        <f>VLOOKUP($CG137,Raw!$C$1624:$N$1728,Prices!CQ$35,0)</f>
        <v>#N/A</v>
      </c>
      <c r="CR137" s="15" t="e">
        <f>VLOOKUP($CG137,Raw!$C$1624:$N$1728,Prices!CR$35,0)</f>
        <v>#N/A</v>
      </c>
      <c r="CS137" s="15" t="e">
        <f>VLOOKUP($CG137,Raw!$C$1624:$N$1728,Prices!CS$35,0)</f>
        <v>#N/A</v>
      </c>
    </row>
    <row r="138" spans="2:97" x14ac:dyDescent="0.3"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O138" t="s">
        <v>178</v>
      </c>
      <c r="P138" s="14" t="s">
        <v>324</v>
      </c>
      <c r="Q138" s="15" t="e">
        <f>VLOOKUP($O138,Raw!$C$874:$N$978,Prices!Q$35,0)</f>
        <v>#N/A</v>
      </c>
      <c r="R138" s="15" t="e">
        <f>VLOOKUP($O138,Raw!$C$874:$N$978,Prices!R$35,0)</f>
        <v>#N/A</v>
      </c>
      <c r="S138" s="15" t="e">
        <f>VLOOKUP($O138,Raw!$C$874:$N$978,Prices!S$35,0)</f>
        <v>#N/A</v>
      </c>
      <c r="T138" s="15" t="e">
        <f>VLOOKUP($O138,Raw!$C$874:$N$978,Prices!T$35,0)</f>
        <v>#N/A</v>
      </c>
      <c r="U138" s="15" t="e">
        <f>VLOOKUP($O138,Raw!$C$874:$N$978,Prices!U$35,0)</f>
        <v>#N/A</v>
      </c>
      <c r="V138" s="15" t="e">
        <f>VLOOKUP($O138,Raw!$C$874:$N$978,Prices!V$35,0)</f>
        <v>#N/A</v>
      </c>
      <c r="W138" s="15" t="e">
        <f>VLOOKUP($O138,Raw!$C$874:$N$978,Prices!W$35,0)</f>
        <v>#N/A</v>
      </c>
      <c r="X138" s="15" t="e">
        <f>VLOOKUP($O138,Raw!$C$874:$N$978,Prices!X$35,0)</f>
        <v>#N/A</v>
      </c>
      <c r="Y138" s="15" t="e">
        <f>VLOOKUP($O138,Raw!$C$874:$N$978,Prices!Y$35,0)</f>
        <v>#N/A</v>
      </c>
      <c r="Z138" s="15" t="e">
        <f>VLOOKUP($O138,Raw!$C$874:$N$978,Prices!Z$35,0)</f>
        <v>#N/A</v>
      </c>
      <c r="AA138" s="15" t="e">
        <f>VLOOKUP($O138,Raw!$C$874:$N$978,Prices!AA$35,0)</f>
        <v>#N/A</v>
      </c>
      <c r="AC138" t="s">
        <v>178</v>
      </c>
      <c r="AD138" s="14" t="s">
        <v>324</v>
      </c>
      <c r="AE138" s="15" t="e">
        <f>VLOOKUP($AC138,Raw!$C$1024:$N$1128,Prices!AE$35,0)</f>
        <v>#N/A</v>
      </c>
      <c r="AF138" s="15" t="e">
        <f>VLOOKUP($AC138,Raw!$C$1024:$N$1128,Prices!AF$35,0)</f>
        <v>#N/A</v>
      </c>
      <c r="AG138" s="15" t="e">
        <f>VLOOKUP($AC138,Raw!$C$1024:$N$1128,Prices!AG$35,0)</f>
        <v>#N/A</v>
      </c>
      <c r="AH138" s="15" t="e">
        <f>VLOOKUP($AC138,Raw!$C$1024:$N$1128,Prices!AH$35,0)</f>
        <v>#N/A</v>
      </c>
      <c r="AI138" s="15" t="e">
        <f>VLOOKUP($AC138,Raw!$C$1024:$N$1128,Prices!AI$35,0)</f>
        <v>#N/A</v>
      </c>
      <c r="AJ138" s="15" t="e">
        <f>VLOOKUP($AC138,Raw!$C$1024:$N$1128,Prices!AJ$35,0)</f>
        <v>#N/A</v>
      </c>
      <c r="AK138" s="15" t="e">
        <f>VLOOKUP($AC138,Raw!$C$1024:$N$1128,Prices!AK$35,0)</f>
        <v>#N/A</v>
      </c>
      <c r="AL138" s="15" t="e">
        <f>VLOOKUP($AC138,Raw!$C$1024:$N$1128,Prices!AL$35,0)</f>
        <v>#N/A</v>
      </c>
      <c r="AM138" s="15" t="e">
        <f>VLOOKUP($AC138,Raw!$C$1024:$N$1128,Prices!AM$35,0)</f>
        <v>#N/A</v>
      </c>
      <c r="AN138" s="15" t="e">
        <f>VLOOKUP($AC138,Raw!$C$1024:$N$1128,Prices!AN$35,0)</f>
        <v>#N/A</v>
      </c>
      <c r="AO138" s="15" t="e">
        <f>VLOOKUP($AC138,Raw!$C$1024:$N$1128,Prices!AO$35,0)</f>
        <v>#N/A</v>
      </c>
      <c r="AQ138" t="s">
        <v>178</v>
      </c>
      <c r="AR138" s="14" t="s">
        <v>324</v>
      </c>
      <c r="AS138" s="15" t="e">
        <f>VLOOKUP($AQ138,Raw!$C$1174:$N$1278,Prices!AS$35,0)</f>
        <v>#N/A</v>
      </c>
      <c r="AT138" s="15" t="e">
        <f>VLOOKUP($AQ138,Raw!$C$1174:$N$1278,Prices!AT$35,0)</f>
        <v>#N/A</v>
      </c>
      <c r="AU138" s="15" t="e">
        <f>VLOOKUP($AQ138,Raw!$C$1174:$N$1278,Prices!AU$35,0)</f>
        <v>#N/A</v>
      </c>
      <c r="AV138" s="15" t="e">
        <f>VLOOKUP($AQ138,Raw!$C$1174:$N$1278,Prices!AV$35,0)</f>
        <v>#N/A</v>
      </c>
      <c r="AW138" s="15" t="e">
        <f>VLOOKUP($AQ138,Raw!$C$1174:$N$1278,Prices!AW$35,0)</f>
        <v>#N/A</v>
      </c>
      <c r="AX138" s="15" t="e">
        <f>VLOOKUP($AQ138,Raw!$C$1174:$N$1278,Prices!AX$35,0)</f>
        <v>#N/A</v>
      </c>
      <c r="AY138" s="15" t="e">
        <f>VLOOKUP($AQ138,Raw!$C$1174:$N$1278,Prices!AY$35,0)</f>
        <v>#N/A</v>
      </c>
      <c r="AZ138" s="15" t="e">
        <f>VLOOKUP($AQ138,Raw!$C$1174:$N$1278,Prices!AZ$35,0)</f>
        <v>#N/A</v>
      </c>
      <c r="BA138" s="15" t="e">
        <f>VLOOKUP($AQ138,Raw!$C$1174:$N$1278,Prices!BA$35,0)</f>
        <v>#N/A</v>
      </c>
      <c r="BB138" s="15" t="e">
        <f>VLOOKUP($AQ138,Raw!$C$1174:$N$1278,Prices!BB$35,0)</f>
        <v>#N/A</v>
      </c>
      <c r="BC138" s="15" t="e">
        <f>VLOOKUP($AQ138,Raw!$C$1174:$N$1278,Prices!BC$35,0)</f>
        <v>#N/A</v>
      </c>
      <c r="BE138" t="s">
        <v>178</v>
      </c>
      <c r="BF138" s="14" t="s">
        <v>324</v>
      </c>
      <c r="BG138" s="15" t="e">
        <f>VLOOKUP($BE138,Raw!$C$1324:$N$1428,Prices!BG$35,0)</f>
        <v>#N/A</v>
      </c>
      <c r="BH138" s="15" t="e">
        <f>VLOOKUP($BE138,Raw!$C$1324:$N$1428,Prices!BH$35,0)</f>
        <v>#N/A</v>
      </c>
      <c r="BI138" s="15" t="e">
        <f>VLOOKUP($BE138,Raw!$C$1324:$N$1428,Prices!BI$35,0)</f>
        <v>#N/A</v>
      </c>
      <c r="BJ138" s="15" t="e">
        <f>VLOOKUP($BE138,Raw!$C$1324:$N$1428,Prices!BJ$35,0)</f>
        <v>#N/A</v>
      </c>
      <c r="BK138" s="15" t="e">
        <f>VLOOKUP($BE138,Raw!$C$1324:$N$1428,Prices!BK$35,0)</f>
        <v>#N/A</v>
      </c>
      <c r="BL138" s="15" t="e">
        <f>VLOOKUP($BE138,Raw!$C$1324:$N$1428,Prices!BL$35,0)</f>
        <v>#N/A</v>
      </c>
      <c r="BM138" s="15" t="e">
        <f>VLOOKUP($BE138,Raw!$C$1324:$N$1428,Prices!BM$35,0)</f>
        <v>#N/A</v>
      </c>
      <c r="BN138" s="15" t="e">
        <f>VLOOKUP($BE138,Raw!$C$1324:$N$1428,Prices!BN$35,0)</f>
        <v>#N/A</v>
      </c>
      <c r="BO138" s="15" t="e">
        <f>VLOOKUP($BE138,Raw!$C$1324:$N$1428,Prices!BO$35,0)</f>
        <v>#N/A</v>
      </c>
      <c r="BP138" s="15" t="e">
        <f>VLOOKUP($BE138,Raw!$C$1324:$N$1428,Prices!BP$35,0)</f>
        <v>#N/A</v>
      </c>
      <c r="BQ138" s="15" t="e">
        <f>VLOOKUP($BE138,Raw!$C$1324:$N$1428,Prices!BQ$35,0)</f>
        <v>#N/A</v>
      </c>
      <c r="BS138" t="s">
        <v>178</v>
      </c>
      <c r="BT138" s="14" t="s">
        <v>324</v>
      </c>
      <c r="BU138" s="15" t="e">
        <f>VLOOKUP($BS138,Raw!$C$1474:$N$1578,Prices!BU$35,0)</f>
        <v>#N/A</v>
      </c>
      <c r="BV138" s="15" t="e">
        <f>VLOOKUP($BS138,Raw!$C$1474:$N$1578,Prices!BV$35,0)</f>
        <v>#N/A</v>
      </c>
      <c r="BW138" s="15" t="e">
        <f>VLOOKUP($BS138,Raw!$C$1474:$N$1578,Prices!BW$35,0)</f>
        <v>#N/A</v>
      </c>
      <c r="BX138" s="15" t="e">
        <f>VLOOKUP($BS138,Raw!$C$1474:$N$1578,Prices!BX$35,0)</f>
        <v>#N/A</v>
      </c>
      <c r="BY138" s="15" t="e">
        <f>VLOOKUP($BS138,Raw!$C$1474:$N$1578,Prices!BY$35,0)</f>
        <v>#N/A</v>
      </c>
      <c r="BZ138" s="15" t="e">
        <f>VLOOKUP($BS138,Raw!$C$1474:$N$1578,Prices!BZ$35,0)</f>
        <v>#N/A</v>
      </c>
      <c r="CA138" s="15" t="e">
        <f>VLOOKUP($BS138,Raw!$C$1474:$N$1578,Prices!CA$35,0)</f>
        <v>#N/A</v>
      </c>
      <c r="CB138" s="15" t="e">
        <f>VLOOKUP($BS138,Raw!$C$1474:$N$1578,Prices!CB$35,0)</f>
        <v>#N/A</v>
      </c>
      <c r="CC138" s="15" t="e">
        <f>VLOOKUP($BS138,Raw!$C$1474:$N$1578,Prices!CC$35,0)</f>
        <v>#N/A</v>
      </c>
      <c r="CD138" s="15" t="e">
        <f>VLOOKUP($BS138,Raw!$C$1474:$N$1578,Prices!CD$35,0)</f>
        <v>#N/A</v>
      </c>
      <c r="CE138" s="15" t="e">
        <f>VLOOKUP($BS138,Raw!$C$1474:$N$1578,Prices!CE$35,0)</f>
        <v>#N/A</v>
      </c>
      <c r="CG138" t="s">
        <v>178</v>
      </c>
      <c r="CH138" s="14" t="s">
        <v>324</v>
      </c>
      <c r="CI138" s="15" t="e">
        <f>VLOOKUP($CG138,Raw!$C$1624:$N$1728,Prices!CI$35,0)</f>
        <v>#N/A</v>
      </c>
      <c r="CJ138" s="15" t="e">
        <f>VLOOKUP($CG138,Raw!$C$1624:$N$1728,Prices!CJ$35,0)</f>
        <v>#N/A</v>
      </c>
      <c r="CK138" s="15" t="e">
        <f>VLOOKUP($CG138,Raw!$C$1624:$N$1728,Prices!CK$35,0)</f>
        <v>#N/A</v>
      </c>
      <c r="CL138" s="15" t="e">
        <f>VLOOKUP($CG138,Raw!$C$1624:$N$1728,Prices!CL$35,0)</f>
        <v>#N/A</v>
      </c>
      <c r="CM138" s="15" t="e">
        <f>VLOOKUP($CG138,Raw!$C$1624:$N$1728,Prices!CM$35,0)</f>
        <v>#N/A</v>
      </c>
      <c r="CN138" s="15" t="e">
        <f>VLOOKUP($CG138,Raw!$C$1624:$N$1728,Prices!CN$35,0)</f>
        <v>#N/A</v>
      </c>
      <c r="CO138" s="15" t="e">
        <f>VLOOKUP($CG138,Raw!$C$1624:$N$1728,Prices!CO$35,0)</f>
        <v>#N/A</v>
      </c>
      <c r="CP138" s="15" t="e">
        <f>VLOOKUP($CG138,Raw!$C$1624:$N$1728,Prices!CP$35,0)</f>
        <v>#N/A</v>
      </c>
      <c r="CQ138" s="15" t="e">
        <f>VLOOKUP($CG138,Raw!$C$1624:$N$1728,Prices!CQ$35,0)</f>
        <v>#N/A</v>
      </c>
      <c r="CR138" s="15" t="e">
        <f>VLOOKUP($CG138,Raw!$C$1624:$N$1728,Prices!CR$35,0)</f>
        <v>#N/A</v>
      </c>
      <c r="CS138" s="15" t="e">
        <f>VLOOKUP($CG138,Raw!$C$1624:$N$1728,Prices!CS$35,0)</f>
        <v>#N/A</v>
      </c>
    </row>
    <row r="139" spans="2:97" x14ac:dyDescent="0.3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O139" t="s">
        <v>179</v>
      </c>
      <c r="P139" s="12" t="s">
        <v>300</v>
      </c>
      <c r="Q139" s="13" t="e">
        <f>VLOOKUP($O139,Raw!$C$874:$N$978,Prices!Q$35,0)</f>
        <v>#N/A</v>
      </c>
      <c r="R139" s="13" t="e">
        <f>VLOOKUP($O139,Raw!$C$874:$N$978,Prices!R$35,0)</f>
        <v>#N/A</v>
      </c>
      <c r="S139" s="13" t="e">
        <f>VLOOKUP($O139,Raw!$C$874:$N$978,Prices!S$35,0)</f>
        <v>#N/A</v>
      </c>
      <c r="T139" s="13" t="e">
        <f>VLOOKUP($O139,Raw!$C$874:$N$978,Prices!T$35,0)</f>
        <v>#N/A</v>
      </c>
      <c r="U139" s="13" t="e">
        <f>VLOOKUP($O139,Raw!$C$874:$N$978,Prices!U$35,0)</f>
        <v>#N/A</v>
      </c>
      <c r="V139" s="13" t="e">
        <f>VLOOKUP($O139,Raw!$C$874:$N$978,Prices!V$35,0)</f>
        <v>#N/A</v>
      </c>
      <c r="W139" s="13" t="e">
        <f>VLOOKUP($O139,Raw!$C$874:$N$978,Prices!W$35,0)</f>
        <v>#N/A</v>
      </c>
      <c r="X139" s="13" t="e">
        <f>VLOOKUP($O139,Raw!$C$874:$N$978,Prices!X$35,0)</f>
        <v>#N/A</v>
      </c>
      <c r="Y139" s="13" t="e">
        <f>VLOOKUP($O139,Raw!$C$874:$N$978,Prices!Y$35,0)</f>
        <v>#N/A</v>
      </c>
      <c r="Z139" s="13" t="e">
        <f>VLOOKUP($O139,Raw!$C$874:$N$978,Prices!Z$35,0)</f>
        <v>#N/A</v>
      </c>
      <c r="AA139" s="13" t="e">
        <f>VLOOKUP($O139,Raw!$C$874:$N$978,Prices!AA$35,0)</f>
        <v>#N/A</v>
      </c>
      <c r="AC139" t="s">
        <v>179</v>
      </c>
      <c r="AD139" s="12" t="s">
        <v>300</v>
      </c>
      <c r="AE139" s="13" t="e">
        <f>VLOOKUP($AC139,Raw!$C$1024:$N$1128,Prices!AE$35,0)</f>
        <v>#N/A</v>
      </c>
      <c r="AF139" s="13" t="e">
        <f>VLOOKUP($AC139,Raw!$C$1024:$N$1128,Prices!AF$35,0)</f>
        <v>#N/A</v>
      </c>
      <c r="AG139" s="13" t="e">
        <f>VLOOKUP($AC139,Raw!$C$1024:$N$1128,Prices!AG$35,0)</f>
        <v>#N/A</v>
      </c>
      <c r="AH139" s="13" t="e">
        <f>VLOOKUP($AC139,Raw!$C$1024:$N$1128,Prices!AH$35,0)</f>
        <v>#N/A</v>
      </c>
      <c r="AI139" s="13" t="e">
        <f>VLOOKUP($AC139,Raw!$C$1024:$N$1128,Prices!AI$35,0)</f>
        <v>#N/A</v>
      </c>
      <c r="AJ139" s="13" t="e">
        <f>VLOOKUP($AC139,Raw!$C$1024:$N$1128,Prices!AJ$35,0)</f>
        <v>#N/A</v>
      </c>
      <c r="AK139" s="13" t="e">
        <f>VLOOKUP($AC139,Raw!$C$1024:$N$1128,Prices!AK$35,0)</f>
        <v>#N/A</v>
      </c>
      <c r="AL139" s="13" t="e">
        <f>VLOOKUP($AC139,Raw!$C$1024:$N$1128,Prices!AL$35,0)</f>
        <v>#N/A</v>
      </c>
      <c r="AM139" s="13" t="e">
        <f>VLOOKUP($AC139,Raw!$C$1024:$N$1128,Prices!AM$35,0)</f>
        <v>#N/A</v>
      </c>
      <c r="AN139" s="13" t="e">
        <f>VLOOKUP($AC139,Raw!$C$1024:$N$1128,Prices!AN$35,0)</f>
        <v>#N/A</v>
      </c>
      <c r="AO139" s="13" t="e">
        <f>VLOOKUP($AC139,Raw!$C$1024:$N$1128,Prices!AO$35,0)</f>
        <v>#N/A</v>
      </c>
      <c r="AQ139" t="s">
        <v>179</v>
      </c>
      <c r="AR139" s="12" t="s">
        <v>300</v>
      </c>
      <c r="AS139" s="13" t="e">
        <f>VLOOKUP($AQ139,Raw!$C$1174:$N$1278,Prices!AS$35,0)</f>
        <v>#N/A</v>
      </c>
      <c r="AT139" s="13" t="e">
        <f>VLOOKUP($AQ139,Raw!$C$1174:$N$1278,Prices!AT$35,0)</f>
        <v>#N/A</v>
      </c>
      <c r="AU139" s="13" t="e">
        <f>VLOOKUP($AQ139,Raw!$C$1174:$N$1278,Prices!AU$35,0)</f>
        <v>#N/A</v>
      </c>
      <c r="AV139" s="13" t="e">
        <f>VLOOKUP($AQ139,Raw!$C$1174:$N$1278,Prices!AV$35,0)</f>
        <v>#N/A</v>
      </c>
      <c r="AW139" s="13" t="e">
        <f>VLOOKUP($AQ139,Raw!$C$1174:$N$1278,Prices!AW$35,0)</f>
        <v>#N/A</v>
      </c>
      <c r="AX139" s="13" t="e">
        <f>VLOOKUP($AQ139,Raw!$C$1174:$N$1278,Prices!AX$35,0)</f>
        <v>#N/A</v>
      </c>
      <c r="AY139" s="13" t="e">
        <f>VLOOKUP($AQ139,Raw!$C$1174:$N$1278,Prices!AY$35,0)</f>
        <v>#N/A</v>
      </c>
      <c r="AZ139" s="13" t="e">
        <f>VLOOKUP($AQ139,Raw!$C$1174:$N$1278,Prices!AZ$35,0)</f>
        <v>#N/A</v>
      </c>
      <c r="BA139" s="13" t="e">
        <f>VLOOKUP($AQ139,Raw!$C$1174:$N$1278,Prices!BA$35,0)</f>
        <v>#N/A</v>
      </c>
      <c r="BB139" s="13" t="e">
        <f>VLOOKUP($AQ139,Raw!$C$1174:$N$1278,Prices!BB$35,0)</f>
        <v>#N/A</v>
      </c>
      <c r="BC139" s="13" t="e">
        <f>VLOOKUP($AQ139,Raw!$C$1174:$N$1278,Prices!BC$35,0)</f>
        <v>#N/A</v>
      </c>
      <c r="BE139" t="s">
        <v>179</v>
      </c>
      <c r="BF139" s="12" t="s">
        <v>300</v>
      </c>
      <c r="BG139" s="13" t="e">
        <f>VLOOKUP($BE139,Raw!$C$1324:$N$1428,Prices!BG$35,0)</f>
        <v>#N/A</v>
      </c>
      <c r="BH139" s="13" t="e">
        <f>VLOOKUP($BE139,Raw!$C$1324:$N$1428,Prices!BH$35,0)</f>
        <v>#N/A</v>
      </c>
      <c r="BI139" s="13" t="e">
        <f>VLOOKUP($BE139,Raw!$C$1324:$N$1428,Prices!BI$35,0)</f>
        <v>#N/A</v>
      </c>
      <c r="BJ139" s="13" t="e">
        <f>VLOOKUP($BE139,Raw!$C$1324:$N$1428,Prices!BJ$35,0)</f>
        <v>#N/A</v>
      </c>
      <c r="BK139" s="13" t="e">
        <f>VLOOKUP($BE139,Raw!$C$1324:$N$1428,Prices!BK$35,0)</f>
        <v>#N/A</v>
      </c>
      <c r="BL139" s="13" t="e">
        <f>VLOOKUP($BE139,Raw!$C$1324:$N$1428,Prices!BL$35,0)</f>
        <v>#N/A</v>
      </c>
      <c r="BM139" s="13" t="e">
        <f>VLOOKUP($BE139,Raw!$C$1324:$N$1428,Prices!BM$35,0)</f>
        <v>#N/A</v>
      </c>
      <c r="BN139" s="13" t="e">
        <f>VLOOKUP($BE139,Raw!$C$1324:$N$1428,Prices!BN$35,0)</f>
        <v>#N/A</v>
      </c>
      <c r="BO139" s="13" t="e">
        <f>VLOOKUP($BE139,Raw!$C$1324:$N$1428,Prices!BO$35,0)</f>
        <v>#N/A</v>
      </c>
      <c r="BP139" s="13" t="e">
        <f>VLOOKUP($BE139,Raw!$C$1324:$N$1428,Prices!BP$35,0)</f>
        <v>#N/A</v>
      </c>
      <c r="BQ139" s="13" t="e">
        <f>VLOOKUP($BE139,Raw!$C$1324:$N$1428,Prices!BQ$35,0)</f>
        <v>#N/A</v>
      </c>
      <c r="BS139" t="s">
        <v>179</v>
      </c>
      <c r="BT139" s="12" t="s">
        <v>300</v>
      </c>
      <c r="BU139" s="13" t="e">
        <f>VLOOKUP($BS139,Raw!$C$1474:$N$1578,Prices!BU$35,0)</f>
        <v>#N/A</v>
      </c>
      <c r="BV139" s="13" t="e">
        <f>VLOOKUP($BS139,Raw!$C$1474:$N$1578,Prices!BV$35,0)</f>
        <v>#N/A</v>
      </c>
      <c r="BW139" s="13" t="e">
        <f>VLOOKUP($BS139,Raw!$C$1474:$N$1578,Prices!BW$35,0)</f>
        <v>#N/A</v>
      </c>
      <c r="BX139" s="13" t="e">
        <f>VLOOKUP($BS139,Raw!$C$1474:$N$1578,Prices!BX$35,0)</f>
        <v>#N/A</v>
      </c>
      <c r="BY139" s="13" t="e">
        <f>VLOOKUP($BS139,Raw!$C$1474:$N$1578,Prices!BY$35,0)</f>
        <v>#N/A</v>
      </c>
      <c r="BZ139" s="13" t="e">
        <f>VLOOKUP($BS139,Raw!$C$1474:$N$1578,Prices!BZ$35,0)</f>
        <v>#N/A</v>
      </c>
      <c r="CA139" s="13" t="e">
        <f>VLOOKUP($BS139,Raw!$C$1474:$N$1578,Prices!CA$35,0)</f>
        <v>#N/A</v>
      </c>
      <c r="CB139" s="13" t="e">
        <f>VLOOKUP($BS139,Raw!$C$1474:$N$1578,Prices!CB$35,0)</f>
        <v>#N/A</v>
      </c>
      <c r="CC139" s="13" t="e">
        <f>VLOOKUP($BS139,Raw!$C$1474:$N$1578,Prices!CC$35,0)</f>
        <v>#N/A</v>
      </c>
      <c r="CD139" s="13" t="e">
        <f>VLOOKUP($BS139,Raw!$C$1474:$N$1578,Prices!CD$35,0)</f>
        <v>#N/A</v>
      </c>
      <c r="CE139" s="13" t="e">
        <f>VLOOKUP($BS139,Raw!$C$1474:$N$1578,Prices!CE$35,0)</f>
        <v>#N/A</v>
      </c>
      <c r="CG139" t="s">
        <v>179</v>
      </c>
      <c r="CH139" s="12" t="s">
        <v>300</v>
      </c>
      <c r="CI139" s="13" t="e">
        <f>VLOOKUP($CG139,Raw!$C$1624:$N$1728,Prices!CI$35,0)</f>
        <v>#N/A</v>
      </c>
      <c r="CJ139" s="13" t="e">
        <f>VLOOKUP($CG139,Raw!$C$1624:$N$1728,Prices!CJ$35,0)</f>
        <v>#N/A</v>
      </c>
      <c r="CK139" s="13" t="e">
        <f>VLOOKUP($CG139,Raw!$C$1624:$N$1728,Prices!CK$35,0)</f>
        <v>#N/A</v>
      </c>
      <c r="CL139" s="13" t="e">
        <f>VLOOKUP($CG139,Raw!$C$1624:$N$1728,Prices!CL$35,0)</f>
        <v>#N/A</v>
      </c>
      <c r="CM139" s="13" t="e">
        <f>VLOOKUP($CG139,Raw!$C$1624:$N$1728,Prices!CM$35,0)</f>
        <v>#N/A</v>
      </c>
      <c r="CN139" s="13" t="e">
        <f>VLOOKUP($CG139,Raw!$C$1624:$N$1728,Prices!CN$35,0)</f>
        <v>#N/A</v>
      </c>
      <c r="CO139" s="13" t="e">
        <f>VLOOKUP($CG139,Raw!$C$1624:$N$1728,Prices!CO$35,0)</f>
        <v>#N/A</v>
      </c>
      <c r="CP139" s="13" t="e">
        <f>VLOOKUP($CG139,Raw!$C$1624:$N$1728,Prices!CP$35,0)</f>
        <v>#N/A</v>
      </c>
      <c r="CQ139" s="13" t="e">
        <f>VLOOKUP($CG139,Raw!$C$1624:$N$1728,Prices!CQ$35,0)</f>
        <v>#N/A</v>
      </c>
      <c r="CR139" s="13" t="e">
        <f>VLOOKUP($CG139,Raw!$C$1624:$N$1728,Prices!CR$35,0)</f>
        <v>#N/A</v>
      </c>
      <c r="CS139" s="13" t="e">
        <f>VLOOKUP($CG139,Raw!$C$1624:$N$1728,Prices!CS$35,0)</f>
        <v>#N/A</v>
      </c>
    </row>
    <row r="140" spans="2:97" x14ac:dyDescent="0.3"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O140" t="s">
        <v>325</v>
      </c>
      <c r="P140" s="14" t="s">
        <v>326</v>
      </c>
      <c r="Q140" s="15" t="e">
        <f>VLOOKUP($O140,Raw!$C$874:$N$978,Prices!Q$35,0)</f>
        <v>#N/A</v>
      </c>
      <c r="R140" s="15" t="e">
        <f>VLOOKUP($O140,Raw!$C$874:$N$978,Prices!R$35,0)</f>
        <v>#N/A</v>
      </c>
      <c r="S140" s="15" t="e">
        <f>VLOOKUP($O140,Raw!$C$874:$N$978,Prices!S$35,0)</f>
        <v>#N/A</v>
      </c>
      <c r="T140" s="15" t="e">
        <f>VLOOKUP($O140,Raw!$C$874:$N$978,Prices!T$35,0)</f>
        <v>#N/A</v>
      </c>
      <c r="U140" s="15" t="e">
        <f>VLOOKUP($O140,Raw!$C$874:$N$978,Prices!U$35,0)</f>
        <v>#N/A</v>
      </c>
      <c r="V140" s="15" t="e">
        <f>VLOOKUP($O140,Raw!$C$874:$N$978,Prices!V$35,0)</f>
        <v>#N/A</v>
      </c>
      <c r="W140" s="15" t="e">
        <f>VLOOKUP($O140,Raw!$C$874:$N$978,Prices!W$35,0)</f>
        <v>#N/A</v>
      </c>
      <c r="X140" s="15" t="e">
        <f>VLOOKUP($O140,Raw!$C$874:$N$978,Prices!X$35,0)</f>
        <v>#N/A</v>
      </c>
      <c r="Y140" s="15" t="e">
        <f>VLOOKUP($O140,Raw!$C$874:$N$978,Prices!Y$35,0)</f>
        <v>#N/A</v>
      </c>
      <c r="Z140" s="15" t="e">
        <f>VLOOKUP($O140,Raw!$C$874:$N$978,Prices!Z$35,0)</f>
        <v>#N/A</v>
      </c>
      <c r="AA140" s="15" t="e">
        <f>VLOOKUP($O140,Raw!$C$874:$N$978,Prices!AA$35,0)</f>
        <v>#N/A</v>
      </c>
      <c r="AC140" t="s">
        <v>325</v>
      </c>
      <c r="AD140" s="14" t="s">
        <v>326</v>
      </c>
      <c r="AE140" s="15" t="e">
        <f>VLOOKUP($AC140,Raw!$C$1024:$N$1128,Prices!AE$35,0)</f>
        <v>#N/A</v>
      </c>
      <c r="AF140" s="15" t="e">
        <f>VLOOKUP($AC140,Raw!$C$1024:$N$1128,Prices!AF$35,0)</f>
        <v>#N/A</v>
      </c>
      <c r="AG140" s="15" t="e">
        <f>VLOOKUP($AC140,Raw!$C$1024:$N$1128,Prices!AG$35,0)</f>
        <v>#N/A</v>
      </c>
      <c r="AH140" s="15" t="e">
        <f>VLOOKUP($AC140,Raw!$C$1024:$N$1128,Prices!AH$35,0)</f>
        <v>#N/A</v>
      </c>
      <c r="AI140" s="15" t="e">
        <f>VLOOKUP($AC140,Raw!$C$1024:$N$1128,Prices!AI$35,0)</f>
        <v>#N/A</v>
      </c>
      <c r="AJ140" s="15" t="e">
        <f>VLOOKUP($AC140,Raw!$C$1024:$N$1128,Prices!AJ$35,0)</f>
        <v>#N/A</v>
      </c>
      <c r="AK140" s="15" t="e">
        <f>VLOOKUP($AC140,Raw!$C$1024:$N$1128,Prices!AK$35,0)</f>
        <v>#N/A</v>
      </c>
      <c r="AL140" s="15" t="e">
        <f>VLOOKUP($AC140,Raw!$C$1024:$N$1128,Prices!AL$35,0)</f>
        <v>#N/A</v>
      </c>
      <c r="AM140" s="15" t="e">
        <f>VLOOKUP($AC140,Raw!$C$1024:$N$1128,Prices!AM$35,0)</f>
        <v>#N/A</v>
      </c>
      <c r="AN140" s="15" t="e">
        <f>VLOOKUP($AC140,Raw!$C$1024:$N$1128,Prices!AN$35,0)</f>
        <v>#N/A</v>
      </c>
      <c r="AO140" s="15" t="e">
        <f>VLOOKUP($AC140,Raw!$C$1024:$N$1128,Prices!AO$35,0)</f>
        <v>#N/A</v>
      </c>
      <c r="AQ140" t="s">
        <v>325</v>
      </c>
      <c r="AR140" s="14" t="s">
        <v>326</v>
      </c>
      <c r="AS140" s="15" t="e">
        <f>VLOOKUP($AQ140,Raw!$C$1174:$N$1278,Prices!AS$35,0)</f>
        <v>#N/A</v>
      </c>
      <c r="AT140" s="15" t="e">
        <f>VLOOKUP($AQ140,Raw!$C$1174:$N$1278,Prices!AT$35,0)</f>
        <v>#N/A</v>
      </c>
      <c r="AU140" s="15" t="e">
        <f>VLOOKUP($AQ140,Raw!$C$1174:$N$1278,Prices!AU$35,0)</f>
        <v>#N/A</v>
      </c>
      <c r="AV140" s="15" t="e">
        <f>VLOOKUP($AQ140,Raw!$C$1174:$N$1278,Prices!AV$35,0)</f>
        <v>#N/A</v>
      </c>
      <c r="AW140" s="15" t="e">
        <f>VLOOKUP($AQ140,Raw!$C$1174:$N$1278,Prices!AW$35,0)</f>
        <v>#N/A</v>
      </c>
      <c r="AX140" s="15" t="e">
        <f>VLOOKUP($AQ140,Raw!$C$1174:$N$1278,Prices!AX$35,0)</f>
        <v>#N/A</v>
      </c>
      <c r="AY140" s="15" t="e">
        <f>VLOOKUP($AQ140,Raw!$C$1174:$N$1278,Prices!AY$35,0)</f>
        <v>#N/A</v>
      </c>
      <c r="AZ140" s="15" t="e">
        <f>VLOOKUP($AQ140,Raw!$C$1174:$N$1278,Prices!AZ$35,0)</f>
        <v>#N/A</v>
      </c>
      <c r="BA140" s="15" t="e">
        <f>VLOOKUP($AQ140,Raw!$C$1174:$N$1278,Prices!BA$35,0)</f>
        <v>#N/A</v>
      </c>
      <c r="BB140" s="15" t="e">
        <f>VLOOKUP($AQ140,Raw!$C$1174:$N$1278,Prices!BB$35,0)</f>
        <v>#N/A</v>
      </c>
      <c r="BC140" s="15" t="e">
        <f>VLOOKUP($AQ140,Raw!$C$1174:$N$1278,Prices!BC$35,0)</f>
        <v>#N/A</v>
      </c>
      <c r="BE140" t="s">
        <v>325</v>
      </c>
      <c r="BF140" s="14" t="s">
        <v>326</v>
      </c>
      <c r="BG140" s="15" t="e">
        <f>VLOOKUP($BE140,Raw!$C$1324:$N$1428,Prices!BG$35,0)</f>
        <v>#N/A</v>
      </c>
      <c r="BH140" s="15" t="e">
        <f>VLOOKUP($BE140,Raw!$C$1324:$N$1428,Prices!BH$35,0)</f>
        <v>#N/A</v>
      </c>
      <c r="BI140" s="15" t="e">
        <f>VLOOKUP($BE140,Raw!$C$1324:$N$1428,Prices!BI$35,0)</f>
        <v>#N/A</v>
      </c>
      <c r="BJ140" s="15" t="e">
        <f>VLOOKUP($BE140,Raw!$C$1324:$N$1428,Prices!BJ$35,0)</f>
        <v>#N/A</v>
      </c>
      <c r="BK140" s="15" t="e">
        <f>VLOOKUP($BE140,Raw!$C$1324:$N$1428,Prices!BK$35,0)</f>
        <v>#N/A</v>
      </c>
      <c r="BL140" s="15" t="e">
        <f>VLOOKUP($BE140,Raw!$C$1324:$N$1428,Prices!BL$35,0)</f>
        <v>#N/A</v>
      </c>
      <c r="BM140" s="15" t="e">
        <f>VLOOKUP($BE140,Raw!$C$1324:$N$1428,Prices!BM$35,0)</f>
        <v>#N/A</v>
      </c>
      <c r="BN140" s="15" t="e">
        <f>VLOOKUP($BE140,Raw!$C$1324:$N$1428,Prices!BN$35,0)</f>
        <v>#N/A</v>
      </c>
      <c r="BO140" s="15" t="e">
        <f>VLOOKUP($BE140,Raw!$C$1324:$N$1428,Prices!BO$35,0)</f>
        <v>#N/A</v>
      </c>
      <c r="BP140" s="15" t="e">
        <f>VLOOKUP($BE140,Raw!$C$1324:$N$1428,Prices!BP$35,0)</f>
        <v>#N/A</v>
      </c>
      <c r="BQ140" s="15" t="e">
        <f>VLOOKUP($BE140,Raw!$C$1324:$N$1428,Prices!BQ$35,0)</f>
        <v>#N/A</v>
      </c>
      <c r="BS140" t="s">
        <v>325</v>
      </c>
      <c r="BT140" s="14" t="s">
        <v>326</v>
      </c>
      <c r="BU140" s="15" t="e">
        <f>VLOOKUP($BS140,Raw!$C$1474:$N$1578,Prices!BU$35,0)</f>
        <v>#N/A</v>
      </c>
      <c r="BV140" s="15" t="e">
        <f>VLOOKUP($BS140,Raw!$C$1474:$N$1578,Prices!BV$35,0)</f>
        <v>#N/A</v>
      </c>
      <c r="BW140" s="15" t="e">
        <f>VLOOKUP($BS140,Raw!$C$1474:$N$1578,Prices!BW$35,0)</f>
        <v>#N/A</v>
      </c>
      <c r="BX140" s="15" t="e">
        <f>VLOOKUP($BS140,Raw!$C$1474:$N$1578,Prices!BX$35,0)</f>
        <v>#N/A</v>
      </c>
      <c r="BY140" s="15" t="e">
        <f>VLOOKUP($BS140,Raw!$C$1474:$N$1578,Prices!BY$35,0)</f>
        <v>#N/A</v>
      </c>
      <c r="BZ140" s="15" t="e">
        <f>VLOOKUP($BS140,Raw!$C$1474:$N$1578,Prices!BZ$35,0)</f>
        <v>#N/A</v>
      </c>
      <c r="CA140" s="15" t="e">
        <f>VLOOKUP($BS140,Raw!$C$1474:$N$1578,Prices!CA$35,0)</f>
        <v>#N/A</v>
      </c>
      <c r="CB140" s="15" t="e">
        <f>VLOOKUP($BS140,Raw!$C$1474:$N$1578,Prices!CB$35,0)</f>
        <v>#N/A</v>
      </c>
      <c r="CC140" s="15" t="e">
        <f>VLOOKUP($BS140,Raw!$C$1474:$N$1578,Prices!CC$35,0)</f>
        <v>#N/A</v>
      </c>
      <c r="CD140" s="15" t="e">
        <f>VLOOKUP($BS140,Raw!$C$1474:$N$1578,Prices!CD$35,0)</f>
        <v>#N/A</v>
      </c>
      <c r="CE140" s="15" t="e">
        <f>VLOOKUP($BS140,Raw!$C$1474:$N$1578,Prices!CE$35,0)</f>
        <v>#N/A</v>
      </c>
      <c r="CG140" t="s">
        <v>325</v>
      </c>
      <c r="CH140" s="14" t="s">
        <v>326</v>
      </c>
      <c r="CI140" s="15" t="e">
        <f>VLOOKUP($CG140,Raw!$C$1624:$N$1728,Prices!CI$35,0)</f>
        <v>#N/A</v>
      </c>
      <c r="CJ140" s="15" t="e">
        <f>VLOOKUP($CG140,Raw!$C$1624:$N$1728,Prices!CJ$35,0)</f>
        <v>#N/A</v>
      </c>
      <c r="CK140" s="15" t="e">
        <f>VLOOKUP($CG140,Raw!$C$1624:$N$1728,Prices!CK$35,0)</f>
        <v>#N/A</v>
      </c>
      <c r="CL140" s="15" t="e">
        <f>VLOOKUP($CG140,Raw!$C$1624:$N$1728,Prices!CL$35,0)</f>
        <v>#N/A</v>
      </c>
      <c r="CM140" s="15" t="e">
        <f>VLOOKUP($CG140,Raw!$C$1624:$N$1728,Prices!CM$35,0)</f>
        <v>#N/A</v>
      </c>
      <c r="CN140" s="15" t="e">
        <f>VLOOKUP($CG140,Raw!$C$1624:$N$1728,Prices!CN$35,0)</f>
        <v>#N/A</v>
      </c>
      <c r="CO140" s="15" t="e">
        <f>VLOOKUP($CG140,Raw!$C$1624:$N$1728,Prices!CO$35,0)</f>
        <v>#N/A</v>
      </c>
      <c r="CP140" s="15" t="e">
        <f>VLOOKUP($CG140,Raw!$C$1624:$N$1728,Prices!CP$35,0)</f>
        <v>#N/A</v>
      </c>
      <c r="CQ140" s="15" t="e">
        <f>VLOOKUP($CG140,Raw!$C$1624:$N$1728,Prices!CQ$35,0)</f>
        <v>#N/A</v>
      </c>
      <c r="CR140" s="15" t="e">
        <f>VLOOKUP($CG140,Raw!$C$1624:$N$1728,Prices!CR$35,0)</f>
        <v>#N/A</v>
      </c>
      <c r="CS140" s="15" t="e">
        <f>VLOOKUP($CG140,Raw!$C$1624:$N$1728,Prices!CS$35,0)</f>
        <v>#N/A</v>
      </c>
    </row>
    <row r="141" spans="2:97" x14ac:dyDescent="0.3"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O141" t="s">
        <v>327</v>
      </c>
      <c r="P141" s="14" t="s">
        <v>304</v>
      </c>
      <c r="Q141" s="15" t="e">
        <f>VLOOKUP($O141,Raw!$C$874:$N$978,Prices!Q$35,0)</f>
        <v>#N/A</v>
      </c>
      <c r="R141" s="15" t="e">
        <f>VLOOKUP($O141,Raw!$C$874:$N$978,Prices!R$35,0)</f>
        <v>#N/A</v>
      </c>
      <c r="S141" s="15" t="e">
        <f>VLOOKUP($O141,Raw!$C$874:$N$978,Prices!S$35,0)</f>
        <v>#N/A</v>
      </c>
      <c r="T141" s="15" t="e">
        <f>VLOOKUP($O141,Raw!$C$874:$N$978,Prices!T$35,0)</f>
        <v>#N/A</v>
      </c>
      <c r="U141" s="15" t="e">
        <f>VLOOKUP($O141,Raw!$C$874:$N$978,Prices!U$35,0)</f>
        <v>#N/A</v>
      </c>
      <c r="V141" s="15" t="e">
        <f>VLOOKUP($O141,Raw!$C$874:$N$978,Prices!V$35,0)</f>
        <v>#N/A</v>
      </c>
      <c r="W141" s="15" t="e">
        <f>VLOOKUP($O141,Raw!$C$874:$N$978,Prices!W$35,0)</f>
        <v>#N/A</v>
      </c>
      <c r="X141" s="15" t="e">
        <f>VLOOKUP($O141,Raw!$C$874:$N$978,Prices!X$35,0)</f>
        <v>#N/A</v>
      </c>
      <c r="Y141" s="15" t="e">
        <f>VLOOKUP($O141,Raw!$C$874:$N$978,Prices!Y$35,0)</f>
        <v>#N/A</v>
      </c>
      <c r="Z141" s="15" t="e">
        <f>VLOOKUP($O141,Raw!$C$874:$N$978,Prices!Z$35,0)</f>
        <v>#N/A</v>
      </c>
      <c r="AA141" s="15" t="e">
        <f>VLOOKUP($O141,Raw!$C$874:$N$978,Prices!AA$35,0)</f>
        <v>#N/A</v>
      </c>
      <c r="AC141" t="s">
        <v>327</v>
      </c>
      <c r="AD141" s="14" t="s">
        <v>304</v>
      </c>
      <c r="AE141" s="15" t="e">
        <f>VLOOKUP($AC141,Raw!$C$1024:$N$1128,Prices!AE$35,0)</f>
        <v>#N/A</v>
      </c>
      <c r="AF141" s="15" t="e">
        <f>VLOOKUP($AC141,Raw!$C$1024:$N$1128,Prices!AF$35,0)</f>
        <v>#N/A</v>
      </c>
      <c r="AG141" s="15" t="e">
        <f>VLOOKUP($AC141,Raw!$C$1024:$N$1128,Prices!AG$35,0)</f>
        <v>#N/A</v>
      </c>
      <c r="AH141" s="15" t="e">
        <f>VLOOKUP($AC141,Raw!$C$1024:$N$1128,Prices!AH$35,0)</f>
        <v>#N/A</v>
      </c>
      <c r="AI141" s="15" t="e">
        <f>VLOOKUP($AC141,Raw!$C$1024:$N$1128,Prices!AI$35,0)</f>
        <v>#N/A</v>
      </c>
      <c r="AJ141" s="15" t="e">
        <f>VLOOKUP($AC141,Raw!$C$1024:$N$1128,Prices!AJ$35,0)</f>
        <v>#N/A</v>
      </c>
      <c r="AK141" s="15" t="e">
        <f>VLOOKUP($AC141,Raw!$C$1024:$N$1128,Prices!AK$35,0)</f>
        <v>#N/A</v>
      </c>
      <c r="AL141" s="15" t="e">
        <f>VLOOKUP($AC141,Raw!$C$1024:$N$1128,Prices!AL$35,0)</f>
        <v>#N/A</v>
      </c>
      <c r="AM141" s="15" t="e">
        <f>VLOOKUP($AC141,Raw!$C$1024:$N$1128,Prices!AM$35,0)</f>
        <v>#N/A</v>
      </c>
      <c r="AN141" s="15" t="e">
        <f>VLOOKUP($AC141,Raw!$C$1024:$N$1128,Prices!AN$35,0)</f>
        <v>#N/A</v>
      </c>
      <c r="AO141" s="15" t="e">
        <f>VLOOKUP($AC141,Raw!$C$1024:$N$1128,Prices!AO$35,0)</f>
        <v>#N/A</v>
      </c>
      <c r="AQ141" t="s">
        <v>327</v>
      </c>
      <c r="AR141" s="14" t="s">
        <v>304</v>
      </c>
      <c r="AS141" s="15" t="e">
        <f>VLOOKUP($AQ141,Raw!$C$1174:$N$1278,Prices!AS$35,0)</f>
        <v>#N/A</v>
      </c>
      <c r="AT141" s="15" t="e">
        <f>VLOOKUP($AQ141,Raw!$C$1174:$N$1278,Prices!AT$35,0)</f>
        <v>#N/A</v>
      </c>
      <c r="AU141" s="15" t="e">
        <f>VLOOKUP($AQ141,Raw!$C$1174:$N$1278,Prices!AU$35,0)</f>
        <v>#N/A</v>
      </c>
      <c r="AV141" s="15" t="e">
        <f>VLOOKUP($AQ141,Raw!$C$1174:$N$1278,Prices!AV$35,0)</f>
        <v>#N/A</v>
      </c>
      <c r="AW141" s="15" t="e">
        <f>VLOOKUP($AQ141,Raw!$C$1174:$N$1278,Prices!AW$35,0)</f>
        <v>#N/A</v>
      </c>
      <c r="AX141" s="15" t="e">
        <f>VLOOKUP($AQ141,Raw!$C$1174:$N$1278,Prices!AX$35,0)</f>
        <v>#N/A</v>
      </c>
      <c r="AY141" s="15" t="e">
        <f>VLOOKUP($AQ141,Raw!$C$1174:$N$1278,Prices!AY$35,0)</f>
        <v>#N/A</v>
      </c>
      <c r="AZ141" s="15" t="e">
        <f>VLOOKUP($AQ141,Raw!$C$1174:$N$1278,Prices!AZ$35,0)</f>
        <v>#N/A</v>
      </c>
      <c r="BA141" s="15" t="e">
        <f>VLOOKUP($AQ141,Raw!$C$1174:$N$1278,Prices!BA$35,0)</f>
        <v>#N/A</v>
      </c>
      <c r="BB141" s="15" t="e">
        <f>VLOOKUP($AQ141,Raw!$C$1174:$N$1278,Prices!BB$35,0)</f>
        <v>#N/A</v>
      </c>
      <c r="BC141" s="15" t="e">
        <f>VLOOKUP($AQ141,Raw!$C$1174:$N$1278,Prices!BC$35,0)</f>
        <v>#N/A</v>
      </c>
      <c r="BE141" t="s">
        <v>327</v>
      </c>
      <c r="BF141" s="14" t="s">
        <v>304</v>
      </c>
      <c r="BG141" s="15" t="e">
        <f>VLOOKUP($BE141,Raw!$C$1324:$N$1428,Prices!BG$35,0)</f>
        <v>#N/A</v>
      </c>
      <c r="BH141" s="15" t="e">
        <f>VLOOKUP($BE141,Raw!$C$1324:$N$1428,Prices!BH$35,0)</f>
        <v>#N/A</v>
      </c>
      <c r="BI141" s="15" t="e">
        <f>VLOOKUP($BE141,Raw!$C$1324:$N$1428,Prices!BI$35,0)</f>
        <v>#N/A</v>
      </c>
      <c r="BJ141" s="15" t="e">
        <f>VLOOKUP($BE141,Raw!$C$1324:$N$1428,Prices!BJ$35,0)</f>
        <v>#N/A</v>
      </c>
      <c r="BK141" s="15" t="e">
        <f>VLOOKUP($BE141,Raw!$C$1324:$N$1428,Prices!BK$35,0)</f>
        <v>#N/A</v>
      </c>
      <c r="BL141" s="15" t="e">
        <f>VLOOKUP($BE141,Raw!$C$1324:$N$1428,Prices!BL$35,0)</f>
        <v>#N/A</v>
      </c>
      <c r="BM141" s="15" t="e">
        <f>VLOOKUP($BE141,Raw!$C$1324:$N$1428,Prices!BM$35,0)</f>
        <v>#N/A</v>
      </c>
      <c r="BN141" s="15" t="e">
        <f>VLOOKUP($BE141,Raw!$C$1324:$N$1428,Prices!BN$35,0)</f>
        <v>#N/A</v>
      </c>
      <c r="BO141" s="15" t="e">
        <f>VLOOKUP($BE141,Raw!$C$1324:$N$1428,Prices!BO$35,0)</f>
        <v>#N/A</v>
      </c>
      <c r="BP141" s="15" t="e">
        <f>VLOOKUP($BE141,Raw!$C$1324:$N$1428,Prices!BP$35,0)</f>
        <v>#N/A</v>
      </c>
      <c r="BQ141" s="15" t="e">
        <f>VLOOKUP($BE141,Raw!$C$1324:$N$1428,Prices!BQ$35,0)</f>
        <v>#N/A</v>
      </c>
      <c r="BS141" t="s">
        <v>327</v>
      </c>
      <c r="BT141" s="14" t="s">
        <v>304</v>
      </c>
      <c r="BU141" s="15" t="e">
        <f>VLOOKUP($BS141,Raw!$C$1474:$N$1578,Prices!BU$35,0)</f>
        <v>#N/A</v>
      </c>
      <c r="BV141" s="15" t="e">
        <f>VLOOKUP($BS141,Raw!$C$1474:$N$1578,Prices!BV$35,0)</f>
        <v>#N/A</v>
      </c>
      <c r="BW141" s="15" t="e">
        <f>VLOOKUP($BS141,Raw!$C$1474:$N$1578,Prices!BW$35,0)</f>
        <v>#N/A</v>
      </c>
      <c r="BX141" s="15" t="e">
        <f>VLOOKUP($BS141,Raw!$C$1474:$N$1578,Prices!BX$35,0)</f>
        <v>#N/A</v>
      </c>
      <c r="BY141" s="15" t="e">
        <f>VLOOKUP($BS141,Raw!$C$1474:$N$1578,Prices!BY$35,0)</f>
        <v>#N/A</v>
      </c>
      <c r="BZ141" s="15" t="e">
        <f>VLOOKUP($BS141,Raw!$C$1474:$N$1578,Prices!BZ$35,0)</f>
        <v>#N/A</v>
      </c>
      <c r="CA141" s="15" t="e">
        <f>VLOOKUP($BS141,Raw!$C$1474:$N$1578,Prices!CA$35,0)</f>
        <v>#N/A</v>
      </c>
      <c r="CB141" s="15" t="e">
        <f>VLOOKUP($BS141,Raw!$C$1474:$N$1578,Prices!CB$35,0)</f>
        <v>#N/A</v>
      </c>
      <c r="CC141" s="15" t="e">
        <f>VLOOKUP($BS141,Raw!$C$1474:$N$1578,Prices!CC$35,0)</f>
        <v>#N/A</v>
      </c>
      <c r="CD141" s="15" t="e">
        <f>VLOOKUP($BS141,Raw!$C$1474:$N$1578,Prices!CD$35,0)</f>
        <v>#N/A</v>
      </c>
      <c r="CE141" s="15" t="e">
        <f>VLOOKUP($BS141,Raw!$C$1474:$N$1578,Prices!CE$35,0)</f>
        <v>#N/A</v>
      </c>
      <c r="CG141" t="s">
        <v>327</v>
      </c>
      <c r="CH141" s="14" t="s">
        <v>304</v>
      </c>
      <c r="CI141" s="15" t="e">
        <f>VLOOKUP($CG141,Raw!$C$1624:$N$1728,Prices!CI$35,0)</f>
        <v>#N/A</v>
      </c>
      <c r="CJ141" s="15" t="e">
        <f>VLOOKUP($CG141,Raw!$C$1624:$N$1728,Prices!CJ$35,0)</f>
        <v>#N/A</v>
      </c>
      <c r="CK141" s="15" t="e">
        <f>VLOOKUP($CG141,Raw!$C$1624:$N$1728,Prices!CK$35,0)</f>
        <v>#N/A</v>
      </c>
      <c r="CL141" s="15" t="e">
        <f>VLOOKUP($CG141,Raw!$C$1624:$N$1728,Prices!CL$35,0)</f>
        <v>#N/A</v>
      </c>
      <c r="CM141" s="15" t="e">
        <f>VLOOKUP($CG141,Raw!$C$1624:$N$1728,Prices!CM$35,0)</f>
        <v>#N/A</v>
      </c>
      <c r="CN141" s="15" t="e">
        <f>VLOOKUP($CG141,Raw!$C$1624:$N$1728,Prices!CN$35,0)</f>
        <v>#N/A</v>
      </c>
      <c r="CO141" s="15" t="e">
        <f>VLOOKUP($CG141,Raw!$C$1624:$N$1728,Prices!CO$35,0)</f>
        <v>#N/A</v>
      </c>
      <c r="CP141" s="15" t="e">
        <f>VLOOKUP($CG141,Raw!$C$1624:$N$1728,Prices!CP$35,0)</f>
        <v>#N/A</v>
      </c>
      <c r="CQ141" s="15" t="e">
        <f>VLOOKUP($CG141,Raw!$C$1624:$N$1728,Prices!CQ$35,0)</f>
        <v>#N/A</v>
      </c>
      <c r="CR141" s="15" t="e">
        <f>VLOOKUP($CG141,Raw!$C$1624:$N$1728,Prices!CR$35,0)</f>
        <v>#N/A</v>
      </c>
      <c r="CS141" s="15" t="e">
        <f>VLOOKUP($CG141,Raw!$C$1624:$N$1728,Prices!CS$35,0)</f>
        <v>#N/A</v>
      </c>
    </row>
    <row r="142" spans="2:97" x14ac:dyDescent="0.3"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O142" t="s">
        <v>180</v>
      </c>
      <c r="P142" s="14" t="s">
        <v>306</v>
      </c>
      <c r="Q142" s="15" t="e">
        <f>VLOOKUP($O142,Raw!$C$874:$N$978,Prices!Q$35,0)</f>
        <v>#N/A</v>
      </c>
      <c r="R142" s="15" t="e">
        <f>VLOOKUP($O142,Raw!$C$874:$N$978,Prices!R$35,0)</f>
        <v>#N/A</v>
      </c>
      <c r="S142" s="15" t="e">
        <f>VLOOKUP($O142,Raw!$C$874:$N$978,Prices!S$35,0)</f>
        <v>#N/A</v>
      </c>
      <c r="T142" s="15" t="e">
        <f>VLOOKUP($O142,Raw!$C$874:$N$978,Prices!T$35,0)</f>
        <v>#N/A</v>
      </c>
      <c r="U142" s="15" t="e">
        <f>VLOOKUP($O142,Raw!$C$874:$N$978,Prices!U$35,0)</f>
        <v>#N/A</v>
      </c>
      <c r="V142" s="15" t="e">
        <f>VLOOKUP($O142,Raw!$C$874:$N$978,Prices!V$35,0)</f>
        <v>#N/A</v>
      </c>
      <c r="W142" s="15" t="e">
        <f>VLOOKUP($O142,Raw!$C$874:$N$978,Prices!W$35,0)</f>
        <v>#N/A</v>
      </c>
      <c r="X142" s="15" t="e">
        <f>VLOOKUP($O142,Raw!$C$874:$N$978,Prices!X$35,0)</f>
        <v>#N/A</v>
      </c>
      <c r="Y142" s="15" t="e">
        <f>VLOOKUP($O142,Raw!$C$874:$N$978,Prices!Y$35,0)</f>
        <v>#N/A</v>
      </c>
      <c r="Z142" s="15" t="e">
        <f>VLOOKUP($O142,Raw!$C$874:$N$978,Prices!Z$35,0)</f>
        <v>#N/A</v>
      </c>
      <c r="AA142" s="15" t="e">
        <f>VLOOKUP($O142,Raw!$C$874:$N$978,Prices!AA$35,0)</f>
        <v>#N/A</v>
      </c>
      <c r="AC142" t="s">
        <v>180</v>
      </c>
      <c r="AD142" s="14" t="s">
        <v>306</v>
      </c>
      <c r="AE142" s="15" t="e">
        <f>VLOOKUP($AC142,Raw!$C$1024:$N$1128,Prices!AE$35,0)</f>
        <v>#N/A</v>
      </c>
      <c r="AF142" s="15" t="e">
        <f>VLOOKUP($AC142,Raw!$C$1024:$N$1128,Prices!AF$35,0)</f>
        <v>#N/A</v>
      </c>
      <c r="AG142" s="15" t="e">
        <f>VLOOKUP($AC142,Raw!$C$1024:$N$1128,Prices!AG$35,0)</f>
        <v>#N/A</v>
      </c>
      <c r="AH142" s="15" t="e">
        <f>VLOOKUP($AC142,Raw!$C$1024:$N$1128,Prices!AH$35,0)</f>
        <v>#N/A</v>
      </c>
      <c r="AI142" s="15" t="e">
        <f>VLOOKUP($AC142,Raw!$C$1024:$N$1128,Prices!AI$35,0)</f>
        <v>#N/A</v>
      </c>
      <c r="AJ142" s="15" t="e">
        <f>VLOOKUP($AC142,Raw!$C$1024:$N$1128,Prices!AJ$35,0)</f>
        <v>#N/A</v>
      </c>
      <c r="AK142" s="15" t="e">
        <f>VLOOKUP($AC142,Raw!$C$1024:$N$1128,Prices!AK$35,0)</f>
        <v>#N/A</v>
      </c>
      <c r="AL142" s="15" t="e">
        <f>VLOOKUP($AC142,Raw!$C$1024:$N$1128,Prices!AL$35,0)</f>
        <v>#N/A</v>
      </c>
      <c r="AM142" s="15" t="e">
        <f>VLOOKUP($AC142,Raw!$C$1024:$N$1128,Prices!AM$35,0)</f>
        <v>#N/A</v>
      </c>
      <c r="AN142" s="15" t="e">
        <f>VLOOKUP($AC142,Raw!$C$1024:$N$1128,Prices!AN$35,0)</f>
        <v>#N/A</v>
      </c>
      <c r="AO142" s="15" t="e">
        <f>VLOOKUP($AC142,Raw!$C$1024:$N$1128,Prices!AO$35,0)</f>
        <v>#N/A</v>
      </c>
      <c r="AQ142" t="s">
        <v>180</v>
      </c>
      <c r="AR142" s="14" t="s">
        <v>306</v>
      </c>
      <c r="AS142" s="15" t="e">
        <f>VLOOKUP($AQ142,Raw!$C$1174:$N$1278,Prices!AS$35,0)</f>
        <v>#N/A</v>
      </c>
      <c r="AT142" s="15" t="e">
        <f>VLOOKUP($AQ142,Raw!$C$1174:$N$1278,Prices!AT$35,0)</f>
        <v>#N/A</v>
      </c>
      <c r="AU142" s="15" t="e">
        <f>VLOOKUP($AQ142,Raw!$C$1174:$N$1278,Prices!AU$35,0)</f>
        <v>#N/A</v>
      </c>
      <c r="AV142" s="15" t="e">
        <f>VLOOKUP($AQ142,Raw!$C$1174:$N$1278,Prices!AV$35,0)</f>
        <v>#N/A</v>
      </c>
      <c r="AW142" s="15" t="e">
        <f>VLOOKUP($AQ142,Raw!$C$1174:$N$1278,Prices!AW$35,0)</f>
        <v>#N/A</v>
      </c>
      <c r="AX142" s="15" t="e">
        <f>VLOOKUP($AQ142,Raw!$C$1174:$N$1278,Prices!AX$35,0)</f>
        <v>#N/A</v>
      </c>
      <c r="AY142" s="15" t="e">
        <f>VLOOKUP($AQ142,Raw!$C$1174:$N$1278,Prices!AY$35,0)</f>
        <v>#N/A</v>
      </c>
      <c r="AZ142" s="15" t="e">
        <f>VLOOKUP($AQ142,Raw!$C$1174:$N$1278,Prices!AZ$35,0)</f>
        <v>#N/A</v>
      </c>
      <c r="BA142" s="15" t="e">
        <f>VLOOKUP($AQ142,Raw!$C$1174:$N$1278,Prices!BA$35,0)</f>
        <v>#N/A</v>
      </c>
      <c r="BB142" s="15" t="e">
        <f>VLOOKUP($AQ142,Raw!$C$1174:$N$1278,Prices!BB$35,0)</f>
        <v>#N/A</v>
      </c>
      <c r="BC142" s="15" t="e">
        <f>VLOOKUP($AQ142,Raw!$C$1174:$N$1278,Prices!BC$35,0)</f>
        <v>#N/A</v>
      </c>
      <c r="BE142" t="s">
        <v>180</v>
      </c>
      <c r="BF142" s="14" t="s">
        <v>306</v>
      </c>
      <c r="BG142" s="15" t="e">
        <f>VLOOKUP($BE142,Raw!$C$1324:$N$1428,Prices!BG$35,0)</f>
        <v>#N/A</v>
      </c>
      <c r="BH142" s="15" t="e">
        <f>VLOOKUP($BE142,Raw!$C$1324:$N$1428,Prices!BH$35,0)</f>
        <v>#N/A</v>
      </c>
      <c r="BI142" s="15" t="e">
        <f>VLOOKUP($BE142,Raw!$C$1324:$N$1428,Prices!BI$35,0)</f>
        <v>#N/A</v>
      </c>
      <c r="BJ142" s="15" t="e">
        <f>VLOOKUP($BE142,Raw!$C$1324:$N$1428,Prices!BJ$35,0)</f>
        <v>#N/A</v>
      </c>
      <c r="BK142" s="15" t="e">
        <f>VLOOKUP($BE142,Raw!$C$1324:$N$1428,Prices!BK$35,0)</f>
        <v>#N/A</v>
      </c>
      <c r="BL142" s="15" t="e">
        <f>VLOOKUP($BE142,Raw!$C$1324:$N$1428,Prices!BL$35,0)</f>
        <v>#N/A</v>
      </c>
      <c r="BM142" s="15" t="e">
        <f>VLOOKUP($BE142,Raw!$C$1324:$N$1428,Prices!BM$35,0)</f>
        <v>#N/A</v>
      </c>
      <c r="BN142" s="15" t="e">
        <f>VLOOKUP($BE142,Raw!$C$1324:$N$1428,Prices!BN$35,0)</f>
        <v>#N/A</v>
      </c>
      <c r="BO142" s="15" t="e">
        <f>VLOOKUP($BE142,Raw!$C$1324:$N$1428,Prices!BO$35,0)</f>
        <v>#N/A</v>
      </c>
      <c r="BP142" s="15" t="e">
        <f>VLOOKUP($BE142,Raw!$C$1324:$N$1428,Prices!BP$35,0)</f>
        <v>#N/A</v>
      </c>
      <c r="BQ142" s="15" t="e">
        <f>VLOOKUP($BE142,Raw!$C$1324:$N$1428,Prices!BQ$35,0)</f>
        <v>#N/A</v>
      </c>
      <c r="BS142" t="s">
        <v>180</v>
      </c>
      <c r="BT142" s="14" t="s">
        <v>306</v>
      </c>
      <c r="BU142" s="15" t="e">
        <f>VLOOKUP($BS142,Raw!$C$1474:$N$1578,Prices!BU$35,0)</f>
        <v>#N/A</v>
      </c>
      <c r="BV142" s="15" t="e">
        <f>VLOOKUP($BS142,Raw!$C$1474:$N$1578,Prices!BV$35,0)</f>
        <v>#N/A</v>
      </c>
      <c r="BW142" s="15" t="e">
        <f>VLOOKUP($BS142,Raw!$C$1474:$N$1578,Prices!BW$35,0)</f>
        <v>#N/A</v>
      </c>
      <c r="BX142" s="15" t="e">
        <f>VLOOKUP($BS142,Raw!$C$1474:$N$1578,Prices!BX$35,0)</f>
        <v>#N/A</v>
      </c>
      <c r="BY142" s="15" t="e">
        <f>VLOOKUP($BS142,Raw!$C$1474:$N$1578,Prices!BY$35,0)</f>
        <v>#N/A</v>
      </c>
      <c r="BZ142" s="15" t="e">
        <f>VLOOKUP($BS142,Raw!$C$1474:$N$1578,Prices!BZ$35,0)</f>
        <v>#N/A</v>
      </c>
      <c r="CA142" s="15" t="e">
        <f>VLOOKUP($BS142,Raw!$C$1474:$N$1578,Prices!CA$35,0)</f>
        <v>#N/A</v>
      </c>
      <c r="CB142" s="15" t="e">
        <f>VLOOKUP($BS142,Raw!$C$1474:$N$1578,Prices!CB$35,0)</f>
        <v>#N/A</v>
      </c>
      <c r="CC142" s="15" t="e">
        <f>VLOOKUP($BS142,Raw!$C$1474:$N$1578,Prices!CC$35,0)</f>
        <v>#N/A</v>
      </c>
      <c r="CD142" s="15" t="e">
        <f>VLOOKUP($BS142,Raw!$C$1474:$N$1578,Prices!CD$35,0)</f>
        <v>#N/A</v>
      </c>
      <c r="CE142" s="15" t="e">
        <f>VLOOKUP($BS142,Raw!$C$1474:$N$1578,Prices!CE$35,0)</f>
        <v>#N/A</v>
      </c>
      <c r="CG142" t="s">
        <v>180</v>
      </c>
      <c r="CH142" s="14" t="s">
        <v>306</v>
      </c>
      <c r="CI142" s="15" t="e">
        <f>VLOOKUP($CG142,Raw!$C$1624:$N$1728,Prices!CI$35,0)</f>
        <v>#N/A</v>
      </c>
      <c r="CJ142" s="15" t="e">
        <f>VLOOKUP($CG142,Raw!$C$1624:$N$1728,Prices!CJ$35,0)</f>
        <v>#N/A</v>
      </c>
      <c r="CK142" s="15" t="e">
        <f>VLOOKUP($CG142,Raw!$C$1624:$N$1728,Prices!CK$35,0)</f>
        <v>#N/A</v>
      </c>
      <c r="CL142" s="15" t="e">
        <f>VLOOKUP($CG142,Raw!$C$1624:$N$1728,Prices!CL$35,0)</f>
        <v>#N/A</v>
      </c>
      <c r="CM142" s="15" t="e">
        <f>VLOOKUP($CG142,Raw!$C$1624:$N$1728,Prices!CM$35,0)</f>
        <v>#N/A</v>
      </c>
      <c r="CN142" s="15" t="e">
        <f>VLOOKUP($CG142,Raw!$C$1624:$N$1728,Prices!CN$35,0)</f>
        <v>#N/A</v>
      </c>
      <c r="CO142" s="15" t="e">
        <f>VLOOKUP($CG142,Raw!$C$1624:$N$1728,Prices!CO$35,0)</f>
        <v>#N/A</v>
      </c>
      <c r="CP142" s="15" t="e">
        <f>VLOOKUP($CG142,Raw!$C$1624:$N$1728,Prices!CP$35,0)</f>
        <v>#N/A</v>
      </c>
      <c r="CQ142" s="15" t="e">
        <f>VLOOKUP($CG142,Raw!$C$1624:$N$1728,Prices!CQ$35,0)</f>
        <v>#N/A</v>
      </c>
      <c r="CR142" s="15" t="e">
        <f>VLOOKUP($CG142,Raw!$C$1624:$N$1728,Prices!CR$35,0)</f>
        <v>#N/A</v>
      </c>
      <c r="CS142" s="15" t="e">
        <f>VLOOKUP($CG142,Raw!$C$1624:$N$1728,Prices!CS$35,0)</f>
        <v>#N/A</v>
      </c>
    </row>
    <row r="143" spans="2:97" x14ac:dyDescent="0.3"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O143" t="s">
        <v>181</v>
      </c>
      <c r="P143" s="12" t="s">
        <v>307</v>
      </c>
      <c r="Q143" s="13" t="e">
        <f>VLOOKUP($O143,Raw!$C$874:$N$978,Prices!Q$35,0)</f>
        <v>#N/A</v>
      </c>
      <c r="R143" s="13" t="e">
        <f>VLOOKUP($O143,Raw!$C$874:$N$978,Prices!R$35,0)</f>
        <v>#N/A</v>
      </c>
      <c r="S143" s="13" t="e">
        <f>VLOOKUP($O143,Raw!$C$874:$N$978,Prices!S$35,0)</f>
        <v>#N/A</v>
      </c>
      <c r="T143" s="13" t="e">
        <f>VLOOKUP($O143,Raw!$C$874:$N$978,Prices!T$35,0)</f>
        <v>#N/A</v>
      </c>
      <c r="U143" s="13" t="e">
        <f>VLOOKUP($O143,Raw!$C$874:$N$978,Prices!U$35,0)</f>
        <v>#N/A</v>
      </c>
      <c r="V143" s="13" t="e">
        <f>VLOOKUP($O143,Raw!$C$874:$N$978,Prices!V$35,0)</f>
        <v>#N/A</v>
      </c>
      <c r="W143" s="13" t="e">
        <f>VLOOKUP($O143,Raw!$C$874:$N$978,Prices!W$35,0)</f>
        <v>#N/A</v>
      </c>
      <c r="X143" s="13" t="e">
        <f>VLOOKUP($O143,Raw!$C$874:$N$978,Prices!X$35,0)</f>
        <v>#N/A</v>
      </c>
      <c r="Y143" s="13" t="e">
        <f>VLOOKUP($O143,Raw!$C$874:$N$978,Prices!Y$35,0)</f>
        <v>#N/A</v>
      </c>
      <c r="Z143" s="13" t="e">
        <f>VLOOKUP($O143,Raw!$C$874:$N$978,Prices!Z$35,0)</f>
        <v>#N/A</v>
      </c>
      <c r="AA143" s="13" t="e">
        <f>VLOOKUP($O143,Raw!$C$874:$N$978,Prices!AA$35,0)</f>
        <v>#N/A</v>
      </c>
      <c r="AC143" t="s">
        <v>181</v>
      </c>
      <c r="AD143" s="12" t="s">
        <v>307</v>
      </c>
      <c r="AE143" s="13" t="e">
        <f>VLOOKUP($AC143,Raw!$C$1024:$N$1128,Prices!AE$35,0)</f>
        <v>#N/A</v>
      </c>
      <c r="AF143" s="13" t="e">
        <f>VLOOKUP($AC143,Raw!$C$1024:$N$1128,Prices!AF$35,0)</f>
        <v>#N/A</v>
      </c>
      <c r="AG143" s="13" t="e">
        <f>VLOOKUP($AC143,Raw!$C$1024:$N$1128,Prices!AG$35,0)</f>
        <v>#N/A</v>
      </c>
      <c r="AH143" s="13" t="e">
        <f>VLOOKUP($AC143,Raw!$C$1024:$N$1128,Prices!AH$35,0)</f>
        <v>#N/A</v>
      </c>
      <c r="AI143" s="13" t="e">
        <f>VLOOKUP($AC143,Raw!$C$1024:$N$1128,Prices!AI$35,0)</f>
        <v>#N/A</v>
      </c>
      <c r="AJ143" s="13" t="e">
        <f>VLOOKUP($AC143,Raw!$C$1024:$N$1128,Prices!AJ$35,0)</f>
        <v>#N/A</v>
      </c>
      <c r="AK143" s="13" t="e">
        <f>VLOOKUP($AC143,Raw!$C$1024:$N$1128,Prices!AK$35,0)</f>
        <v>#N/A</v>
      </c>
      <c r="AL143" s="13" t="e">
        <f>VLOOKUP($AC143,Raw!$C$1024:$N$1128,Prices!AL$35,0)</f>
        <v>#N/A</v>
      </c>
      <c r="AM143" s="13" t="e">
        <f>VLOOKUP($AC143,Raw!$C$1024:$N$1128,Prices!AM$35,0)</f>
        <v>#N/A</v>
      </c>
      <c r="AN143" s="13" t="e">
        <f>VLOOKUP($AC143,Raw!$C$1024:$N$1128,Prices!AN$35,0)</f>
        <v>#N/A</v>
      </c>
      <c r="AO143" s="13" t="e">
        <f>VLOOKUP($AC143,Raw!$C$1024:$N$1128,Prices!AO$35,0)</f>
        <v>#N/A</v>
      </c>
      <c r="AQ143" t="s">
        <v>181</v>
      </c>
      <c r="AR143" s="12" t="s">
        <v>307</v>
      </c>
      <c r="AS143" s="13" t="e">
        <f>VLOOKUP($AQ143,Raw!$C$1174:$N$1278,Prices!AS$35,0)</f>
        <v>#N/A</v>
      </c>
      <c r="AT143" s="13" t="e">
        <f>VLOOKUP($AQ143,Raw!$C$1174:$N$1278,Prices!AT$35,0)</f>
        <v>#N/A</v>
      </c>
      <c r="AU143" s="13" t="e">
        <f>VLOOKUP($AQ143,Raw!$C$1174:$N$1278,Prices!AU$35,0)</f>
        <v>#N/A</v>
      </c>
      <c r="AV143" s="13" t="e">
        <f>VLOOKUP($AQ143,Raw!$C$1174:$N$1278,Prices!AV$35,0)</f>
        <v>#N/A</v>
      </c>
      <c r="AW143" s="13" t="e">
        <f>VLOOKUP($AQ143,Raw!$C$1174:$N$1278,Prices!AW$35,0)</f>
        <v>#N/A</v>
      </c>
      <c r="AX143" s="13" t="e">
        <f>VLOOKUP($AQ143,Raw!$C$1174:$N$1278,Prices!AX$35,0)</f>
        <v>#N/A</v>
      </c>
      <c r="AY143" s="13" t="e">
        <f>VLOOKUP($AQ143,Raw!$C$1174:$N$1278,Prices!AY$35,0)</f>
        <v>#N/A</v>
      </c>
      <c r="AZ143" s="13" t="e">
        <f>VLOOKUP($AQ143,Raw!$C$1174:$N$1278,Prices!AZ$35,0)</f>
        <v>#N/A</v>
      </c>
      <c r="BA143" s="13" t="e">
        <f>VLOOKUP($AQ143,Raw!$C$1174:$N$1278,Prices!BA$35,0)</f>
        <v>#N/A</v>
      </c>
      <c r="BB143" s="13" t="e">
        <f>VLOOKUP($AQ143,Raw!$C$1174:$N$1278,Prices!BB$35,0)</f>
        <v>#N/A</v>
      </c>
      <c r="BC143" s="13" t="e">
        <f>VLOOKUP($AQ143,Raw!$C$1174:$N$1278,Prices!BC$35,0)</f>
        <v>#N/A</v>
      </c>
      <c r="BE143" t="s">
        <v>181</v>
      </c>
      <c r="BF143" s="12" t="s">
        <v>307</v>
      </c>
      <c r="BG143" s="13" t="e">
        <f>VLOOKUP($BE143,Raw!$C$1324:$N$1428,Prices!BG$35,0)</f>
        <v>#N/A</v>
      </c>
      <c r="BH143" s="13" t="e">
        <f>VLOOKUP($BE143,Raw!$C$1324:$N$1428,Prices!BH$35,0)</f>
        <v>#N/A</v>
      </c>
      <c r="BI143" s="13" t="e">
        <f>VLOOKUP($BE143,Raw!$C$1324:$N$1428,Prices!BI$35,0)</f>
        <v>#N/A</v>
      </c>
      <c r="BJ143" s="13" t="e">
        <f>VLOOKUP($BE143,Raw!$C$1324:$N$1428,Prices!BJ$35,0)</f>
        <v>#N/A</v>
      </c>
      <c r="BK143" s="13" t="e">
        <f>VLOOKUP($BE143,Raw!$C$1324:$N$1428,Prices!BK$35,0)</f>
        <v>#N/A</v>
      </c>
      <c r="BL143" s="13" t="e">
        <f>VLOOKUP($BE143,Raw!$C$1324:$N$1428,Prices!BL$35,0)</f>
        <v>#N/A</v>
      </c>
      <c r="BM143" s="13" t="e">
        <f>VLOOKUP($BE143,Raw!$C$1324:$N$1428,Prices!BM$35,0)</f>
        <v>#N/A</v>
      </c>
      <c r="BN143" s="13" t="e">
        <f>VLOOKUP($BE143,Raw!$C$1324:$N$1428,Prices!BN$35,0)</f>
        <v>#N/A</v>
      </c>
      <c r="BO143" s="13" t="e">
        <f>VLOOKUP($BE143,Raw!$C$1324:$N$1428,Prices!BO$35,0)</f>
        <v>#N/A</v>
      </c>
      <c r="BP143" s="13" t="e">
        <f>VLOOKUP($BE143,Raw!$C$1324:$N$1428,Prices!BP$35,0)</f>
        <v>#N/A</v>
      </c>
      <c r="BQ143" s="13" t="e">
        <f>VLOOKUP($BE143,Raw!$C$1324:$N$1428,Prices!BQ$35,0)</f>
        <v>#N/A</v>
      </c>
      <c r="BS143" t="s">
        <v>181</v>
      </c>
      <c r="BT143" s="12" t="s">
        <v>307</v>
      </c>
      <c r="BU143" s="13" t="e">
        <f>VLOOKUP($BS143,Raw!$C$1474:$N$1578,Prices!BU$35,0)</f>
        <v>#N/A</v>
      </c>
      <c r="BV143" s="13" t="e">
        <f>VLOOKUP($BS143,Raw!$C$1474:$N$1578,Prices!BV$35,0)</f>
        <v>#N/A</v>
      </c>
      <c r="BW143" s="13" t="e">
        <f>VLOOKUP($BS143,Raw!$C$1474:$N$1578,Prices!BW$35,0)</f>
        <v>#N/A</v>
      </c>
      <c r="BX143" s="13" t="e">
        <f>VLOOKUP($BS143,Raw!$C$1474:$N$1578,Prices!BX$35,0)</f>
        <v>#N/A</v>
      </c>
      <c r="BY143" s="13" t="e">
        <f>VLOOKUP($BS143,Raw!$C$1474:$N$1578,Prices!BY$35,0)</f>
        <v>#N/A</v>
      </c>
      <c r="BZ143" s="13" t="e">
        <f>VLOOKUP($BS143,Raw!$C$1474:$N$1578,Prices!BZ$35,0)</f>
        <v>#N/A</v>
      </c>
      <c r="CA143" s="13" t="e">
        <f>VLOOKUP($BS143,Raw!$C$1474:$N$1578,Prices!CA$35,0)</f>
        <v>#N/A</v>
      </c>
      <c r="CB143" s="13" t="e">
        <f>VLOOKUP($BS143,Raw!$C$1474:$N$1578,Prices!CB$35,0)</f>
        <v>#N/A</v>
      </c>
      <c r="CC143" s="13" t="e">
        <f>VLOOKUP($BS143,Raw!$C$1474:$N$1578,Prices!CC$35,0)</f>
        <v>#N/A</v>
      </c>
      <c r="CD143" s="13" t="e">
        <f>VLOOKUP($BS143,Raw!$C$1474:$N$1578,Prices!CD$35,0)</f>
        <v>#N/A</v>
      </c>
      <c r="CE143" s="13" t="e">
        <f>VLOOKUP($BS143,Raw!$C$1474:$N$1578,Prices!CE$35,0)</f>
        <v>#N/A</v>
      </c>
      <c r="CG143" t="s">
        <v>181</v>
      </c>
      <c r="CH143" s="12" t="s">
        <v>307</v>
      </c>
      <c r="CI143" s="13" t="e">
        <f>VLOOKUP($CG143,Raw!$C$1624:$N$1728,Prices!CI$35,0)</f>
        <v>#N/A</v>
      </c>
      <c r="CJ143" s="13" t="e">
        <f>VLOOKUP($CG143,Raw!$C$1624:$N$1728,Prices!CJ$35,0)</f>
        <v>#N/A</v>
      </c>
      <c r="CK143" s="13" t="e">
        <f>VLOOKUP($CG143,Raw!$C$1624:$N$1728,Prices!CK$35,0)</f>
        <v>#N/A</v>
      </c>
      <c r="CL143" s="13" t="e">
        <f>VLOOKUP($CG143,Raw!$C$1624:$N$1728,Prices!CL$35,0)</f>
        <v>#N/A</v>
      </c>
      <c r="CM143" s="13" t="e">
        <f>VLOOKUP($CG143,Raw!$C$1624:$N$1728,Prices!CM$35,0)</f>
        <v>#N/A</v>
      </c>
      <c r="CN143" s="13" t="e">
        <f>VLOOKUP($CG143,Raw!$C$1624:$N$1728,Prices!CN$35,0)</f>
        <v>#N/A</v>
      </c>
      <c r="CO143" s="13" t="e">
        <f>VLOOKUP($CG143,Raw!$C$1624:$N$1728,Prices!CO$35,0)</f>
        <v>#N/A</v>
      </c>
      <c r="CP143" s="13" t="e">
        <f>VLOOKUP($CG143,Raw!$C$1624:$N$1728,Prices!CP$35,0)</f>
        <v>#N/A</v>
      </c>
      <c r="CQ143" s="13" t="e">
        <f>VLOOKUP($CG143,Raw!$C$1624:$N$1728,Prices!CQ$35,0)</f>
        <v>#N/A</v>
      </c>
      <c r="CR143" s="13" t="e">
        <f>VLOOKUP($CG143,Raw!$C$1624:$N$1728,Prices!CR$35,0)</f>
        <v>#N/A</v>
      </c>
      <c r="CS143" s="13" t="e">
        <f>VLOOKUP($CG143,Raw!$C$1624:$N$1728,Prices!CS$35,0)</f>
        <v>#N/A</v>
      </c>
    </row>
    <row r="179" spans="2:2" x14ac:dyDescent="0.3">
      <c r="B179" s="16"/>
    </row>
    <row r="180" spans="2:2" x14ac:dyDescent="0.3">
      <c r="B180" s="16"/>
    </row>
    <row r="181" spans="2:2" x14ac:dyDescent="0.3">
      <c r="B181" s="16"/>
    </row>
    <row r="182" spans="2:2" x14ac:dyDescent="0.3">
      <c r="B182" s="16"/>
    </row>
  </sheetData>
  <mergeCells count="14">
    <mergeCell ref="E5:M5"/>
    <mergeCell ref="E36:M36"/>
    <mergeCell ref="BI5:BQ5"/>
    <mergeCell ref="BI36:BQ36"/>
    <mergeCell ref="BW5:CE5"/>
    <mergeCell ref="BW36:CE36"/>
    <mergeCell ref="CK5:CS5"/>
    <mergeCell ref="CK36:CS36"/>
    <mergeCell ref="S5:AA5"/>
    <mergeCell ref="AG5:AO5"/>
    <mergeCell ref="S36:AA36"/>
    <mergeCell ref="AG36:AO36"/>
    <mergeCell ref="AU5:BC5"/>
    <mergeCell ref="AU36:BC36"/>
  </mergeCells>
  <conditionalFormatting sqref="R39:AA143 R8:AA31">
    <cfRule type="cellIs" dxfId="147" priority="369" operator="equal">
      <formula>0.0000001</formula>
    </cfRule>
  </conditionalFormatting>
  <conditionalFormatting sqref="D108:M143 D8:M31">
    <cfRule type="cellIs" dxfId="146" priority="225" operator="equal">
      <formula>0.0000001</formula>
    </cfRule>
  </conditionalFormatting>
  <conditionalFormatting sqref="D102">
    <cfRule type="cellIs" dxfId="145" priority="126" operator="equal">
      <formula>0.0000001</formula>
    </cfRule>
  </conditionalFormatting>
  <conditionalFormatting sqref="D104">
    <cfRule type="cellIs" dxfId="144" priority="125" operator="equal">
      <formula>0.0000001</formula>
    </cfRule>
  </conditionalFormatting>
  <conditionalFormatting sqref="D105">
    <cfRule type="cellIs" dxfId="143" priority="124" operator="equal">
      <formula>0.0000001</formula>
    </cfRule>
  </conditionalFormatting>
  <conditionalFormatting sqref="D106">
    <cfRule type="cellIs" dxfId="142" priority="123" operator="equal">
      <formula>0.0000001</formula>
    </cfRule>
  </conditionalFormatting>
  <conditionalFormatting sqref="D107">
    <cfRule type="cellIs" dxfId="141" priority="122" operator="equal">
      <formula>0.0000001</formula>
    </cfRule>
  </conditionalFormatting>
  <conditionalFormatting sqref="D43">
    <cfRule type="cellIs" dxfId="140" priority="121" operator="equal">
      <formula>0.0000001</formula>
    </cfRule>
  </conditionalFormatting>
  <conditionalFormatting sqref="D63:D77 D79:D95 D44:D61 D39:D42">
    <cfRule type="cellIs" dxfId="139" priority="133" operator="equal">
      <formula>0.0000001</formula>
    </cfRule>
  </conditionalFormatting>
  <conditionalFormatting sqref="D62">
    <cfRule type="cellIs" dxfId="138" priority="132" operator="equal">
      <formula>0.0000001</formula>
    </cfRule>
  </conditionalFormatting>
  <conditionalFormatting sqref="D78">
    <cfRule type="cellIs" dxfId="137" priority="131" operator="equal">
      <formula>0.0000001</formula>
    </cfRule>
  </conditionalFormatting>
  <conditionalFormatting sqref="D96">
    <cfRule type="cellIs" dxfId="136" priority="130" operator="equal">
      <formula>0.0000001</formula>
    </cfRule>
  </conditionalFormatting>
  <conditionalFormatting sqref="D103">
    <cfRule type="cellIs" dxfId="135" priority="129" operator="equal">
      <formula>0.0000001</formula>
    </cfRule>
  </conditionalFormatting>
  <conditionalFormatting sqref="D97:D100">
    <cfRule type="cellIs" dxfId="134" priority="128" operator="equal">
      <formula>0.0000001</formula>
    </cfRule>
  </conditionalFormatting>
  <conditionalFormatting sqref="D101">
    <cfRule type="cellIs" dxfId="133" priority="127" operator="equal">
      <formula>0.0000001</formula>
    </cfRule>
  </conditionalFormatting>
  <conditionalFormatting sqref="E63:N77 E79:N95 E44:N61 E39:N42">
    <cfRule type="cellIs" dxfId="132" priority="120" operator="equal">
      <formula>0.0000001</formula>
    </cfRule>
  </conditionalFormatting>
  <conditionalFormatting sqref="E62:N62">
    <cfRule type="cellIs" dxfId="131" priority="119" operator="equal">
      <formula>0.0000001</formula>
    </cfRule>
  </conditionalFormatting>
  <conditionalFormatting sqref="E78:N78">
    <cfRule type="cellIs" dxfId="130" priority="118" operator="equal">
      <formula>0.0000001</formula>
    </cfRule>
  </conditionalFormatting>
  <conditionalFormatting sqref="E96:N96">
    <cfRule type="cellIs" dxfId="129" priority="117" operator="equal">
      <formula>0.0000001</formula>
    </cfRule>
  </conditionalFormatting>
  <conditionalFormatting sqref="E103:N103">
    <cfRule type="cellIs" dxfId="128" priority="116" operator="equal">
      <formula>0.0000001</formula>
    </cfRule>
  </conditionalFormatting>
  <conditionalFormatting sqref="E97:N100">
    <cfRule type="cellIs" dxfId="127" priority="115" operator="equal">
      <formula>0.0000001</formula>
    </cfRule>
  </conditionalFormatting>
  <conditionalFormatting sqref="E101:N101">
    <cfRule type="cellIs" dxfId="126" priority="114" operator="equal">
      <formula>0.0000001</formula>
    </cfRule>
  </conditionalFormatting>
  <conditionalFormatting sqref="E102:N102">
    <cfRule type="cellIs" dxfId="125" priority="113" operator="equal">
      <formula>0.0000001</formula>
    </cfRule>
  </conditionalFormatting>
  <conditionalFormatting sqref="E104:N104">
    <cfRule type="cellIs" dxfId="124" priority="112" operator="equal">
      <formula>0.0000001</formula>
    </cfRule>
  </conditionalFormatting>
  <conditionalFormatting sqref="E105:N105">
    <cfRule type="cellIs" dxfId="123" priority="111" operator="equal">
      <formula>0.0000001</formula>
    </cfRule>
  </conditionalFormatting>
  <conditionalFormatting sqref="E106:N106">
    <cfRule type="cellIs" dxfId="122" priority="110" operator="equal">
      <formula>0.0000001</formula>
    </cfRule>
  </conditionalFormatting>
  <conditionalFormatting sqref="E107:N107">
    <cfRule type="cellIs" dxfId="121" priority="109" operator="equal">
      <formula>0.0000001</formula>
    </cfRule>
  </conditionalFormatting>
  <conditionalFormatting sqref="E43:N43">
    <cfRule type="cellIs" dxfId="120" priority="108" operator="equal">
      <formula>0.0000001</formula>
    </cfRule>
  </conditionalFormatting>
  <conditionalFormatting sqref="J63:J77 J79:J95 J44:J61 J39:J42">
    <cfRule type="cellIs" dxfId="119" priority="55" operator="equal">
      <formula>0.0000001</formula>
    </cfRule>
  </conditionalFormatting>
  <conditionalFormatting sqref="J62">
    <cfRule type="cellIs" dxfId="118" priority="54" operator="equal">
      <formula>0.0000001</formula>
    </cfRule>
  </conditionalFormatting>
  <conditionalFormatting sqref="J78">
    <cfRule type="cellIs" dxfId="117" priority="53" operator="equal">
      <formula>0.0000001</formula>
    </cfRule>
  </conditionalFormatting>
  <conditionalFormatting sqref="J96">
    <cfRule type="cellIs" dxfId="116" priority="52" operator="equal">
      <formula>0.0000001</formula>
    </cfRule>
  </conditionalFormatting>
  <conditionalFormatting sqref="J103">
    <cfRule type="cellIs" dxfId="115" priority="51" operator="equal">
      <formula>0.0000001</formula>
    </cfRule>
  </conditionalFormatting>
  <conditionalFormatting sqref="J97:J100">
    <cfRule type="cellIs" dxfId="114" priority="50" operator="equal">
      <formula>0.0000001</formula>
    </cfRule>
  </conditionalFormatting>
  <conditionalFormatting sqref="J101">
    <cfRule type="cellIs" dxfId="113" priority="49" operator="equal">
      <formula>0.0000001</formula>
    </cfRule>
  </conditionalFormatting>
  <conditionalFormatting sqref="J102">
    <cfRule type="cellIs" dxfId="112" priority="48" operator="equal">
      <formula>0.0000001</formula>
    </cfRule>
  </conditionalFormatting>
  <conditionalFormatting sqref="J104">
    <cfRule type="cellIs" dxfId="111" priority="47" operator="equal">
      <formula>0.0000001</formula>
    </cfRule>
  </conditionalFormatting>
  <conditionalFormatting sqref="J105">
    <cfRule type="cellIs" dxfId="110" priority="46" operator="equal">
      <formula>0.0000001</formula>
    </cfRule>
  </conditionalFormatting>
  <conditionalFormatting sqref="J106">
    <cfRule type="cellIs" dxfId="109" priority="45" operator="equal">
      <formula>0.0000001</formula>
    </cfRule>
  </conditionalFormatting>
  <conditionalFormatting sqref="J107">
    <cfRule type="cellIs" dxfId="108" priority="44" operator="equal">
      <formula>0.0000001</formula>
    </cfRule>
  </conditionalFormatting>
  <conditionalFormatting sqref="J43">
    <cfRule type="cellIs" dxfId="107" priority="43" operator="equal">
      <formula>0.0000001</formula>
    </cfRule>
  </conditionalFormatting>
  <conditionalFormatting sqref="F63:N77 F79:N95 F44:N61 F39:N42">
    <cfRule type="cellIs" dxfId="106" priority="107" operator="equal">
      <formula>0.0000001</formula>
    </cfRule>
  </conditionalFormatting>
  <conditionalFormatting sqref="F62:N62">
    <cfRule type="cellIs" dxfId="105" priority="106" operator="equal">
      <formula>0.0000001</formula>
    </cfRule>
  </conditionalFormatting>
  <conditionalFormatting sqref="F78:N78">
    <cfRule type="cellIs" dxfId="104" priority="105" operator="equal">
      <formula>0.0000001</formula>
    </cfRule>
  </conditionalFormatting>
  <conditionalFormatting sqref="F96:N96">
    <cfRule type="cellIs" dxfId="103" priority="104" operator="equal">
      <formula>0.0000001</formula>
    </cfRule>
  </conditionalFormatting>
  <conditionalFormatting sqref="F103:N103">
    <cfRule type="cellIs" dxfId="102" priority="103" operator="equal">
      <formula>0.0000001</formula>
    </cfRule>
  </conditionalFormatting>
  <conditionalFormatting sqref="F97:N100">
    <cfRule type="cellIs" dxfId="101" priority="102" operator="equal">
      <formula>0.0000001</formula>
    </cfRule>
  </conditionalFormatting>
  <conditionalFormatting sqref="F101:N101">
    <cfRule type="cellIs" dxfId="100" priority="101" operator="equal">
      <formula>0.0000001</formula>
    </cfRule>
  </conditionalFormatting>
  <conditionalFormatting sqref="F102:N102">
    <cfRule type="cellIs" dxfId="99" priority="100" operator="equal">
      <formula>0.0000001</formula>
    </cfRule>
  </conditionalFormatting>
  <conditionalFormatting sqref="F104:N104">
    <cfRule type="cellIs" dxfId="98" priority="99" operator="equal">
      <formula>0.0000001</formula>
    </cfRule>
  </conditionalFormatting>
  <conditionalFormatting sqref="F105:N105">
    <cfRule type="cellIs" dxfId="97" priority="98" operator="equal">
      <formula>0.0000001</formula>
    </cfRule>
  </conditionalFormatting>
  <conditionalFormatting sqref="F106:N106">
    <cfRule type="cellIs" dxfId="96" priority="97" operator="equal">
      <formula>0.0000001</formula>
    </cfRule>
  </conditionalFormatting>
  <conditionalFormatting sqref="F107:N107">
    <cfRule type="cellIs" dxfId="95" priority="96" operator="equal">
      <formula>0.0000001</formula>
    </cfRule>
  </conditionalFormatting>
  <conditionalFormatting sqref="F43:N43">
    <cfRule type="cellIs" dxfId="94" priority="95" operator="equal">
      <formula>0.0000001</formula>
    </cfRule>
  </conditionalFormatting>
  <conditionalFormatting sqref="G63:G77 G79:G95 G44:G61 G39:G42">
    <cfRule type="cellIs" dxfId="93" priority="94" operator="equal">
      <formula>0.0000001</formula>
    </cfRule>
  </conditionalFormatting>
  <conditionalFormatting sqref="G62">
    <cfRule type="cellIs" dxfId="92" priority="93" operator="equal">
      <formula>0.0000001</formula>
    </cfRule>
  </conditionalFormatting>
  <conditionalFormatting sqref="G78">
    <cfRule type="cellIs" dxfId="91" priority="92" operator="equal">
      <formula>0.0000001</formula>
    </cfRule>
  </conditionalFormatting>
  <conditionalFormatting sqref="G96">
    <cfRule type="cellIs" dxfId="90" priority="91" operator="equal">
      <formula>0.0000001</formula>
    </cfRule>
  </conditionalFormatting>
  <conditionalFormatting sqref="G103">
    <cfRule type="cellIs" dxfId="89" priority="90" operator="equal">
      <formula>0.0000001</formula>
    </cfRule>
  </conditionalFormatting>
  <conditionalFormatting sqref="G97:G100">
    <cfRule type="cellIs" dxfId="88" priority="89" operator="equal">
      <formula>0.0000001</formula>
    </cfRule>
  </conditionalFormatting>
  <conditionalFormatting sqref="G101">
    <cfRule type="cellIs" dxfId="87" priority="88" operator="equal">
      <formula>0.0000001</formula>
    </cfRule>
  </conditionalFormatting>
  <conditionalFormatting sqref="G102">
    <cfRule type="cellIs" dxfId="86" priority="87" operator="equal">
      <formula>0.0000001</formula>
    </cfRule>
  </conditionalFormatting>
  <conditionalFormatting sqref="G104">
    <cfRule type="cellIs" dxfId="85" priority="86" operator="equal">
      <formula>0.0000001</formula>
    </cfRule>
  </conditionalFormatting>
  <conditionalFormatting sqref="G105">
    <cfRule type="cellIs" dxfId="84" priority="85" operator="equal">
      <formula>0.0000001</formula>
    </cfRule>
  </conditionalFormatting>
  <conditionalFormatting sqref="G106">
    <cfRule type="cellIs" dxfId="83" priority="84" operator="equal">
      <formula>0.0000001</formula>
    </cfRule>
  </conditionalFormatting>
  <conditionalFormatting sqref="G107">
    <cfRule type="cellIs" dxfId="82" priority="83" operator="equal">
      <formula>0.0000001</formula>
    </cfRule>
  </conditionalFormatting>
  <conditionalFormatting sqref="G43">
    <cfRule type="cellIs" dxfId="81" priority="82" operator="equal">
      <formula>0.0000001</formula>
    </cfRule>
  </conditionalFormatting>
  <conditionalFormatting sqref="H63:H77 H79:H95 H44:H61 H39:H42">
    <cfRule type="cellIs" dxfId="80" priority="81" operator="equal">
      <formula>0.0000001</formula>
    </cfRule>
  </conditionalFormatting>
  <conditionalFormatting sqref="H62">
    <cfRule type="cellIs" dxfId="79" priority="80" operator="equal">
      <formula>0.0000001</formula>
    </cfRule>
  </conditionalFormatting>
  <conditionalFormatting sqref="H78">
    <cfRule type="cellIs" dxfId="78" priority="79" operator="equal">
      <formula>0.0000001</formula>
    </cfRule>
  </conditionalFormatting>
  <conditionalFormatting sqref="H96">
    <cfRule type="cellIs" dxfId="77" priority="78" operator="equal">
      <formula>0.0000001</formula>
    </cfRule>
  </conditionalFormatting>
  <conditionalFormatting sqref="H103">
    <cfRule type="cellIs" dxfId="76" priority="77" operator="equal">
      <formula>0.0000001</formula>
    </cfRule>
  </conditionalFormatting>
  <conditionalFormatting sqref="H97:H100">
    <cfRule type="cellIs" dxfId="75" priority="76" operator="equal">
      <formula>0.0000001</formula>
    </cfRule>
  </conditionalFormatting>
  <conditionalFormatting sqref="H101">
    <cfRule type="cellIs" dxfId="74" priority="75" operator="equal">
      <formula>0.0000001</formula>
    </cfRule>
  </conditionalFormatting>
  <conditionalFormatting sqref="H102">
    <cfRule type="cellIs" dxfId="73" priority="74" operator="equal">
      <formula>0.0000001</formula>
    </cfRule>
  </conditionalFormatting>
  <conditionalFormatting sqref="H104">
    <cfRule type="cellIs" dxfId="72" priority="73" operator="equal">
      <formula>0.0000001</formula>
    </cfRule>
  </conditionalFormatting>
  <conditionalFormatting sqref="H105">
    <cfRule type="cellIs" dxfId="71" priority="72" operator="equal">
      <formula>0.0000001</formula>
    </cfRule>
  </conditionalFormatting>
  <conditionalFormatting sqref="H106">
    <cfRule type="cellIs" dxfId="70" priority="71" operator="equal">
      <formula>0.0000001</formula>
    </cfRule>
  </conditionalFormatting>
  <conditionalFormatting sqref="H107">
    <cfRule type="cellIs" dxfId="69" priority="70" operator="equal">
      <formula>0.0000001</formula>
    </cfRule>
  </conditionalFormatting>
  <conditionalFormatting sqref="H43">
    <cfRule type="cellIs" dxfId="68" priority="69" operator="equal">
      <formula>0.0000001</formula>
    </cfRule>
  </conditionalFormatting>
  <conditionalFormatting sqref="I63:I77 I79:I95 I44:I61 I39:I42">
    <cfRule type="cellIs" dxfId="67" priority="68" operator="equal">
      <formula>0.0000001</formula>
    </cfRule>
  </conditionalFormatting>
  <conditionalFormatting sqref="I62">
    <cfRule type="cellIs" dxfId="66" priority="67" operator="equal">
      <formula>0.0000001</formula>
    </cfRule>
  </conditionalFormatting>
  <conditionalFormatting sqref="I78">
    <cfRule type="cellIs" dxfId="65" priority="66" operator="equal">
      <formula>0.0000001</formula>
    </cfRule>
  </conditionalFormatting>
  <conditionalFormatting sqref="I96">
    <cfRule type="cellIs" dxfId="64" priority="65" operator="equal">
      <formula>0.0000001</formula>
    </cfRule>
  </conditionalFormatting>
  <conditionalFormatting sqref="I103">
    <cfRule type="cellIs" dxfId="63" priority="64" operator="equal">
      <formula>0.0000001</formula>
    </cfRule>
  </conditionalFormatting>
  <conditionalFormatting sqref="I97:I100">
    <cfRule type="cellIs" dxfId="62" priority="63" operator="equal">
      <formula>0.0000001</formula>
    </cfRule>
  </conditionalFormatting>
  <conditionalFormatting sqref="I101">
    <cfRule type="cellIs" dxfId="61" priority="62" operator="equal">
      <formula>0.0000001</formula>
    </cfRule>
  </conditionalFormatting>
  <conditionalFormatting sqref="I102">
    <cfRule type="cellIs" dxfId="60" priority="61" operator="equal">
      <formula>0.0000001</formula>
    </cfRule>
  </conditionalFormatting>
  <conditionalFormatting sqref="I104">
    <cfRule type="cellIs" dxfId="59" priority="60" operator="equal">
      <formula>0.0000001</formula>
    </cfRule>
  </conditionalFormatting>
  <conditionalFormatting sqref="I105">
    <cfRule type="cellIs" dxfId="58" priority="59" operator="equal">
      <formula>0.0000001</formula>
    </cfRule>
  </conditionalFormatting>
  <conditionalFormatting sqref="I106">
    <cfRule type="cellIs" dxfId="57" priority="58" operator="equal">
      <formula>0.0000001</formula>
    </cfRule>
  </conditionalFormatting>
  <conditionalFormatting sqref="I107">
    <cfRule type="cellIs" dxfId="56" priority="57" operator="equal">
      <formula>0.0000001</formula>
    </cfRule>
  </conditionalFormatting>
  <conditionalFormatting sqref="I43">
    <cfRule type="cellIs" dxfId="55" priority="56" operator="equal">
      <formula>0.0000001</formula>
    </cfRule>
  </conditionalFormatting>
  <conditionalFormatting sqref="C63:M77 C79:M95 C44:M61 C39:M42">
    <cfRule type="cellIs" dxfId="54" priority="42" operator="equal">
      <formula>0.0000001</formula>
    </cfRule>
  </conditionalFormatting>
  <conditionalFormatting sqref="C62:M62">
    <cfRule type="cellIs" dxfId="53" priority="41" operator="equal">
      <formula>0.0000001</formula>
    </cfRule>
  </conditionalFormatting>
  <conditionalFormatting sqref="C78:M78">
    <cfRule type="cellIs" dxfId="52" priority="40" operator="equal">
      <formula>0.0000001</formula>
    </cfRule>
  </conditionalFormatting>
  <conditionalFormatting sqref="C96:M96">
    <cfRule type="cellIs" dxfId="51" priority="39" operator="equal">
      <formula>0.0000001</formula>
    </cfRule>
  </conditionalFormatting>
  <conditionalFormatting sqref="C103:M103">
    <cfRule type="cellIs" dxfId="50" priority="38" operator="equal">
      <formula>0.0000001</formula>
    </cfRule>
  </conditionalFormatting>
  <conditionalFormatting sqref="C97:M100">
    <cfRule type="cellIs" dxfId="49" priority="37" operator="equal">
      <formula>0.0000001</formula>
    </cfRule>
  </conditionalFormatting>
  <conditionalFormatting sqref="C101:M101">
    <cfRule type="cellIs" dxfId="48" priority="36" operator="equal">
      <formula>0.0000001</formula>
    </cfRule>
  </conditionalFormatting>
  <conditionalFormatting sqref="C102:M102">
    <cfRule type="cellIs" dxfId="47" priority="35" operator="equal">
      <formula>0.0000001</formula>
    </cfRule>
  </conditionalFormatting>
  <conditionalFormatting sqref="C104:M104">
    <cfRule type="cellIs" dxfId="46" priority="34" operator="equal">
      <formula>0.0000001</formula>
    </cfRule>
  </conditionalFormatting>
  <conditionalFormatting sqref="C105:M105">
    <cfRule type="cellIs" dxfId="45" priority="33" operator="equal">
      <formula>0.0000001</formula>
    </cfRule>
  </conditionalFormatting>
  <conditionalFormatting sqref="C106:M106">
    <cfRule type="cellIs" dxfId="44" priority="32" operator="equal">
      <formula>0.0000001</formula>
    </cfRule>
  </conditionalFormatting>
  <conditionalFormatting sqref="C107:M107">
    <cfRule type="cellIs" dxfId="43" priority="31" operator="equal">
      <formula>0.0000001</formula>
    </cfRule>
  </conditionalFormatting>
  <conditionalFormatting sqref="C43:M43">
    <cfRule type="cellIs" dxfId="42" priority="30" operator="equal">
      <formula>0.0000001</formula>
    </cfRule>
  </conditionalFormatting>
  <conditionalFormatting sqref="C134">
    <cfRule type="cellIs" dxfId="41" priority="22" operator="equal">
      <formula>0.0000001</formula>
    </cfRule>
  </conditionalFormatting>
  <conditionalFormatting sqref="C135">
    <cfRule type="cellIs" dxfId="40" priority="19" operator="equal">
      <formula>0.0000001</formula>
    </cfRule>
  </conditionalFormatting>
  <conditionalFormatting sqref="C31:M31">
    <cfRule type="cellIs" dxfId="39" priority="18" operator="equal">
      <formula>0.0000001</formula>
    </cfRule>
  </conditionalFormatting>
  <conditionalFormatting sqref="C8:M28">
    <cfRule type="cellIs" dxfId="38" priority="29" operator="equal">
      <formula>0.0000001</formula>
    </cfRule>
  </conditionalFormatting>
  <conditionalFormatting sqref="C29:M29">
    <cfRule type="cellIs" dxfId="37" priority="26" operator="equal">
      <formula>0.0000001</formula>
    </cfRule>
  </conditionalFormatting>
  <conditionalFormatting sqref="C30:M30">
    <cfRule type="cellIs" dxfId="36" priority="25" operator="equal">
      <formula>0.0000001</formula>
    </cfRule>
  </conditionalFormatting>
  <conditionalFormatting sqref="AF39:AO143">
    <cfRule type="cellIs" dxfId="35" priority="16" operator="equal">
      <formula>0.0000001</formula>
    </cfRule>
  </conditionalFormatting>
  <conditionalFormatting sqref="AT39:BC143">
    <cfRule type="cellIs" dxfId="34" priority="15" operator="equal">
      <formula>0.0000001</formula>
    </cfRule>
  </conditionalFormatting>
  <conditionalFormatting sqref="BH39:BQ143">
    <cfRule type="cellIs" dxfId="33" priority="14" operator="equal">
      <formula>0.0000001</formula>
    </cfRule>
  </conditionalFormatting>
  <conditionalFormatting sqref="BV39:CE143">
    <cfRule type="cellIs" dxfId="32" priority="13" operator="equal">
      <formula>0.0000001</formula>
    </cfRule>
  </conditionalFormatting>
  <conditionalFormatting sqref="CJ39:CS143">
    <cfRule type="cellIs" dxfId="31" priority="12" operator="equal">
      <formula>0.0000001</formula>
    </cfRule>
  </conditionalFormatting>
  <conditionalFormatting sqref="Q8:AA31">
    <cfRule type="cellIs" dxfId="30" priority="11" operator="equal">
      <formula>0.0000001</formula>
    </cfRule>
  </conditionalFormatting>
  <conditionalFormatting sqref="AF8:AO31">
    <cfRule type="cellIs" dxfId="29" priority="10" operator="equal">
      <formula>0.0000001</formula>
    </cfRule>
  </conditionalFormatting>
  <conditionalFormatting sqref="AE8:AO31">
    <cfRule type="cellIs" dxfId="28" priority="9" operator="equal">
      <formula>0.0000001</formula>
    </cfRule>
  </conditionalFormatting>
  <conditionalFormatting sqref="AT8:BC31">
    <cfRule type="cellIs" dxfId="27" priority="8" operator="equal">
      <formula>0.0000001</formula>
    </cfRule>
  </conditionalFormatting>
  <conditionalFormatting sqref="AS8:BC31">
    <cfRule type="cellIs" dxfId="26" priority="7" operator="equal">
      <formula>0.0000001</formula>
    </cfRule>
  </conditionalFormatting>
  <conditionalFormatting sqref="BH8:BQ31">
    <cfRule type="cellIs" dxfId="25" priority="6" operator="equal">
      <formula>0.0000001</formula>
    </cfRule>
  </conditionalFormatting>
  <conditionalFormatting sqref="BG8:BQ31">
    <cfRule type="cellIs" dxfId="24" priority="5" operator="equal">
      <formula>0.0000001</formula>
    </cfRule>
  </conditionalFormatting>
  <conditionalFormatting sqref="BV8:CE31">
    <cfRule type="cellIs" dxfId="23" priority="4" operator="equal">
      <formula>0.0000001</formula>
    </cfRule>
  </conditionalFormatting>
  <conditionalFormatting sqref="BU8:CE31">
    <cfRule type="cellIs" dxfId="22" priority="3" operator="equal">
      <formula>0.0000001</formula>
    </cfRule>
  </conditionalFormatting>
  <conditionalFormatting sqref="CJ8:CS31">
    <cfRule type="cellIs" dxfId="21" priority="2" operator="equal">
      <formula>0.0000001</formula>
    </cfRule>
  </conditionalFormatting>
  <conditionalFormatting sqref="CI8:CS31">
    <cfRule type="cellIs" dxfId="20" priority="1" operator="equal">
      <formula>0.0000001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Raw</vt:lpstr>
      <vt:lpstr>Base1</vt:lpstr>
      <vt:lpstr>Base2</vt:lpstr>
      <vt:lpstr>Base3</vt:lpstr>
      <vt:lpstr>Macro</vt:lpstr>
      <vt:lpstr>GDP</vt:lpstr>
      <vt:lpstr>Trade</vt:lpstr>
      <vt:lpstr>Prices</vt:lpstr>
      <vt:lpstr>Factor</vt:lpstr>
      <vt:lpstr>House</vt:lpstr>
      <vt:lpstr>Government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2012-03-04T16:33:31Z</dcterms:created>
  <dcterms:modified xsi:type="dcterms:W3CDTF">2022-05-12T08:59:27Z</dcterms:modified>
</cp:coreProperties>
</file>