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ghavpant/Desktop/HVT_project/hvt_data/data/costs/"/>
    </mc:Choice>
  </mc:AlternateContent>
  <xr:revisionPtr revIDLastSave="0" documentId="13_ncr:1_{C14FE8AB-0ED1-BE46-ADBB-E62C21C946C7}" xr6:coauthVersionLast="45" xr6:coauthVersionMax="45" xr10:uidLastSave="{00000000-0000-0000-0000-000000000000}"/>
  <bookViews>
    <workbookView xWindow="1420" yWindow="460" windowWidth="32180" windowHeight="18700" activeTab="1" xr2:uid="{D544D606-C289-6842-B5AC-CB27235F7C14}"/>
  </bookViews>
  <sheets>
    <sheet name="Sources" sheetId="5" r:id="rId1"/>
    <sheet name="road_costs" sheetId="6" r:id="rId2"/>
    <sheet name="rail_cost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7" l="1"/>
  <c r="C2" i="7"/>
  <c r="D12" i="6"/>
  <c r="E12" i="6"/>
</calcChain>
</file>

<file path=xl/sharedStrings.xml><?xml version="1.0" encoding="utf-8"?>
<sst xmlns="http://schemas.openxmlformats.org/spreadsheetml/2006/main" count="78" uniqueCount="35">
  <si>
    <t>highway</t>
  </si>
  <si>
    <t>road_cond</t>
  </si>
  <si>
    <t>material</t>
  </si>
  <si>
    <t>motorway</t>
  </si>
  <si>
    <t>trunk</t>
  </si>
  <si>
    <t>primary</t>
  </si>
  <si>
    <t>secondary</t>
  </si>
  <si>
    <t>tertiary</t>
  </si>
  <si>
    <t>paved</t>
  </si>
  <si>
    <t>unpaved</t>
  </si>
  <si>
    <t>cost_min</t>
  </si>
  <si>
    <t>cost_max</t>
  </si>
  <si>
    <t>cost_unit</t>
  </si>
  <si>
    <t>USD/km</t>
  </si>
  <si>
    <t>bridge</t>
  </si>
  <si>
    <t>USD/km/lane</t>
  </si>
  <si>
    <t>section</t>
  </si>
  <si>
    <t>all</t>
  </si>
  <si>
    <t>Parameters</t>
  </si>
  <si>
    <t>type of the road</t>
  </si>
  <si>
    <t>paved or unpaved</t>
  </si>
  <si>
    <t>road surface material</t>
  </si>
  <si>
    <t>costs in USD/km/lane</t>
  </si>
  <si>
    <t>lower bound estimate of cost</t>
  </si>
  <si>
    <t>upper bound estimate of cost</t>
  </si>
  <si>
    <t>Road_costs</t>
  </si>
  <si>
    <t>Rail_costs</t>
  </si>
  <si>
    <t>costs in USD/km</t>
  </si>
  <si>
    <t>Sources</t>
  </si>
  <si>
    <t>Roads</t>
  </si>
  <si>
    <t xml:space="preserve">AfDB. Study on Road Infrastructure Costs: Analysis of Unit Costs and Cost Overruns of Road Infrastructure Projects in Africa. AfDB; 2014. </t>
  </si>
  <si>
    <t xml:space="preserve">World Bank. Road Costs Knowledge System (ROCKS) - Doing Business Update. Washington DC: World Bank; 2018. </t>
  </si>
  <si>
    <t xml:space="preserve">Koks EE, Rozenberg J, Zorn C, Tariverdi M, Vousdoukas M, Fraser SA, et al. A global multi-hazard risk analysis of road and railway infrastructure assets. Nature Communications. 2019; 10(1): p. 2677. </t>
  </si>
  <si>
    <t>Rail</t>
  </si>
  <si>
    <t>https://integrum.co.ke/road-construction-costs-per-km-in-kenya-2021/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</si>
</sst>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2" fontId="0" fillId="0" borderId="0" xfId="0" applyNumberFormat="1"/>
    <xf numFmtId="1" fontId="2" fillId="0" borderId="0" xfId="0" applyNumberFormat="1" applyFont="1"/>
    <xf numFmtId="0" fontId="1" fillId="0" borderId="0" xfId="0" applyFont="1"/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62F1-2191-0649-971C-CDA00BF60B81}">
  <dimension ref="A1:E24"/>
  <sheetViews>
    <sheetView workbookViewId="0">
      <selection activeCell="F25" sqref="F25"/>
    </sheetView>
  </sheetViews>
  <sheetFormatPr baseColWidth="10" defaultRowHeight="16" x14ac:dyDescent="0.2"/>
  <sheetData>
    <row r="1" spans="1:2" x14ac:dyDescent="0.2">
      <c r="A1" s="4" t="s">
        <v>18</v>
      </c>
    </row>
    <row r="2" spans="1:2" x14ac:dyDescent="0.2">
      <c r="A2" s="4" t="s">
        <v>25</v>
      </c>
    </row>
    <row r="3" spans="1:2" x14ac:dyDescent="0.2">
      <c r="A3" t="s">
        <v>0</v>
      </c>
      <c r="B3" t="s">
        <v>19</v>
      </c>
    </row>
    <row r="4" spans="1:2" x14ac:dyDescent="0.2">
      <c r="A4" t="s">
        <v>1</v>
      </c>
      <c r="B4" t="s">
        <v>20</v>
      </c>
    </row>
    <row r="5" spans="1:2" x14ac:dyDescent="0.2">
      <c r="A5" t="s">
        <v>2</v>
      </c>
      <c r="B5" t="s">
        <v>21</v>
      </c>
    </row>
    <row r="6" spans="1:2" x14ac:dyDescent="0.2">
      <c r="A6" t="s">
        <v>12</v>
      </c>
      <c r="B6" t="s">
        <v>22</v>
      </c>
    </row>
    <row r="7" spans="1:2" x14ac:dyDescent="0.2">
      <c r="A7" s="1" t="s">
        <v>10</v>
      </c>
      <c r="B7" t="s">
        <v>23</v>
      </c>
    </row>
    <row r="8" spans="1:2" x14ac:dyDescent="0.2">
      <c r="A8" s="1" t="s">
        <v>11</v>
      </c>
      <c r="B8" t="s">
        <v>24</v>
      </c>
    </row>
    <row r="9" spans="1:2" x14ac:dyDescent="0.2">
      <c r="A9" s="4" t="s">
        <v>26</v>
      </c>
    </row>
    <row r="10" spans="1:2" x14ac:dyDescent="0.2">
      <c r="A10" t="s">
        <v>16</v>
      </c>
      <c r="B10" t="s">
        <v>17</v>
      </c>
    </row>
    <row r="11" spans="1:2" x14ac:dyDescent="0.2">
      <c r="A11" t="s">
        <v>12</v>
      </c>
      <c r="B11" t="s">
        <v>27</v>
      </c>
    </row>
    <row r="12" spans="1:2" x14ac:dyDescent="0.2">
      <c r="A12" s="1" t="s">
        <v>10</v>
      </c>
      <c r="B12" t="s">
        <v>23</v>
      </c>
    </row>
    <row r="13" spans="1:2" x14ac:dyDescent="0.2">
      <c r="A13" s="1" t="s">
        <v>11</v>
      </c>
      <c r="B13" t="s">
        <v>24</v>
      </c>
    </row>
    <row r="15" spans="1:2" x14ac:dyDescent="0.2">
      <c r="A15" s="4" t="s">
        <v>28</v>
      </c>
    </row>
    <row r="16" spans="1:2" x14ac:dyDescent="0.2">
      <c r="A16" s="7" t="s">
        <v>29</v>
      </c>
      <c r="B16" s="6" t="s">
        <v>30</v>
      </c>
    </row>
    <row r="17" spans="1:5" x14ac:dyDescent="0.2">
      <c r="A17" s="7"/>
      <c r="B17" s="6" t="s">
        <v>31</v>
      </c>
    </row>
    <row r="18" spans="1:5" x14ac:dyDescent="0.2">
      <c r="A18" s="7"/>
      <c r="B18" s="6" t="s">
        <v>32</v>
      </c>
    </row>
    <row r="19" spans="1:5" x14ac:dyDescent="0.2">
      <c r="A19" s="7"/>
      <c r="B19" s="6" t="s">
        <v>34</v>
      </c>
    </row>
    <row r="20" spans="1:5" x14ac:dyDescent="0.2">
      <c r="A20" t="s">
        <v>33</v>
      </c>
      <c r="B20" s="6" t="s">
        <v>32</v>
      </c>
    </row>
    <row r="24" spans="1:5" x14ac:dyDescent="0.2">
      <c r="E24" s="5"/>
    </row>
  </sheetData>
  <mergeCells count="1">
    <mergeCell ref="A16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9B18-D556-E446-BFA9-576CE4025750}">
  <dimension ref="A1:E13"/>
  <sheetViews>
    <sheetView tabSelected="1" workbookViewId="0">
      <selection activeCell="E18" sqref="E18"/>
    </sheetView>
  </sheetViews>
  <sheetFormatPr baseColWidth="10" defaultRowHeight="16" x14ac:dyDescent="0.2"/>
  <cols>
    <col min="3" max="3" width="19.5" customWidth="1"/>
    <col min="4" max="4" width="10.83203125" style="2"/>
    <col min="5" max="5" width="12.33203125" style="2" customWidth="1"/>
  </cols>
  <sheetData>
    <row r="1" spans="1:5" x14ac:dyDescent="0.2">
      <c r="A1" t="s">
        <v>0</v>
      </c>
      <c r="B1" t="s">
        <v>1</v>
      </c>
      <c r="C1" t="s">
        <v>12</v>
      </c>
      <c r="D1" s="1" t="s">
        <v>10</v>
      </c>
      <c r="E1" s="1" t="s">
        <v>11</v>
      </c>
    </row>
    <row r="2" spans="1:5" x14ac:dyDescent="0.2">
      <c r="A2" t="s">
        <v>3</v>
      </c>
      <c r="B2" t="s">
        <v>8</v>
      </c>
      <c r="C2" t="s">
        <v>15</v>
      </c>
      <c r="D2" s="3">
        <v>440000</v>
      </c>
      <c r="E2" s="3">
        <v>466370</v>
      </c>
    </row>
    <row r="3" spans="1:5" x14ac:dyDescent="0.2">
      <c r="A3" t="s">
        <v>3</v>
      </c>
      <c r="B3" t="s">
        <v>9</v>
      </c>
      <c r="C3" t="s">
        <v>15</v>
      </c>
      <c r="D3" s="1">
        <v>15033.369758333039</v>
      </c>
      <c r="E3" s="1">
        <v>17028.949814748928</v>
      </c>
    </row>
    <row r="4" spans="1:5" x14ac:dyDescent="0.2">
      <c r="A4" t="s">
        <v>4</v>
      </c>
      <c r="B4" t="s">
        <v>8</v>
      </c>
      <c r="C4" t="s">
        <v>15</v>
      </c>
      <c r="D4" s="3">
        <v>440000</v>
      </c>
      <c r="E4" s="3">
        <v>466370</v>
      </c>
    </row>
    <row r="5" spans="1:5" x14ac:dyDescent="0.2">
      <c r="A5" t="s">
        <v>4</v>
      </c>
      <c r="B5" t="s">
        <v>9</v>
      </c>
      <c r="C5" t="s">
        <v>15</v>
      </c>
      <c r="D5" s="1">
        <v>15033.369758333039</v>
      </c>
      <c r="E5" s="1">
        <v>17028.949814748928</v>
      </c>
    </row>
    <row r="6" spans="1:5" x14ac:dyDescent="0.2">
      <c r="A6" t="s">
        <v>5</v>
      </c>
      <c r="B6" t="s">
        <v>8</v>
      </c>
      <c r="C6" t="s">
        <v>15</v>
      </c>
      <c r="D6" s="1">
        <v>385812</v>
      </c>
      <c r="E6" s="3">
        <v>420000</v>
      </c>
    </row>
    <row r="7" spans="1:5" x14ac:dyDescent="0.2">
      <c r="A7" t="s">
        <v>5</v>
      </c>
      <c r="B7" t="s">
        <v>9</v>
      </c>
      <c r="C7" t="s">
        <v>15</v>
      </c>
      <c r="D7" s="1">
        <v>15033.369758333039</v>
      </c>
      <c r="E7" s="1">
        <v>17028.949814748928</v>
      </c>
    </row>
    <row r="8" spans="1:5" x14ac:dyDescent="0.2">
      <c r="A8" t="s">
        <v>6</v>
      </c>
      <c r="B8" t="s">
        <v>8</v>
      </c>
      <c r="C8" t="s">
        <v>15</v>
      </c>
      <c r="D8" s="1">
        <v>385812</v>
      </c>
      <c r="E8" s="3">
        <v>420000</v>
      </c>
    </row>
    <row r="9" spans="1:5" x14ac:dyDescent="0.2">
      <c r="A9" t="s">
        <v>6</v>
      </c>
      <c r="B9" t="s">
        <v>9</v>
      </c>
      <c r="C9" t="s">
        <v>15</v>
      </c>
      <c r="D9" s="1">
        <v>12771.712361061698</v>
      </c>
      <c r="E9" s="1">
        <v>13969.060394911232</v>
      </c>
    </row>
    <row r="10" spans="1:5" x14ac:dyDescent="0.2">
      <c r="A10" t="s">
        <v>7</v>
      </c>
      <c r="B10" t="s">
        <v>8</v>
      </c>
      <c r="C10" t="s">
        <v>15</v>
      </c>
      <c r="D10" s="1">
        <v>146076</v>
      </c>
      <c r="E10" s="1">
        <v>239868.72278119001</v>
      </c>
    </row>
    <row r="11" spans="1:5" x14ac:dyDescent="0.2">
      <c r="A11" t="s">
        <v>7</v>
      </c>
      <c r="B11" t="s">
        <v>9</v>
      </c>
      <c r="C11" t="s">
        <v>15</v>
      </c>
      <c r="D11" s="1">
        <v>12771.712361061698</v>
      </c>
      <c r="E11" s="1">
        <v>13969.060394911232</v>
      </c>
    </row>
    <row r="12" spans="1:5" x14ac:dyDescent="0.2">
      <c r="A12" t="s">
        <v>14</v>
      </c>
      <c r="B12" t="s">
        <v>8</v>
      </c>
      <c r="C12" t="s">
        <v>15</v>
      </c>
      <c r="D12" s="1">
        <f>0.75*950000</f>
        <v>712500</v>
      </c>
      <c r="E12" s="1">
        <f>1.25*950000</f>
        <v>1187500</v>
      </c>
    </row>
    <row r="13" spans="1:5" x14ac:dyDescent="0.2">
      <c r="A13" t="s">
        <v>14</v>
      </c>
      <c r="B13" t="s">
        <v>9</v>
      </c>
      <c r="C13" t="s">
        <v>15</v>
      </c>
      <c r="D13" s="1">
        <v>15033.369758333039</v>
      </c>
      <c r="E13" s="1">
        <v>17028.949814748928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33AC-E0BB-8843-AB0D-7522DADA2730}">
  <dimension ref="A1:D2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t="s">
        <v>16</v>
      </c>
      <c r="B1" t="s">
        <v>12</v>
      </c>
      <c r="C1" s="1" t="s">
        <v>10</v>
      </c>
      <c r="D1" s="1" t="s">
        <v>11</v>
      </c>
    </row>
    <row r="2" spans="1:4" x14ac:dyDescent="0.2">
      <c r="A2" t="s">
        <v>17</v>
      </c>
      <c r="B2" t="s">
        <v>13</v>
      </c>
      <c r="C2" s="3">
        <f>0.75*3750000</f>
        <v>2812500</v>
      </c>
      <c r="D2" s="3">
        <f>1.25*3750000</f>
        <v>4687500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Sources</vt:lpstr>
      <vt:lpstr>road_costs</vt:lpstr>
      <vt:lpstr>rail_costs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2021-06-30T10:50:25Z</dcterms:created>
  <dcterms:modified xsi:type="dcterms:W3CDTF">2021-11-16T15:35:26Z</dcterms:modified>
</cp:coreProperties>
</file>