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DS\MedicalDecisionSupport\ModuleGenerateCSV\"/>
    </mc:Choice>
  </mc:AlternateContent>
  <xr:revisionPtr revIDLastSave="0" documentId="13_ncr:1_{BD0BADB7-CC60-4FAA-8F22-3B2CA9186DEE}" xr6:coauthVersionLast="47" xr6:coauthVersionMax="47" xr10:uidLastSave="{00000000-0000-0000-0000-000000000000}"/>
  <bookViews>
    <workbookView xWindow="-108" yWindow="-108" windowWidth="23256" windowHeight="12576" xr2:uid="{97C584F9-C9E0-4BA7-80FE-11BDE73D0544}"/>
  </bookViews>
  <sheets>
    <sheet name="Planilha1" sheetId="1" r:id="rId1"/>
  </sheets>
  <definedNames>
    <definedName name="_xlnm._FilterDatabase" localSheetId="0" hidden="1">Planilha1!$A$3:$O$3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4" i="1"/>
  <c r="K11" i="1"/>
  <c r="K4" i="1"/>
  <c r="K12" i="1"/>
  <c r="K13" i="1"/>
  <c r="K9" i="1"/>
  <c r="M9" i="1"/>
  <c r="K7" i="1"/>
  <c r="K10" i="1"/>
  <c r="K6" i="1"/>
  <c r="K8" i="1"/>
  <c r="K5" i="1"/>
  <c r="M5" i="1"/>
  <c r="M8" i="1"/>
  <c r="M6" i="1"/>
  <c r="M10" i="1"/>
  <c r="M12" i="1"/>
  <c r="M11" i="1"/>
  <c r="M4" i="1"/>
  <c r="M13" i="1"/>
  <c r="M7" i="1"/>
</calcChain>
</file>

<file path=xl/sharedStrings.xml><?xml version="1.0" encoding="utf-8"?>
<sst xmlns="http://schemas.openxmlformats.org/spreadsheetml/2006/main" count="33" uniqueCount="33">
  <si>
    <t>Paciente</t>
  </si>
  <si>
    <t>idade</t>
  </si>
  <si>
    <t>SOFA</t>
  </si>
  <si>
    <t>NEUROLÓGICO</t>
  </si>
  <si>
    <t>CARDIOVASCULAR</t>
  </si>
  <si>
    <t>RESPIRATÓRIO</t>
  </si>
  <si>
    <t>COAGULAÇÃO</t>
  </si>
  <si>
    <t>HEPÁTICO</t>
  </si>
  <si>
    <t>RENAL</t>
  </si>
  <si>
    <t>ICC</t>
  </si>
  <si>
    <t>PACIENTE</t>
  </si>
  <si>
    <t>ECOG</t>
  </si>
  <si>
    <t>Previsão de sobrevivência a longo prazo</t>
  </si>
  <si>
    <t>Previsão de sobrevivência a curto prazo</t>
  </si>
  <si>
    <t>Dados Pessoais</t>
  </si>
  <si>
    <t>Julgamento Clínico</t>
  </si>
  <si>
    <t>Desempate</t>
  </si>
  <si>
    <t>Índice de Comorbidades de Charlson</t>
  </si>
  <si>
    <t>SORIANE</t>
  </si>
  <si>
    <t>NALZIRA</t>
  </si>
  <si>
    <t>IBRAIM</t>
  </si>
  <si>
    <t>GENI</t>
  </si>
  <si>
    <t>RANE</t>
  </si>
  <si>
    <t>MARLUANE</t>
  </si>
  <si>
    <t>ADERILTO</t>
  </si>
  <si>
    <t>EFESIO</t>
  </si>
  <si>
    <t>GLEIDESON</t>
  </si>
  <si>
    <t>CHONG</t>
  </si>
  <si>
    <t>Eastern Cooperative Oncology Group (Fragilidade Clínica)</t>
  </si>
  <si>
    <t>CALCULATE_MINOR_TOTAL</t>
  </si>
  <si>
    <t>CALCULATE_FRAGILITY</t>
  </si>
  <si>
    <t>CALCULATE_SOFA</t>
  </si>
  <si>
    <t>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</si>
</sst>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535353"/>
      <name val="Open Sans"/>
      <family val="2"/>
    </font>
    <font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left" vertical="center" indent="1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0" xfId="0" applyFill="1" applyBorder="1"/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1697438</xdr:colOff>
      <xdr:row>21</xdr:row>
      <xdr:rowOff>161140</xdr:rowOff>
    </xdr:from>
    <xdr:to>
      <xdr:col>13</xdr:col>
      <xdr:colOff>146684</xdr:colOff>
      <xdr:row>45</xdr:row>
      <xdr:rowOff>124525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5C63518-CB06-4970-AE83-816C2EF20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4426" y="4006999"/>
          <a:ext cx="8928987" cy="42664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119454</xdr:colOff>
      <xdr:row>21</xdr:row>
      <xdr:rowOff>123264</xdr:rowOff>
    </xdr:from>
    <xdr:to>
      <xdr:col>8</xdr:col>
      <xdr:colOff>593463</xdr:colOff>
      <xdr:row>53</xdr:row>
      <xdr:rowOff>123265</xdr:rowOff>
    </xdr:to>
    <xdr:pic>
      <xdr:nvPicPr>
        <xdr:cNvPr id="3" name="Imagem 2" descr="Escala de coma de Glasgow: aprenda a utilizar — FAÍKO Jalecos">
          <a:extLst>
            <a:ext uri="{FF2B5EF4-FFF2-40B4-BE49-F238E27FC236}">
              <a16:creationId xmlns:a16="http://schemas.microsoft.com/office/drawing/2014/main" id="{A8A08854-9C50-4E83-A89B-B71F534DC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454" y="3966882"/>
          <a:ext cx="7074274" cy="5737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CAB35-9B63-4D48-9321-BCF0A5E95323}">
  <dimension ref="A1:Q35"/>
  <sheetViews>
    <sheetView tabSelected="1" topLeftCell="E1" zoomScale="85" zoomScaleNormal="85" workbookViewId="0">
      <selection activeCell="I15" sqref="I15"/>
    </sheetView>
  </sheetViews>
  <sheetFormatPr defaultRowHeight="14.4" x14ac:dyDescent="0.3"/>
  <cols>
    <col min="1" max="1" width="11.33203125" style="5" customWidth="1"/>
    <col min="2" max="2" width="10.44140625" style="5" bestFit="1" customWidth="1"/>
    <col min="3" max="3" width="13.6640625" style="5" bestFit="1" customWidth="1"/>
    <col min="4" max="4" width="16.21875" style="5" bestFit="1" customWidth="1"/>
    <col min="5" max="5" width="13.21875" style="5" bestFit="1" customWidth="1"/>
    <col min="6" max="6" width="12.6640625" style="5" bestFit="1" customWidth="1"/>
    <col min="7" max="7" width="9.33203125" style="5" bestFit="1" customWidth="1"/>
    <col min="8" max="8" width="9.44140625" style="5" customWidth="1"/>
    <col min="9" max="9" width="34.33203125" style="6" customWidth="1"/>
    <col min="10" max="10" width="53.44140625" style="5" bestFit="1" customWidth="1"/>
    <col min="11" max="11" width="23.33203125" style="5" bestFit="1" customWidth="1"/>
    <col min="12" max="12" width="25" style="5" bestFit="1" customWidth="1"/>
    <col min="13" max="13" width="16.5546875" style="5" bestFit="1" customWidth="1"/>
    <col min="14" max="14" width="11.109375" style="9" customWidth="1"/>
    <col min="15" max="15" width="19.77734375" style="9" customWidth="1"/>
    <col min="16" max="16384" width="8.88671875" style="9"/>
  </cols>
  <sheetData>
    <row r="1" spans="1:17" s="5" customFormat="1" ht="20.399999999999999" customHeight="1" x14ac:dyDescent="0.3">
      <c r="A1" s="28" t="s">
        <v>14</v>
      </c>
      <c r="B1" s="28"/>
      <c r="C1" s="28" t="s">
        <v>13</v>
      </c>
      <c r="D1" s="28"/>
      <c r="E1" s="28"/>
      <c r="F1" s="28"/>
      <c r="G1" s="28"/>
      <c r="H1" s="28"/>
      <c r="I1" s="28" t="s">
        <v>12</v>
      </c>
      <c r="J1" s="28"/>
      <c r="K1" s="24" t="s">
        <v>16</v>
      </c>
      <c r="L1" s="25"/>
      <c r="M1" s="25"/>
      <c r="N1" s="25"/>
      <c r="O1" s="26"/>
    </row>
    <row r="2" spans="1:17" s="5" customFormat="1" x14ac:dyDescent="0.3">
      <c r="A2" s="27" t="s">
        <v>10</v>
      </c>
      <c r="B2" s="27"/>
      <c r="C2" s="27" t="s">
        <v>2</v>
      </c>
      <c r="D2" s="27"/>
      <c r="E2" s="27"/>
      <c r="F2" s="27"/>
      <c r="G2" s="27"/>
      <c r="H2" s="27"/>
      <c r="I2" s="1" t="s">
        <v>17</v>
      </c>
      <c r="J2" s="2" t="s">
        <v>28</v>
      </c>
      <c r="K2" s="2"/>
      <c r="L2" s="2"/>
      <c r="M2" s="2"/>
      <c r="N2" s="2"/>
      <c r="O2" s="2"/>
    </row>
    <row r="3" spans="1:17" s="7" customFormat="1" x14ac:dyDescent="0.3">
      <c r="A3" s="3" t="s">
        <v>0</v>
      </c>
      <c r="B3" s="3" t="s">
        <v>1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11</v>
      </c>
      <c r="K3" s="3" t="s">
        <v>29</v>
      </c>
      <c r="L3" s="3" t="s">
        <v>30</v>
      </c>
      <c r="M3" s="4" t="s">
        <v>31</v>
      </c>
      <c r="N3" s="4" t="s">
        <v>32</v>
      </c>
      <c r="O3" s="4" t="s">
        <v>15</v>
      </c>
    </row>
    <row r="4" spans="1:17" s="18" customFormat="1" x14ac:dyDescent="0.3">
      <c r="A4" s="11" t="s">
        <v>24</v>
      </c>
      <c r="B4" s="11">
        <v>19</v>
      </c>
      <c r="C4" s="11">
        <v>0</v>
      </c>
      <c r="D4" s="11">
        <v>0</v>
      </c>
      <c r="E4" s="11">
        <v>1</v>
      </c>
      <c r="F4" s="11">
        <v>2</v>
      </c>
      <c r="G4" s="11">
        <v>2</v>
      </c>
      <c r="H4" s="11">
        <v>2</v>
      </c>
      <c r="I4" s="11">
        <v>2</v>
      </c>
      <c r="J4" s="11">
        <v>2</v>
      </c>
      <c r="K4" s="11">
        <f>SUM(1+0+1)</f>
        <v>2</v>
      </c>
      <c r="L4" s="11">
        <v>2</v>
      </c>
      <c r="M4" s="11">
        <f t="shared" ref="M4:M13" si="0">SUM(C4:H4)</f>
        <v>7</v>
      </c>
      <c r="N4" s="23">
        <f>SUM(K4+L4+M4)</f>
        <v>11</v>
      </c>
    </row>
    <row r="5" spans="1:17" s="18" customFormat="1" x14ac:dyDescent="0.3">
      <c r="A5" s="12" t="s">
        <v>18</v>
      </c>
      <c r="B5" s="12">
        <v>80</v>
      </c>
      <c r="C5" s="12">
        <v>0</v>
      </c>
      <c r="D5" s="12">
        <v>0</v>
      </c>
      <c r="E5" s="12">
        <v>4</v>
      </c>
      <c r="F5" s="12">
        <v>4</v>
      </c>
      <c r="G5" s="12">
        <v>0</v>
      </c>
      <c r="H5" s="12">
        <v>1</v>
      </c>
      <c r="I5" s="12">
        <v>4</v>
      </c>
      <c r="J5" s="12">
        <v>2</v>
      </c>
      <c r="K5" s="12">
        <f>SUM(1+0+3)</f>
        <v>4</v>
      </c>
      <c r="L5" s="12">
        <v>2</v>
      </c>
      <c r="M5" s="12">
        <f t="shared" si="0"/>
        <v>9</v>
      </c>
      <c r="N5" s="23">
        <f t="shared" ref="N5:N13" si="1">SUM(K5+L5+M5)</f>
        <v>15</v>
      </c>
    </row>
    <row r="6" spans="1:17" s="18" customFormat="1" x14ac:dyDescent="0.3">
      <c r="A6" s="13" t="s">
        <v>20</v>
      </c>
      <c r="B6" s="13">
        <v>13</v>
      </c>
      <c r="C6" s="13">
        <v>4</v>
      </c>
      <c r="D6" s="13">
        <v>3</v>
      </c>
      <c r="E6" s="13">
        <v>4</v>
      </c>
      <c r="F6" s="13">
        <v>2</v>
      </c>
      <c r="G6" s="13">
        <v>4</v>
      </c>
      <c r="H6" s="13">
        <v>3</v>
      </c>
      <c r="I6" s="13">
        <v>2</v>
      </c>
      <c r="J6" s="13">
        <v>2</v>
      </c>
      <c r="K6" s="13">
        <f>SUM(4+0+1)</f>
        <v>5</v>
      </c>
      <c r="L6" s="13">
        <v>2</v>
      </c>
      <c r="M6" s="13">
        <f t="shared" si="0"/>
        <v>20</v>
      </c>
      <c r="N6" s="23">
        <f t="shared" si="1"/>
        <v>27</v>
      </c>
    </row>
    <row r="7" spans="1:17" s="18" customFormat="1" x14ac:dyDescent="0.3">
      <c r="A7" s="8" t="s">
        <v>27</v>
      </c>
      <c r="B7" s="8">
        <v>94</v>
      </c>
      <c r="C7" s="8">
        <v>0</v>
      </c>
      <c r="D7" s="8">
        <v>4</v>
      </c>
      <c r="E7" s="8">
        <v>0</v>
      </c>
      <c r="F7" s="8">
        <v>3</v>
      </c>
      <c r="G7" s="8">
        <v>0</v>
      </c>
      <c r="H7" s="8">
        <v>3</v>
      </c>
      <c r="I7" s="8">
        <v>4</v>
      </c>
      <c r="J7" s="8">
        <v>2</v>
      </c>
      <c r="K7" s="14">
        <f>SUM(2+0+4)</f>
        <v>6</v>
      </c>
      <c r="L7" s="16">
        <v>2</v>
      </c>
      <c r="M7" s="11">
        <f t="shared" si="0"/>
        <v>10</v>
      </c>
      <c r="N7" s="23">
        <f t="shared" si="1"/>
        <v>18</v>
      </c>
    </row>
    <row r="8" spans="1:17" s="18" customFormat="1" x14ac:dyDescent="0.3">
      <c r="A8" s="8" t="s">
        <v>19</v>
      </c>
      <c r="B8" s="8">
        <v>72</v>
      </c>
      <c r="C8" s="8">
        <v>0</v>
      </c>
      <c r="D8" s="8">
        <v>3</v>
      </c>
      <c r="E8" s="8">
        <v>4</v>
      </c>
      <c r="F8" s="8">
        <v>2</v>
      </c>
      <c r="G8" s="8">
        <v>0</v>
      </c>
      <c r="H8" s="8">
        <v>4</v>
      </c>
      <c r="I8" s="8">
        <v>4</v>
      </c>
      <c r="J8" s="8">
        <v>2</v>
      </c>
      <c r="K8" s="14">
        <f>SUM(3+0+3)</f>
        <v>6</v>
      </c>
      <c r="L8" s="16">
        <v>2</v>
      </c>
      <c r="M8" s="12">
        <f t="shared" si="0"/>
        <v>13</v>
      </c>
      <c r="N8" s="23">
        <f t="shared" si="1"/>
        <v>21</v>
      </c>
    </row>
    <row r="9" spans="1:17" s="18" customFormat="1" x14ac:dyDescent="0.3">
      <c r="A9" s="8" t="s">
        <v>26</v>
      </c>
      <c r="B9" s="8">
        <v>30</v>
      </c>
      <c r="C9" s="8">
        <v>4</v>
      </c>
      <c r="D9" s="8">
        <v>2</v>
      </c>
      <c r="E9" s="8">
        <v>1</v>
      </c>
      <c r="F9" s="8">
        <v>0</v>
      </c>
      <c r="G9" s="8">
        <v>1</v>
      </c>
      <c r="H9" s="8">
        <v>1</v>
      </c>
      <c r="I9" s="8">
        <v>2</v>
      </c>
      <c r="J9" s="8">
        <v>4</v>
      </c>
      <c r="K9" s="14">
        <f>SUM(2+3+1)</f>
        <v>6</v>
      </c>
      <c r="L9" s="8">
        <v>4</v>
      </c>
      <c r="M9" s="13">
        <f t="shared" si="0"/>
        <v>9</v>
      </c>
      <c r="N9" s="23">
        <f t="shared" si="1"/>
        <v>19</v>
      </c>
    </row>
    <row r="10" spans="1:17" s="20" customFormat="1" x14ac:dyDescent="0.3">
      <c r="A10" s="19" t="s">
        <v>21</v>
      </c>
      <c r="B10" s="19">
        <v>46</v>
      </c>
      <c r="C10" s="19">
        <v>1</v>
      </c>
      <c r="D10" s="19">
        <v>0</v>
      </c>
      <c r="E10" s="19">
        <v>3</v>
      </c>
      <c r="F10" s="19">
        <v>1</v>
      </c>
      <c r="G10" s="19">
        <v>3</v>
      </c>
      <c r="H10" s="19">
        <v>2</v>
      </c>
      <c r="I10" s="19">
        <v>2</v>
      </c>
      <c r="J10" s="19">
        <v>4</v>
      </c>
      <c r="K10" s="19">
        <f>SUM(2+3+2)</f>
        <v>7</v>
      </c>
      <c r="L10" s="19">
        <v>4</v>
      </c>
      <c r="M10" s="19">
        <f t="shared" si="0"/>
        <v>10</v>
      </c>
      <c r="N10" s="23">
        <f t="shared" si="1"/>
        <v>21</v>
      </c>
      <c r="O10" s="19"/>
      <c r="P10" s="19"/>
      <c r="Q10" s="19"/>
    </row>
    <row r="11" spans="1:17" x14ac:dyDescent="0.3">
      <c r="A11" s="8" t="s">
        <v>23</v>
      </c>
      <c r="B11" s="8">
        <v>75</v>
      </c>
      <c r="C11" s="8">
        <v>3</v>
      </c>
      <c r="D11" s="8">
        <v>4</v>
      </c>
      <c r="E11" s="8">
        <v>2</v>
      </c>
      <c r="F11" s="8">
        <v>2</v>
      </c>
      <c r="G11" s="8">
        <v>2</v>
      </c>
      <c r="H11" s="8">
        <v>0</v>
      </c>
      <c r="I11" s="8">
        <v>4</v>
      </c>
      <c r="J11" s="8">
        <v>4</v>
      </c>
      <c r="K11" s="15">
        <f>SUM(3+3+3)</f>
        <v>9</v>
      </c>
      <c r="L11" s="17">
        <v>4</v>
      </c>
      <c r="M11" s="21">
        <f t="shared" si="0"/>
        <v>13</v>
      </c>
      <c r="N11" s="23">
        <f t="shared" si="1"/>
        <v>26</v>
      </c>
      <c r="O11" s="22"/>
      <c r="P11" s="18"/>
      <c r="Q11" s="18"/>
    </row>
    <row r="12" spans="1:17" x14ac:dyDescent="0.3">
      <c r="A12" s="8" t="s">
        <v>22</v>
      </c>
      <c r="B12" s="8">
        <v>72</v>
      </c>
      <c r="C12" s="8">
        <v>4</v>
      </c>
      <c r="D12" s="8">
        <v>1</v>
      </c>
      <c r="E12" s="8">
        <v>2</v>
      </c>
      <c r="F12" s="8">
        <v>4</v>
      </c>
      <c r="G12" s="8">
        <v>1</v>
      </c>
      <c r="H12" s="8">
        <v>1</v>
      </c>
      <c r="I12" s="8">
        <v>2</v>
      </c>
      <c r="J12" s="8">
        <v>4</v>
      </c>
      <c r="K12" s="15">
        <f>SUM(3+3+3)</f>
        <v>9</v>
      </c>
      <c r="L12" s="17">
        <v>4</v>
      </c>
      <c r="M12" s="21">
        <f t="shared" si="0"/>
        <v>13</v>
      </c>
      <c r="N12" s="23">
        <f t="shared" si="1"/>
        <v>26</v>
      </c>
      <c r="O12" s="22"/>
      <c r="P12" s="18"/>
      <c r="Q12" s="18"/>
    </row>
    <row r="13" spans="1:17" x14ac:dyDescent="0.3">
      <c r="A13" s="8" t="s">
        <v>25</v>
      </c>
      <c r="B13" s="8">
        <v>73</v>
      </c>
      <c r="C13" s="8">
        <v>3</v>
      </c>
      <c r="D13" s="8">
        <v>0</v>
      </c>
      <c r="E13" s="8">
        <v>1</v>
      </c>
      <c r="F13" s="8">
        <v>2</v>
      </c>
      <c r="G13" s="8">
        <v>4</v>
      </c>
      <c r="H13" s="8">
        <v>3</v>
      </c>
      <c r="I13" s="8">
        <v>2</v>
      </c>
      <c r="J13" s="8">
        <v>4</v>
      </c>
      <c r="K13" s="15">
        <f>SUM(3+3+3)</f>
        <v>9</v>
      </c>
      <c r="L13" s="17">
        <v>4</v>
      </c>
      <c r="M13" s="21">
        <f t="shared" si="0"/>
        <v>13</v>
      </c>
      <c r="N13" s="23">
        <f t="shared" si="1"/>
        <v>26</v>
      </c>
      <c r="O13" s="22"/>
      <c r="P13" s="18"/>
      <c r="Q13" s="18"/>
    </row>
    <row r="19" spans="1:12" x14ac:dyDescent="0.3">
      <c r="J19"/>
      <c r="K19"/>
      <c r="L19"/>
    </row>
    <row r="20" spans="1:12" x14ac:dyDescent="0.3">
      <c r="A20" s="10"/>
    </row>
    <row r="21" spans="1:12" x14ac:dyDescent="0.3">
      <c r="A21" s="10"/>
    </row>
    <row r="35" spans="4:4" x14ac:dyDescent="0.3">
      <c r="D35"/>
    </row>
  </sheetData>
  <autoFilter ref="A3:O3" xr:uid="{38BCAB35-9B63-4D48-9321-BCF0A5E95323}">
    <sortState xmlns:xlrd2="http://schemas.microsoft.com/office/spreadsheetml/2017/richdata2" ref="A4:O13">
      <sortCondition ref="K3"/>
    </sortState>
  </autoFilter>
  <mergeCells count="6">
    <mergeCell ref="K1:O1"/>
    <mergeCell ref="C2:H2"/>
    <mergeCell ref="I1:J1"/>
    <mergeCell ref="C1:H1"/>
    <mergeCell ref="A1:B1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Dell0</dc:creator>
  <cp:lastModifiedBy>Dell0</cp:lastModifiedBy>
  <dcterms:created xsi:type="dcterms:W3CDTF">2022-03-04T01:54:50Z</dcterms:created>
  <dcterms:modified xsi:type="dcterms:W3CDTF">2022-06-16T16:01:25Z</dcterms:modified>
</cp:coreProperties>
</file>